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<sst xmlns="http://schemas.openxmlformats.org/spreadsheetml/2006/main" count="618" uniqueCount="208">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</sst>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7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showGridLines="0" tabSelected="1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8">
      <c r="A1" s="48" t="s">
        <v>190</v>
      </c>
      <c r="B1" s="48"/>
      <c r="C1" s="48"/>
      <c r="D1" s="48"/>
      <c r="E1" s="48"/>
      <c r="F1" s="48"/>
      <c r="N1" s="2"/>
    </row>
    <row r="2" ht="13.5" thickBot="1">
      <c r="A2" s="55"/>
    </row>
    <row r="3" spans="1:22" ht="13.5" thickBot="1">
      <c r="A3" s="37"/>
      <c r="I3" s="49">
        <v>2016</v>
      </c>
      <c r="J3" s="50"/>
      <c r="K3" s="50"/>
      <c r="L3" s="50"/>
      <c r="M3" s="50"/>
      <c r="N3" s="51"/>
      <c r="O3" s="49">
        <v>2015</v>
      </c>
      <c r="P3" s="50"/>
      <c r="Q3" s="50"/>
      <c r="R3" s="50"/>
      <c r="S3" s="50"/>
      <c r="T3" s="51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191</v>
      </c>
      <c r="L4" s="27" t="s">
        <v>12</v>
      </c>
      <c r="M4" s="27" t="s">
        <v>8</v>
      </c>
      <c r="N4" s="39" t="s">
        <v>192</v>
      </c>
      <c r="O4" s="38" t="s">
        <v>13</v>
      </c>
      <c r="P4" s="27" t="s">
        <v>14</v>
      </c>
      <c r="Q4" s="27" t="s">
        <v>191</v>
      </c>
      <c r="R4" s="27" t="s">
        <v>15</v>
      </c>
      <c r="S4" s="27" t="s">
        <v>16</v>
      </c>
      <c r="T4" s="39" t="s">
        <v>193</v>
      </c>
      <c r="U4" s="40" t="s">
        <v>194</v>
      </c>
      <c r="V4" s="39" t="s">
        <v>195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196</v>
      </c>
      <c r="E6" s="8" t="s">
        <v>197</v>
      </c>
      <c r="F6" s="8" t="s">
        <v>32</v>
      </c>
      <c r="G6" s="8" t="s">
        <v>111</v>
      </c>
      <c r="H6" s="15" t="s">
        <v>198</v>
      </c>
      <c r="I6" s="35">
        <v>419.451932</v>
      </c>
      <c r="J6" s="33">
        <v>19.85974</v>
      </c>
      <c r="K6" s="34">
        <v>439.311672</v>
      </c>
      <c r="L6" s="33">
        <v>419.451932</v>
      </c>
      <c r="M6" s="33">
        <v>19.85974</v>
      </c>
      <c r="N6" s="36">
        <v>439.311672</v>
      </c>
      <c r="O6" s="35">
        <v>0</v>
      </c>
      <c r="P6" s="33">
        <v>0</v>
      </c>
      <c r="Q6" s="34">
        <v>0</v>
      </c>
      <c r="R6" s="33">
        <v>0</v>
      </c>
      <c r="S6" s="33">
        <v>0</v>
      </c>
      <c r="T6" s="36">
        <v>0</v>
      </c>
      <c r="U6" s="25" t="s">
        <v>17</v>
      </c>
      <c r="V6" s="30" t="s">
        <v>17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0</v>
      </c>
      <c r="J7" s="33">
        <v>0</v>
      </c>
      <c r="K7" s="34">
        <v>0</v>
      </c>
      <c r="L7" s="33">
        <v>79.232544</v>
      </c>
      <c r="M7" s="33">
        <v>7.036792</v>
      </c>
      <c r="N7" s="36">
        <v>86.269336</v>
      </c>
      <c r="O7" s="35">
        <v>73.709212</v>
      </c>
      <c r="P7" s="33">
        <v>9.641136</v>
      </c>
      <c r="Q7" s="34">
        <v>83.350348</v>
      </c>
      <c r="R7" s="33">
        <v>163.445625</v>
      </c>
      <c r="S7" s="33">
        <v>20.002158</v>
      </c>
      <c r="T7" s="36">
        <v>183.447783</v>
      </c>
      <c r="U7" s="25" t="s">
        <v>17</v>
      </c>
      <c r="V7" s="31">
        <f aca="true" t="shared" si="0" ref="V6:V12">+((N7/T7)-1)*100</f>
        <v>-52.973355911311295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175</v>
      </c>
      <c r="F8" s="8" t="s">
        <v>37</v>
      </c>
      <c r="G8" s="8" t="s">
        <v>38</v>
      </c>
      <c r="H8" s="15" t="s">
        <v>38</v>
      </c>
      <c r="I8" s="35">
        <v>311.48733</v>
      </c>
      <c r="J8" s="33">
        <v>32.298024</v>
      </c>
      <c r="K8" s="34">
        <v>343.785354</v>
      </c>
      <c r="L8" s="33">
        <v>543.19319</v>
      </c>
      <c r="M8" s="33">
        <v>53.08414</v>
      </c>
      <c r="N8" s="36">
        <v>596.27733</v>
      </c>
      <c r="O8" s="35">
        <v>0</v>
      </c>
      <c r="P8" s="33">
        <v>8.658015</v>
      </c>
      <c r="Q8" s="34">
        <v>8.658015</v>
      </c>
      <c r="R8" s="33">
        <v>0</v>
      </c>
      <c r="S8" s="33">
        <v>21.4443</v>
      </c>
      <c r="T8" s="36">
        <v>21.4443</v>
      </c>
      <c r="U8" s="25" t="s">
        <v>17</v>
      </c>
      <c r="V8" s="30" t="s">
        <v>17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167</v>
      </c>
      <c r="F9" s="8" t="s">
        <v>36</v>
      </c>
      <c r="G9" s="8" t="s">
        <v>168</v>
      </c>
      <c r="H9" s="15" t="s">
        <v>169</v>
      </c>
      <c r="I9" s="35">
        <v>263.405457</v>
      </c>
      <c r="J9" s="33">
        <v>35.920925</v>
      </c>
      <c r="K9" s="34">
        <v>299.326382</v>
      </c>
      <c r="L9" s="33">
        <v>504.743307</v>
      </c>
      <c r="M9" s="33">
        <v>57.242316</v>
      </c>
      <c r="N9" s="36">
        <v>561.985623</v>
      </c>
      <c r="O9" s="35">
        <v>30.293175</v>
      </c>
      <c r="P9" s="33">
        <v>5.604696</v>
      </c>
      <c r="Q9" s="34">
        <v>35.897871</v>
      </c>
      <c r="R9" s="33">
        <v>145.979465</v>
      </c>
      <c r="S9" s="33">
        <v>17.282856</v>
      </c>
      <c r="T9" s="36">
        <v>163.262321</v>
      </c>
      <c r="U9" s="25" t="s">
        <v>17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41</v>
      </c>
      <c r="E10" s="8" t="s">
        <v>42</v>
      </c>
      <c r="F10" s="8" t="s">
        <v>43</v>
      </c>
      <c r="G10" s="8" t="s">
        <v>44</v>
      </c>
      <c r="H10" s="15" t="s">
        <v>45</v>
      </c>
      <c r="I10" s="35">
        <v>3910.249508</v>
      </c>
      <c r="J10" s="33">
        <v>74.126399</v>
      </c>
      <c r="K10" s="34">
        <v>3984.375906</v>
      </c>
      <c r="L10" s="33">
        <v>8149.219088</v>
      </c>
      <c r="M10" s="33">
        <v>148.802317</v>
      </c>
      <c r="N10" s="36">
        <v>8298.021405</v>
      </c>
      <c r="O10" s="35">
        <v>3592.446678</v>
      </c>
      <c r="P10" s="33">
        <v>69.983322</v>
      </c>
      <c r="Q10" s="34">
        <v>3662.43</v>
      </c>
      <c r="R10" s="33">
        <v>7452.01113</v>
      </c>
      <c r="S10" s="33">
        <v>186.70493</v>
      </c>
      <c r="T10" s="36">
        <v>7638.71606</v>
      </c>
      <c r="U10" s="26">
        <f>+((K10/Q10)-1)*100</f>
        <v>8.790499913991546</v>
      </c>
      <c r="V10" s="31">
        <f>+((N10/T10)-1)*100</f>
        <v>8.63110161212093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179</v>
      </c>
      <c r="E11" s="8" t="s">
        <v>46</v>
      </c>
      <c r="F11" s="8" t="s">
        <v>20</v>
      </c>
      <c r="G11" s="8" t="s">
        <v>47</v>
      </c>
      <c r="H11" s="15" t="s">
        <v>47</v>
      </c>
      <c r="I11" s="35">
        <v>908.642339</v>
      </c>
      <c r="J11" s="33">
        <v>91.213697</v>
      </c>
      <c r="K11" s="34">
        <v>999.856036</v>
      </c>
      <c r="L11" s="33">
        <v>1792.92304</v>
      </c>
      <c r="M11" s="33">
        <v>190.310076</v>
      </c>
      <c r="N11" s="36">
        <v>1983.233116</v>
      </c>
      <c r="O11" s="35">
        <v>625.238025</v>
      </c>
      <c r="P11" s="33">
        <v>71.615362</v>
      </c>
      <c r="Q11" s="34">
        <v>696.853387</v>
      </c>
      <c r="R11" s="33">
        <v>1382.626657</v>
      </c>
      <c r="S11" s="33">
        <v>175.880428</v>
      </c>
      <c r="T11" s="36">
        <v>1558.507085</v>
      </c>
      <c r="U11" s="26">
        <f>+((K11/Q11)-1)*100</f>
        <v>43.48154929754256</v>
      </c>
      <c r="V11" s="31">
        <f>+((N11/T11)-1)*100</f>
        <v>27.252107808030935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179</v>
      </c>
      <c r="E12" s="8" t="s">
        <v>48</v>
      </c>
      <c r="F12" s="8" t="s">
        <v>20</v>
      </c>
      <c r="G12" s="8" t="s">
        <v>47</v>
      </c>
      <c r="H12" s="15" t="s">
        <v>47</v>
      </c>
      <c r="I12" s="35">
        <v>567.86734</v>
      </c>
      <c r="J12" s="33">
        <v>164.782161</v>
      </c>
      <c r="K12" s="34">
        <v>732.649501</v>
      </c>
      <c r="L12" s="33">
        <v>1253.711182</v>
      </c>
      <c r="M12" s="33">
        <v>339.906387</v>
      </c>
      <c r="N12" s="36">
        <v>1593.61757</v>
      </c>
      <c r="O12" s="35">
        <v>507.0856</v>
      </c>
      <c r="P12" s="33">
        <v>219.749406</v>
      </c>
      <c r="Q12" s="34">
        <v>726.835006</v>
      </c>
      <c r="R12" s="33">
        <v>1038.593472</v>
      </c>
      <c r="S12" s="33">
        <v>345.696486</v>
      </c>
      <c r="T12" s="36">
        <v>1384.289958</v>
      </c>
      <c r="U12" s="26">
        <f aca="true" t="shared" si="1" ref="U12:U67">+((K12/Q12)-1)*100</f>
        <v>0.7999745405768088</v>
      </c>
      <c r="V12" s="31">
        <f aca="true" t="shared" si="2" ref="V12:V67">+((N12/T12)-1)*100</f>
        <v>15.121659359750982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53</v>
      </c>
      <c r="E13" s="8" t="s">
        <v>54</v>
      </c>
      <c r="F13" s="8" t="s">
        <v>32</v>
      </c>
      <c r="G13" s="8" t="s">
        <v>55</v>
      </c>
      <c r="H13" s="15" t="s">
        <v>56</v>
      </c>
      <c r="I13" s="35">
        <v>14228.946157</v>
      </c>
      <c r="J13" s="33">
        <v>5288.004001</v>
      </c>
      <c r="K13" s="34">
        <v>19516.950158</v>
      </c>
      <c r="L13" s="33">
        <v>24796.910157</v>
      </c>
      <c r="M13" s="33">
        <v>10357.756101</v>
      </c>
      <c r="N13" s="36">
        <v>35154.666258</v>
      </c>
      <c r="O13" s="35">
        <v>17763.1978</v>
      </c>
      <c r="P13" s="33">
        <v>4691.6204</v>
      </c>
      <c r="Q13" s="34">
        <v>22454.8182</v>
      </c>
      <c r="R13" s="33">
        <v>32436.9842</v>
      </c>
      <c r="S13" s="33">
        <v>9696.9359</v>
      </c>
      <c r="T13" s="36">
        <v>42133.9201</v>
      </c>
      <c r="U13" s="26">
        <f t="shared" si="1"/>
        <v>-13.083463940046514</v>
      </c>
      <c r="V13" s="31">
        <f t="shared" si="2"/>
        <v>-16.564454067970768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57</v>
      </c>
      <c r="E14" s="8" t="s">
        <v>58</v>
      </c>
      <c r="F14" s="8" t="s">
        <v>37</v>
      </c>
      <c r="G14" s="8" t="s">
        <v>59</v>
      </c>
      <c r="H14" s="15" t="s">
        <v>60</v>
      </c>
      <c r="I14" s="35">
        <v>0</v>
      </c>
      <c r="J14" s="33">
        <v>131.8672</v>
      </c>
      <c r="K14" s="34">
        <v>131.8672</v>
      </c>
      <c r="L14" s="33">
        <v>0</v>
      </c>
      <c r="M14" s="33">
        <v>238.7976</v>
      </c>
      <c r="N14" s="36">
        <v>238.7976</v>
      </c>
      <c r="O14" s="35">
        <v>0</v>
      </c>
      <c r="P14" s="33">
        <v>194.5814</v>
      </c>
      <c r="Q14" s="34">
        <v>194.5814</v>
      </c>
      <c r="R14" s="33">
        <v>0</v>
      </c>
      <c r="S14" s="33">
        <v>351.89866</v>
      </c>
      <c r="T14" s="36">
        <v>351.89866</v>
      </c>
      <c r="U14" s="26">
        <f t="shared" si="1"/>
        <v>-32.23031595003428</v>
      </c>
      <c r="V14" s="31">
        <f t="shared" si="2"/>
        <v>-32.14023605545984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61</v>
      </c>
      <c r="E15" s="8" t="s">
        <v>62</v>
      </c>
      <c r="F15" s="8" t="s">
        <v>25</v>
      </c>
      <c r="G15" s="8" t="s">
        <v>26</v>
      </c>
      <c r="H15" s="15" t="s">
        <v>26</v>
      </c>
      <c r="I15" s="35">
        <v>604.820628</v>
      </c>
      <c r="J15" s="33">
        <v>73.286707</v>
      </c>
      <c r="K15" s="34">
        <v>678.107335</v>
      </c>
      <c r="L15" s="33">
        <v>1224.388477</v>
      </c>
      <c r="M15" s="33">
        <v>189.491863</v>
      </c>
      <c r="N15" s="36">
        <v>1413.88034</v>
      </c>
      <c r="O15" s="35">
        <v>522.205696</v>
      </c>
      <c r="P15" s="33">
        <v>97.468485</v>
      </c>
      <c r="Q15" s="34">
        <v>619.674181</v>
      </c>
      <c r="R15" s="33">
        <v>1352.475689</v>
      </c>
      <c r="S15" s="33">
        <v>157.186205</v>
      </c>
      <c r="T15" s="36">
        <v>1509.661894</v>
      </c>
      <c r="U15" s="26">
        <f t="shared" si="1"/>
        <v>9.429657680057524</v>
      </c>
      <c r="V15" s="31">
        <f t="shared" si="2"/>
        <v>-6.344569892150975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61</v>
      </c>
      <c r="E16" s="8" t="s">
        <v>63</v>
      </c>
      <c r="F16" s="8" t="s">
        <v>25</v>
      </c>
      <c r="G16" s="8" t="s">
        <v>26</v>
      </c>
      <c r="H16" s="15" t="s">
        <v>63</v>
      </c>
      <c r="I16" s="35">
        <v>457.792755</v>
      </c>
      <c r="J16" s="33">
        <v>72.291956</v>
      </c>
      <c r="K16" s="34">
        <v>530.084711</v>
      </c>
      <c r="L16" s="33">
        <v>927.214747</v>
      </c>
      <c r="M16" s="33">
        <v>190.647629</v>
      </c>
      <c r="N16" s="36">
        <v>1117.862376</v>
      </c>
      <c r="O16" s="35">
        <v>368.7705</v>
      </c>
      <c r="P16" s="33">
        <v>99.65991</v>
      </c>
      <c r="Q16" s="34">
        <v>468.43041</v>
      </c>
      <c r="R16" s="33">
        <v>646.623963</v>
      </c>
      <c r="S16" s="33">
        <v>157.739032</v>
      </c>
      <c r="T16" s="36">
        <v>804.362995</v>
      </c>
      <c r="U16" s="26">
        <f t="shared" si="1"/>
        <v>13.161891218804511</v>
      </c>
      <c r="V16" s="31">
        <f t="shared" si="2"/>
        <v>38.974863705658166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61</v>
      </c>
      <c r="E17" s="8" t="s">
        <v>64</v>
      </c>
      <c r="F17" s="8" t="s">
        <v>25</v>
      </c>
      <c r="G17" s="8" t="s">
        <v>26</v>
      </c>
      <c r="H17" s="15" t="s">
        <v>26</v>
      </c>
      <c r="I17" s="35">
        <v>150.536876</v>
      </c>
      <c r="J17" s="33">
        <v>74.056686</v>
      </c>
      <c r="K17" s="34">
        <v>224.593562</v>
      </c>
      <c r="L17" s="33">
        <v>310.292452</v>
      </c>
      <c r="M17" s="33">
        <v>194.184894</v>
      </c>
      <c r="N17" s="36">
        <v>504.477346</v>
      </c>
      <c r="O17" s="35">
        <v>62.120394</v>
      </c>
      <c r="P17" s="33">
        <v>101.574257</v>
      </c>
      <c r="Q17" s="34">
        <v>163.694651</v>
      </c>
      <c r="R17" s="33">
        <v>139.568164</v>
      </c>
      <c r="S17" s="33">
        <v>163.851186</v>
      </c>
      <c r="T17" s="36">
        <v>303.41935</v>
      </c>
      <c r="U17" s="26">
        <f t="shared" si="1"/>
        <v>37.20274952661708</v>
      </c>
      <c r="V17" s="31">
        <f t="shared" si="2"/>
        <v>66.26406522853601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65</v>
      </c>
      <c r="E18" s="8" t="s">
        <v>66</v>
      </c>
      <c r="F18" s="8" t="s">
        <v>49</v>
      </c>
      <c r="G18" s="8" t="s">
        <v>49</v>
      </c>
      <c r="H18" s="15" t="s">
        <v>67</v>
      </c>
      <c r="I18" s="35">
        <v>2228.740695</v>
      </c>
      <c r="J18" s="33">
        <v>116.496052</v>
      </c>
      <c r="K18" s="34">
        <v>2345.236747</v>
      </c>
      <c r="L18" s="33">
        <v>4524.002279</v>
      </c>
      <c r="M18" s="33">
        <v>228.287437</v>
      </c>
      <c r="N18" s="36">
        <v>4752.289716</v>
      </c>
      <c r="O18" s="35">
        <v>2678.326011</v>
      </c>
      <c r="P18" s="33">
        <v>89.526925</v>
      </c>
      <c r="Q18" s="34">
        <v>2767.852936</v>
      </c>
      <c r="R18" s="33">
        <v>6383.1366</v>
      </c>
      <c r="S18" s="33">
        <v>205.022632</v>
      </c>
      <c r="T18" s="36">
        <v>6588.159232</v>
      </c>
      <c r="U18" s="26">
        <f t="shared" si="1"/>
        <v>-15.268737132065613</v>
      </c>
      <c r="V18" s="31">
        <f t="shared" si="2"/>
        <v>-27.86619830138313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68</v>
      </c>
      <c r="E19" s="8" t="s">
        <v>69</v>
      </c>
      <c r="F19" s="8" t="s">
        <v>25</v>
      </c>
      <c r="G19" s="8" t="s">
        <v>26</v>
      </c>
      <c r="H19" s="15" t="s">
        <v>26</v>
      </c>
      <c r="I19" s="35">
        <v>3281.544113</v>
      </c>
      <c r="J19" s="33">
        <v>0</v>
      </c>
      <c r="K19" s="34">
        <v>3281.544113</v>
      </c>
      <c r="L19" s="33">
        <v>6700.537643</v>
      </c>
      <c r="M19" s="33">
        <v>0</v>
      </c>
      <c r="N19" s="36">
        <v>6700.537643</v>
      </c>
      <c r="O19" s="35">
        <v>2659.531129</v>
      </c>
      <c r="P19" s="33">
        <v>0</v>
      </c>
      <c r="Q19" s="34">
        <v>2659.531129</v>
      </c>
      <c r="R19" s="33">
        <v>4702.951966</v>
      </c>
      <c r="S19" s="33">
        <v>0</v>
      </c>
      <c r="T19" s="36">
        <v>4702.951966</v>
      </c>
      <c r="U19" s="26">
        <f t="shared" si="1"/>
        <v>23.388069318590034</v>
      </c>
      <c r="V19" s="31">
        <f t="shared" si="2"/>
        <v>42.475145216058976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166</v>
      </c>
      <c r="E20" s="8" t="s">
        <v>70</v>
      </c>
      <c r="F20" s="8" t="s">
        <v>39</v>
      </c>
      <c r="G20" s="8" t="s">
        <v>39</v>
      </c>
      <c r="H20" s="15" t="s">
        <v>71</v>
      </c>
      <c r="I20" s="35">
        <v>0</v>
      </c>
      <c r="J20" s="33">
        <v>0</v>
      </c>
      <c r="K20" s="34">
        <v>0</v>
      </c>
      <c r="L20" s="33">
        <v>0</v>
      </c>
      <c r="M20" s="33">
        <v>0</v>
      </c>
      <c r="N20" s="36">
        <v>0</v>
      </c>
      <c r="O20" s="35">
        <v>1217.83849</v>
      </c>
      <c r="P20" s="33">
        <v>95.155381</v>
      </c>
      <c r="Q20" s="34">
        <v>1312.993871</v>
      </c>
      <c r="R20" s="33">
        <v>2637.388414</v>
      </c>
      <c r="S20" s="33">
        <v>213.809026</v>
      </c>
      <c r="T20" s="36">
        <v>2851.19744</v>
      </c>
      <c r="U20" s="25" t="s">
        <v>17</v>
      </c>
      <c r="V20" s="30" t="s">
        <v>17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199</v>
      </c>
      <c r="E21" s="8" t="s">
        <v>50</v>
      </c>
      <c r="F21" s="8" t="s">
        <v>25</v>
      </c>
      <c r="G21" s="8" t="s">
        <v>26</v>
      </c>
      <c r="H21" s="15" t="s">
        <v>51</v>
      </c>
      <c r="I21" s="35">
        <v>884.377673</v>
      </c>
      <c r="J21" s="33">
        <v>76.804527</v>
      </c>
      <c r="K21" s="34">
        <v>961.1822</v>
      </c>
      <c r="L21" s="33">
        <v>1715.715737</v>
      </c>
      <c r="M21" s="33">
        <v>144.508779</v>
      </c>
      <c r="N21" s="36">
        <v>1860.224516</v>
      </c>
      <c r="O21" s="35">
        <v>498.226106</v>
      </c>
      <c r="P21" s="33">
        <v>54.731456</v>
      </c>
      <c r="Q21" s="34">
        <v>552.957562</v>
      </c>
      <c r="R21" s="33">
        <v>881.481459</v>
      </c>
      <c r="S21" s="33">
        <v>93.398432</v>
      </c>
      <c r="T21" s="36">
        <v>974.879891</v>
      </c>
      <c r="U21" s="26">
        <f t="shared" si="1"/>
        <v>73.82567235783637</v>
      </c>
      <c r="V21" s="31">
        <f t="shared" si="2"/>
        <v>90.81576440066297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199</v>
      </c>
      <c r="E22" s="8" t="s">
        <v>52</v>
      </c>
      <c r="F22" s="8" t="s">
        <v>25</v>
      </c>
      <c r="G22" s="8" t="s">
        <v>26</v>
      </c>
      <c r="H22" s="15" t="s">
        <v>51</v>
      </c>
      <c r="I22" s="35">
        <v>0</v>
      </c>
      <c r="J22" s="33">
        <v>0</v>
      </c>
      <c r="K22" s="34">
        <v>0</v>
      </c>
      <c r="L22" s="33">
        <v>0</v>
      </c>
      <c r="M22" s="33">
        <v>0</v>
      </c>
      <c r="N22" s="36">
        <v>0</v>
      </c>
      <c r="O22" s="35">
        <v>95.536469</v>
      </c>
      <c r="P22" s="33">
        <v>11.59748</v>
      </c>
      <c r="Q22" s="34">
        <v>107.133949</v>
      </c>
      <c r="R22" s="33">
        <v>234.374029</v>
      </c>
      <c r="S22" s="33">
        <v>22.665696</v>
      </c>
      <c r="T22" s="36">
        <v>257.039725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187</v>
      </c>
      <c r="E23" s="8" t="s">
        <v>70</v>
      </c>
      <c r="F23" s="8" t="s">
        <v>39</v>
      </c>
      <c r="G23" s="8" t="s">
        <v>39</v>
      </c>
      <c r="H23" s="15" t="s">
        <v>71</v>
      </c>
      <c r="I23" s="35">
        <v>960.88626</v>
      </c>
      <c r="J23" s="33">
        <v>82.238084</v>
      </c>
      <c r="K23" s="34">
        <v>1043.124344</v>
      </c>
      <c r="L23" s="33">
        <v>1844.641664</v>
      </c>
      <c r="M23" s="33">
        <v>151.287002</v>
      </c>
      <c r="N23" s="36">
        <v>1995.928666</v>
      </c>
      <c r="O23" s="35">
        <v>0</v>
      </c>
      <c r="P23" s="33">
        <v>0</v>
      </c>
      <c r="Q23" s="34">
        <v>0</v>
      </c>
      <c r="R23" s="33">
        <v>0</v>
      </c>
      <c r="S23" s="33">
        <v>0</v>
      </c>
      <c r="T23" s="36">
        <v>0</v>
      </c>
      <c r="U23" s="25" t="s">
        <v>17</v>
      </c>
      <c r="V23" s="30" t="s">
        <v>17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181</v>
      </c>
      <c r="E24" s="8" t="s">
        <v>182</v>
      </c>
      <c r="F24" s="8" t="s">
        <v>37</v>
      </c>
      <c r="G24" s="8" t="s">
        <v>38</v>
      </c>
      <c r="H24" s="15" t="s">
        <v>38</v>
      </c>
      <c r="I24" s="35">
        <v>0</v>
      </c>
      <c r="J24" s="33">
        <v>26.206011</v>
      </c>
      <c r="K24" s="34">
        <v>26.206011</v>
      </c>
      <c r="L24" s="33">
        <v>0</v>
      </c>
      <c r="M24" s="33">
        <v>54.988101</v>
      </c>
      <c r="N24" s="36">
        <v>54.988101</v>
      </c>
      <c r="O24" s="35">
        <v>0</v>
      </c>
      <c r="P24" s="33">
        <v>0</v>
      </c>
      <c r="Q24" s="34">
        <v>0</v>
      </c>
      <c r="R24" s="33">
        <v>0</v>
      </c>
      <c r="S24" s="33">
        <v>0</v>
      </c>
      <c r="T24" s="36">
        <v>0</v>
      </c>
      <c r="U24" s="25" t="s">
        <v>17</v>
      </c>
      <c r="V24" s="30" t="s">
        <v>17</v>
      </c>
    </row>
    <row r="25" spans="1:22" ht="15">
      <c r="A25" s="29" t="s">
        <v>9</v>
      </c>
      <c r="B25" s="8" t="s">
        <v>28</v>
      </c>
      <c r="C25" s="8" t="s">
        <v>24</v>
      </c>
      <c r="D25" s="8" t="s">
        <v>176</v>
      </c>
      <c r="E25" s="8" t="s">
        <v>72</v>
      </c>
      <c r="F25" s="8" t="s">
        <v>73</v>
      </c>
      <c r="G25" s="8" t="s">
        <v>74</v>
      </c>
      <c r="H25" s="15" t="s">
        <v>75</v>
      </c>
      <c r="I25" s="35">
        <v>14836.454822</v>
      </c>
      <c r="J25" s="33">
        <v>692.801964</v>
      </c>
      <c r="K25" s="34">
        <v>15529.256786</v>
      </c>
      <c r="L25" s="33">
        <v>29101.300814</v>
      </c>
      <c r="M25" s="33">
        <v>1197.650548</v>
      </c>
      <c r="N25" s="36">
        <v>30298.951362</v>
      </c>
      <c r="O25" s="35">
        <v>18038.052879</v>
      </c>
      <c r="P25" s="33">
        <v>441.39707</v>
      </c>
      <c r="Q25" s="34">
        <v>18479.449949</v>
      </c>
      <c r="R25" s="33">
        <v>33276.738285</v>
      </c>
      <c r="S25" s="33">
        <v>964.479895</v>
      </c>
      <c r="T25" s="36">
        <v>34241.21818</v>
      </c>
      <c r="U25" s="26">
        <f t="shared" si="1"/>
        <v>-15.964723902183298</v>
      </c>
      <c r="V25" s="31">
        <f t="shared" si="2"/>
        <v>-11.513220111726774</v>
      </c>
    </row>
    <row r="26" spans="1:22" ht="15">
      <c r="A26" s="29" t="s">
        <v>9</v>
      </c>
      <c r="B26" s="8" t="s">
        <v>28</v>
      </c>
      <c r="C26" s="8" t="s">
        <v>24</v>
      </c>
      <c r="D26" s="8" t="s">
        <v>78</v>
      </c>
      <c r="E26" s="8" t="s">
        <v>79</v>
      </c>
      <c r="F26" s="8" t="s">
        <v>80</v>
      </c>
      <c r="G26" s="8" t="s">
        <v>81</v>
      </c>
      <c r="H26" s="15" t="s">
        <v>79</v>
      </c>
      <c r="I26" s="35">
        <v>157.507244</v>
      </c>
      <c r="J26" s="33">
        <v>83.658759</v>
      </c>
      <c r="K26" s="34">
        <v>241.166003</v>
      </c>
      <c r="L26" s="33">
        <v>258.145981</v>
      </c>
      <c r="M26" s="33">
        <v>112.821812</v>
      </c>
      <c r="N26" s="36">
        <v>370.967793</v>
      </c>
      <c r="O26" s="35">
        <v>189.866059</v>
      </c>
      <c r="P26" s="33">
        <v>59.060485</v>
      </c>
      <c r="Q26" s="34">
        <v>248.926543</v>
      </c>
      <c r="R26" s="33">
        <v>519.269279</v>
      </c>
      <c r="S26" s="33">
        <v>145.227403</v>
      </c>
      <c r="T26" s="36">
        <v>664.496682</v>
      </c>
      <c r="U26" s="26">
        <f t="shared" si="1"/>
        <v>-3.1176024486870513</v>
      </c>
      <c r="V26" s="31">
        <f t="shared" si="2"/>
        <v>-44.173115826032074</v>
      </c>
    </row>
    <row r="27" spans="1:22" ht="15">
      <c r="A27" s="29" t="s">
        <v>9</v>
      </c>
      <c r="B27" s="8" t="s">
        <v>28</v>
      </c>
      <c r="C27" s="8" t="s">
        <v>24</v>
      </c>
      <c r="D27" s="8" t="s">
        <v>82</v>
      </c>
      <c r="E27" s="8" t="s">
        <v>83</v>
      </c>
      <c r="F27" s="8" t="s">
        <v>84</v>
      </c>
      <c r="G27" s="8" t="s">
        <v>85</v>
      </c>
      <c r="H27" s="15" t="s">
        <v>86</v>
      </c>
      <c r="I27" s="35">
        <v>3417.75519</v>
      </c>
      <c r="J27" s="33">
        <v>175.1343</v>
      </c>
      <c r="K27" s="34">
        <v>3592.88949</v>
      </c>
      <c r="L27" s="33">
        <v>5939.42731</v>
      </c>
      <c r="M27" s="33">
        <v>334.42504</v>
      </c>
      <c r="N27" s="36">
        <v>6273.85235</v>
      </c>
      <c r="O27" s="35">
        <v>2910.4817</v>
      </c>
      <c r="P27" s="33">
        <v>128.93114</v>
      </c>
      <c r="Q27" s="34">
        <v>3039.41284</v>
      </c>
      <c r="R27" s="33">
        <v>5220.9577</v>
      </c>
      <c r="S27" s="33">
        <v>248.07508</v>
      </c>
      <c r="T27" s="36">
        <v>5469.03278</v>
      </c>
      <c r="U27" s="26">
        <f t="shared" si="1"/>
        <v>18.209985912937054</v>
      </c>
      <c r="V27" s="31">
        <f t="shared" si="2"/>
        <v>14.71593977171226</v>
      </c>
    </row>
    <row r="28" spans="1:22" ht="15">
      <c r="A28" s="29" t="s">
        <v>9</v>
      </c>
      <c r="B28" s="8" t="s">
        <v>28</v>
      </c>
      <c r="C28" s="8" t="s">
        <v>24</v>
      </c>
      <c r="D28" s="8" t="s">
        <v>87</v>
      </c>
      <c r="E28" s="8" t="s">
        <v>88</v>
      </c>
      <c r="F28" s="8" t="s">
        <v>25</v>
      </c>
      <c r="G28" s="8" t="s">
        <v>89</v>
      </c>
      <c r="H28" s="15" t="s">
        <v>90</v>
      </c>
      <c r="I28" s="35">
        <v>2597.3325</v>
      </c>
      <c r="J28" s="33">
        <v>6.7732</v>
      </c>
      <c r="K28" s="34">
        <v>2604.1057</v>
      </c>
      <c r="L28" s="33">
        <v>5318.5181</v>
      </c>
      <c r="M28" s="33">
        <v>12.8881</v>
      </c>
      <c r="N28" s="36">
        <v>5331.4062</v>
      </c>
      <c r="O28" s="35">
        <v>1470.417753</v>
      </c>
      <c r="P28" s="33">
        <v>3.00576</v>
      </c>
      <c r="Q28" s="34">
        <v>1473.423513</v>
      </c>
      <c r="R28" s="33">
        <v>2942.467185</v>
      </c>
      <c r="S28" s="33">
        <v>5.080074</v>
      </c>
      <c r="T28" s="36">
        <v>2947.547259</v>
      </c>
      <c r="U28" s="26">
        <f t="shared" si="1"/>
        <v>76.7384378641988</v>
      </c>
      <c r="V28" s="31">
        <f t="shared" si="2"/>
        <v>80.8760210280313</v>
      </c>
    </row>
    <row r="29" spans="1:22" ht="15">
      <c r="A29" s="29" t="s">
        <v>9</v>
      </c>
      <c r="B29" s="8" t="s">
        <v>28</v>
      </c>
      <c r="C29" s="8" t="s">
        <v>24</v>
      </c>
      <c r="D29" s="8" t="s">
        <v>87</v>
      </c>
      <c r="E29" s="8" t="s">
        <v>91</v>
      </c>
      <c r="F29" s="8" t="s">
        <v>25</v>
      </c>
      <c r="G29" s="8" t="s">
        <v>89</v>
      </c>
      <c r="H29" s="15" t="s">
        <v>92</v>
      </c>
      <c r="I29" s="35">
        <v>0</v>
      </c>
      <c r="J29" s="33">
        <v>0</v>
      </c>
      <c r="K29" s="34">
        <v>0</v>
      </c>
      <c r="L29" s="33">
        <v>0</v>
      </c>
      <c r="M29" s="33">
        <v>0</v>
      </c>
      <c r="N29" s="36">
        <v>0</v>
      </c>
      <c r="O29" s="35">
        <v>49.225938</v>
      </c>
      <c r="P29" s="33">
        <v>0.084032</v>
      </c>
      <c r="Q29" s="34">
        <v>49.30997</v>
      </c>
      <c r="R29" s="33">
        <v>99.090154</v>
      </c>
      <c r="S29" s="33">
        <v>0.14159</v>
      </c>
      <c r="T29" s="36">
        <v>99.231744</v>
      </c>
      <c r="U29" s="25" t="s">
        <v>17</v>
      </c>
      <c r="V29" s="30" t="s">
        <v>17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93</v>
      </c>
      <c r="E30" s="8" t="s">
        <v>188</v>
      </c>
      <c r="F30" s="8" t="s">
        <v>20</v>
      </c>
      <c r="G30" s="8" t="s">
        <v>95</v>
      </c>
      <c r="H30" s="15" t="s">
        <v>96</v>
      </c>
      <c r="I30" s="35">
        <v>619.11081</v>
      </c>
      <c r="J30" s="33">
        <v>15.27906</v>
      </c>
      <c r="K30" s="34">
        <v>634.38987</v>
      </c>
      <c r="L30" s="33">
        <v>1459.375485</v>
      </c>
      <c r="M30" s="33">
        <v>36.827055</v>
      </c>
      <c r="N30" s="36">
        <v>1496.20254</v>
      </c>
      <c r="O30" s="35">
        <v>0</v>
      </c>
      <c r="P30" s="33">
        <v>0</v>
      </c>
      <c r="Q30" s="34">
        <v>0</v>
      </c>
      <c r="R30" s="33">
        <v>0</v>
      </c>
      <c r="S30" s="33">
        <v>0</v>
      </c>
      <c r="T30" s="36">
        <v>0</v>
      </c>
      <c r="U30" s="25" t="s">
        <v>17</v>
      </c>
      <c r="V30" s="30" t="s">
        <v>17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93</v>
      </c>
      <c r="E31" s="8" t="s">
        <v>94</v>
      </c>
      <c r="F31" s="8" t="s">
        <v>20</v>
      </c>
      <c r="G31" s="8" t="s">
        <v>95</v>
      </c>
      <c r="H31" s="15" t="s">
        <v>96</v>
      </c>
      <c r="I31" s="35">
        <v>0</v>
      </c>
      <c r="J31" s="33">
        <v>0</v>
      </c>
      <c r="K31" s="34">
        <v>0</v>
      </c>
      <c r="L31" s="33">
        <v>0</v>
      </c>
      <c r="M31" s="33">
        <v>0</v>
      </c>
      <c r="N31" s="36">
        <v>0</v>
      </c>
      <c r="O31" s="35">
        <v>503.629503</v>
      </c>
      <c r="P31" s="33">
        <v>6.10907</v>
      </c>
      <c r="Q31" s="34">
        <v>509.738573</v>
      </c>
      <c r="R31" s="33">
        <v>985.699365</v>
      </c>
      <c r="S31" s="33">
        <v>18.520765</v>
      </c>
      <c r="T31" s="36">
        <v>1004.22013</v>
      </c>
      <c r="U31" s="25" t="s">
        <v>17</v>
      </c>
      <c r="V31" s="30" t="s">
        <v>17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97</v>
      </c>
      <c r="E32" s="8" t="s">
        <v>98</v>
      </c>
      <c r="F32" s="8" t="s">
        <v>32</v>
      </c>
      <c r="G32" s="8" t="s">
        <v>99</v>
      </c>
      <c r="H32" s="15" t="s">
        <v>100</v>
      </c>
      <c r="I32" s="35">
        <v>954</v>
      </c>
      <c r="J32" s="33">
        <v>42.0702</v>
      </c>
      <c r="K32" s="34">
        <v>996.0702</v>
      </c>
      <c r="L32" s="33">
        <v>2035.47</v>
      </c>
      <c r="M32" s="33">
        <v>76.7838</v>
      </c>
      <c r="N32" s="36">
        <v>2112.2538</v>
      </c>
      <c r="O32" s="35">
        <v>1355.634</v>
      </c>
      <c r="P32" s="33">
        <v>38.7062</v>
      </c>
      <c r="Q32" s="34">
        <v>1394.3402</v>
      </c>
      <c r="R32" s="33">
        <v>2961.234</v>
      </c>
      <c r="S32" s="33">
        <v>95.2655</v>
      </c>
      <c r="T32" s="36">
        <v>3056.4995</v>
      </c>
      <c r="U32" s="26">
        <f t="shared" si="1"/>
        <v>-28.563330527227148</v>
      </c>
      <c r="V32" s="31">
        <f t="shared" si="2"/>
        <v>-30.89304284198312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97</v>
      </c>
      <c r="E33" s="8" t="s">
        <v>101</v>
      </c>
      <c r="F33" s="8" t="s">
        <v>32</v>
      </c>
      <c r="G33" s="8" t="s">
        <v>99</v>
      </c>
      <c r="H33" s="15" t="s">
        <v>100</v>
      </c>
      <c r="I33" s="35">
        <v>497</v>
      </c>
      <c r="J33" s="33">
        <v>21.8852</v>
      </c>
      <c r="K33" s="34">
        <v>518.8852</v>
      </c>
      <c r="L33" s="33">
        <v>1222.21</v>
      </c>
      <c r="M33" s="33">
        <v>45.1988</v>
      </c>
      <c r="N33" s="36">
        <v>1267.4088</v>
      </c>
      <c r="O33" s="35">
        <v>493.695</v>
      </c>
      <c r="P33" s="33">
        <v>14.0576</v>
      </c>
      <c r="Q33" s="34">
        <v>507.7526</v>
      </c>
      <c r="R33" s="33">
        <v>1153.695</v>
      </c>
      <c r="S33" s="33">
        <v>37.3177</v>
      </c>
      <c r="T33" s="36">
        <v>1191.0127</v>
      </c>
      <c r="U33" s="26">
        <f t="shared" si="1"/>
        <v>2.1925244695940593</v>
      </c>
      <c r="V33" s="31">
        <f t="shared" si="2"/>
        <v>6.414381643453493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173</v>
      </c>
      <c r="E34" s="8" t="s">
        <v>174</v>
      </c>
      <c r="F34" s="8" t="s">
        <v>49</v>
      </c>
      <c r="G34" s="8" t="s">
        <v>49</v>
      </c>
      <c r="H34" s="15" t="s">
        <v>118</v>
      </c>
      <c r="I34" s="35">
        <v>0</v>
      </c>
      <c r="J34" s="33">
        <v>0</v>
      </c>
      <c r="K34" s="34">
        <v>0</v>
      </c>
      <c r="L34" s="33">
        <v>0</v>
      </c>
      <c r="M34" s="33">
        <v>0</v>
      </c>
      <c r="N34" s="36">
        <v>0</v>
      </c>
      <c r="O34" s="35">
        <v>11.2</v>
      </c>
      <c r="P34" s="33">
        <v>0</v>
      </c>
      <c r="Q34" s="34">
        <v>11.2</v>
      </c>
      <c r="R34" s="33">
        <v>24.25</v>
      </c>
      <c r="S34" s="33">
        <v>0</v>
      </c>
      <c r="T34" s="36">
        <v>24.25</v>
      </c>
      <c r="U34" s="25" t="s">
        <v>17</v>
      </c>
      <c r="V34" s="30" t="s">
        <v>17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102</v>
      </c>
      <c r="E35" s="8" t="s">
        <v>164</v>
      </c>
      <c r="F35" s="8" t="s">
        <v>104</v>
      </c>
      <c r="G35" s="8" t="s">
        <v>105</v>
      </c>
      <c r="H35" s="15" t="s">
        <v>165</v>
      </c>
      <c r="I35" s="35">
        <v>0</v>
      </c>
      <c r="J35" s="33">
        <v>0</v>
      </c>
      <c r="K35" s="34">
        <v>0</v>
      </c>
      <c r="L35" s="33">
        <v>31.901772</v>
      </c>
      <c r="M35" s="33">
        <v>6.248755</v>
      </c>
      <c r="N35" s="36">
        <v>38.150527</v>
      </c>
      <c r="O35" s="35">
        <v>93.780792</v>
      </c>
      <c r="P35" s="33">
        <v>21.593505</v>
      </c>
      <c r="Q35" s="34">
        <v>115.374297</v>
      </c>
      <c r="R35" s="33">
        <v>288.745177</v>
      </c>
      <c r="S35" s="33">
        <v>80.227039</v>
      </c>
      <c r="T35" s="36">
        <v>368.972216</v>
      </c>
      <c r="U35" s="25" t="s">
        <v>17</v>
      </c>
      <c r="V35" s="31">
        <f t="shared" si="2"/>
        <v>-89.66032526416569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102</v>
      </c>
      <c r="E36" s="8" t="s">
        <v>103</v>
      </c>
      <c r="F36" s="8" t="s">
        <v>104</v>
      </c>
      <c r="G36" s="8" t="s">
        <v>105</v>
      </c>
      <c r="H36" s="15" t="s">
        <v>106</v>
      </c>
      <c r="I36" s="35">
        <v>0</v>
      </c>
      <c r="J36" s="33">
        <v>0</v>
      </c>
      <c r="K36" s="34">
        <v>0</v>
      </c>
      <c r="L36" s="33">
        <v>0</v>
      </c>
      <c r="M36" s="33">
        <v>0</v>
      </c>
      <c r="N36" s="36">
        <v>0</v>
      </c>
      <c r="O36" s="35">
        <v>0</v>
      </c>
      <c r="P36" s="33">
        <v>0</v>
      </c>
      <c r="Q36" s="34">
        <v>0</v>
      </c>
      <c r="R36" s="33">
        <v>31.430971</v>
      </c>
      <c r="S36" s="33">
        <v>10.333818</v>
      </c>
      <c r="T36" s="36">
        <v>41.764789</v>
      </c>
      <c r="U36" s="25" t="s">
        <v>17</v>
      </c>
      <c r="V36" s="30" t="s">
        <v>17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107</v>
      </c>
      <c r="E37" s="8" t="s">
        <v>108</v>
      </c>
      <c r="F37" s="8" t="s">
        <v>39</v>
      </c>
      <c r="G37" s="8" t="s">
        <v>40</v>
      </c>
      <c r="H37" s="15" t="s">
        <v>40</v>
      </c>
      <c r="I37" s="35">
        <v>0</v>
      </c>
      <c r="J37" s="33">
        <v>19.825527</v>
      </c>
      <c r="K37" s="34">
        <v>19.825527</v>
      </c>
      <c r="L37" s="33">
        <v>0</v>
      </c>
      <c r="M37" s="33">
        <v>43.905967</v>
      </c>
      <c r="N37" s="36">
        <v>43.905967</v>
      </c>
      <c r="O37" s="35">
        <v>170.09931</v>
      </c>
      <c r="P37" s="33">
        <v>20.521404</v>
      </c>
      <c r="Q37" s="34">
        <v>190.620713</v>
      </c>
      <c r="R37" s="33">
        <v>274.780871</v>
      </c>
      <c r="S37" s="33">
        <v>41.552614</v>
      </c>
      <c r="T37" s="36">
        <v>316.333485</v>
      </c>
      <c r="U37" s="26">
        <f t="shared" si="1"/>
        <v>-89.59948964203066</v>
      </c>
      <c r="V37" s="31">
        <f t="shared" si="2"/>
        <v>-86.1203542837079</v>
      </c>
    </row>
    <row r="38" spans="1:22" ht="15">
      <c r="A38" s="29" t="s">
        <v>9</v>
      </c>
      <c r="B38" s="8" t="s">
        <v>28</v>
      </c>
      <c r="C38" s="8" t="s">
        <v>29</v>
      </c>
      <c r="D38" s="8" t="s">
        <v>109</v>
      </c>
      <c r="E38" s="8" t="s">
        <v>110</v>
      </c>
      <c r="F38" s="8" t="s">
        <v>32</v>
      </c>
      <c r="G38" s="8" t="s">
        <v>111</v>
      </c>
      <c r="H38" s="15" t="s">
        <v>112</v>
      </c>
      <c r="I38" s="35">
        <v>43.7007</v>
      </c>
      <c r="J38" s="33">
        <v>8.2899</v>
      </c>
      <c r="K38" s="34">
        <v>51.9906</v>
      </c>
      <c r="L38" s="33">
        <v>87.1815</v>
      </c>
      <c r="M38" s="33">
        <v>13.9878</v>
      </c>
      <c r="N38" s="36">
        <v>101.1693</v>
      </c>
      <c r="O38" s="35">
        <v>0</v>
      </c>
      <c r="P38" s="33">
        <v>0</v>
      </c>
      <c r="Q38" s="34">
        <v>0</v>
      </c>
      <c r="R38" s="33">
        <v>33.761988</v>
      </c>
      <c r="S38" s="33">
        <v>2.832501</v>
      </c>
      <c r="T38" s="36">
        <v>36.594489</v>
      </c>
      <c r="U38" s="25" t="s">
        <v>17</v>
      </c>
      <c r="V38" s="30" t="s">
        <v>17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113</v>
      </c>
      <c r="E39" s="8" t="s">
        <v>114</v>
      </c>
      <c r="F39" s="8" t="s">
        <v>49</v>
      </c>
      <c r="G39" s="8" t="s">
        <v>49</v>
      </c>
      <c r="H39" s="15" t="s">
        <v>115</v>
      </c>
      <c r="I39" s="35">
        <v>0</v>
      </c>
      <c r="J39" s="33">
        <v>0</v>
      </c>
      <c r="K39" s="34">
        <v>0</v>
      </c>
      <c r="L39" s="33">
        <v>0</v>
      </c>
      <c r="M39" s="33">
        <v>0</v>
      </c>
      <c r="N39" s="36">
        <v>0</v>
      </c>
      <c r="O39" s="35">
        <v>828.708647</v>
      </c>
      <c r="P39" s="33">
        <v>48.012258</v>
      </c>
      <c r="Q39" s="34">
        <v>876.720905</v>
      </c>
      <c r="R39" s="33">
        <v>1834.835264</v>
      </c>
      <c r="S39" s="33">
        <v>105.785842</v>
      </c>
      <c r="T39" s="36">
        <v>1940.621106</v>
      </c>
      <c r="U39" s="25" t="s">
        <v>17</v>
      </c>
      <c r="V39" s="30" t="s">
        <v>17</v>
      </c>
    </row>
    <row r="40" spans="1:22" ht="15">
      <c r="A40" s="29" t="s">
        <v>9</v>
      </c>
      <c r="B40" s="8" t="s">
        <v>200</v>
      </c>
      <c r="C40" s="8" t="s">
        <v>24</v>
      </c>
      <c r="D40" s="8" t="s">
        <v>113</v>
      </c>
      <c r="E40" s="8" t="s">
        <v>114</v>
      </c>
      <c r="F40" s="8" t="s">
        <v>49</v>
      </c>
      <c r="G40" s="8" t="s">
        <v>49</v>
      </c>
      <c r="H40" s="15" t="s">
        <v>115</v>
      </c>
      <c r="I40" s="35">
        <v>0</v>
      </c>
      <c r="J40" s="33">
        <v>0</v>
      </c>
      <c r="K40" s="34">
        <v>0</v>
      </c>
      <c r="L40" s="33">
        <v>0</v>
      </c>
      <c r="M40" s="33">
        <v>0</v>
      </c>
      <c r="N40" s="36">
        <v>0</v>
      </c>
      <c r="O40" s="35">
        <v>0</v>
      </c>
      <c r="P40" s="33">
        <v>0.000964</v>
      </c>
      <c r="Q40" s="34">
        <v>0.000964</v>
      </c>
      <c r="R40" s="33">
        <v>0</v>
      </c>
      <c r="S40" s="33">
        <v>0.000964</v>
      </c>
      <c r="T40" s="36">
        <v>0.000964</v>
      </c>
      <c r="U40" s="25" t="s">
        <v>17</v>
      </c>
      <c r="V40" s="30" t="s">
        <v>17</v>
      </c>
    </row>
    <row r="41" spans="1:22" ht="15">
      <c r="A41" s="29" t="s">
        <v>9</v>
      </c>
      <c r="B41" s="8" t="s">
        <v>28</v>
      </c>
      <c r="C41" s="8" t="s">
        <v>24</v>
      </c>
      <c r="D41" s="8" t="s">
        <v>116</v>
      </c>
      <c r="E41" s="8" t="s">
        <v>189</v>
      </c>
      <c r="F41" s="8" t="s">
        <v>49</v>
      </c>
      <c r="G41" s="8" t="s">
        <v>49</v>
      </c>
      <c r="H41" s="15" t="s">
        <v>118</v>
      </c>
      <c r="I41" s="35">
        <v>7138.501878</v>
      </c>
      <c r="J41" s="33">
        <v>216.611357</v>
      </c>
      <c r="K41" s="34">
        <v>7355.113235</v>
      </c>
      <c r="L41" s="33">
        <v>14083.022241</v>
      </c>
      <c r="M41" s="33">
        <v>410.90459</v>
      </c>
      <c r="N41" s="36">
        <v>14493.926831</v>
      </c>
      <c r="O41" s="35">
        <v>0</v>
      </c>
      <c r="P41" s="33">
        <v>0</v>
      </c>
      <c r="Q41" s="34">
        <v>0</v>
      </c>
      <c r="R41" s="33">
        <v>0</v>
      </c>
      <c r="S41" s="33">
        <v>0</v>
      </c>
      <c r="T41" s="36">
        <v>0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116</v>
      </c>
      <c r="E42" s="8" t="s">
        <v>117</v>
      </c>
      <c r="F42" s="8" t="s">
        <v>49</v>
      </c>
      <c r="G42" s="8" t="s">
        <v>49</v>
      </c>
      <c r="H42" s="15" t="s">
        <v>118</v>
      </c>
      <c r="I42" s="35">
        <v>503.223375</v>
      </c>
      <c r="J42" s="33">
        <v>39.946123</v>
      </c>
      <c r="K42" s="34">
        <v>543.169498</v>
      </c>
      <c r="L42" s="33">
        <v>724.144795</v>
      </c>
      <c r="M42" s="33">
        <v>47.930836</v>
      </c>
      <c r="N42" s="36">
        <v>772.075631</v>
      </c>
      <c r="O42" s="35">
        <v>6579.351568</v>
      </c>
      <c r="P42" s="33">
        <v>200.682447</v>
      </c>
      <c r="Q42" s="34">
        <v>6780.034015</v>
      </c>
      <c r="R42" s="33">
        <v>14061.223341</v>
      </c>
      <c r="S42" s="33">
        <v>382.398125</v>
      </c>
      <c r="T42" s="36">
        <v>14443.621466</v>
      </c>
      <c r="U42" s="26">
        <f t="shared" si="1"/>
        <v>-91.98869066440813</v>
      </c>
      <c r="V42" s="31">
        <f t="shared" si="2"/>
        <v>-94.65455645720535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119</v>
      </c>
      <c r="E43" s="8" t="s">
        <v>121</v>
      </c>
      <c r="F43" s="8" t="s">
        <v>20</v>
      </c>
      <c r="G43" s="8" t="s">
        <v>122</v>
      </c>
      <c r="H43" s="15" t="s">
        <v>123</v>
      </c>
      <c r="I43" s="35">
        <v>1779.3139</v>
      </c>
      <c r="J43" s="33">
        <v>127.5612</v>
      </c>
      <c r="K43" s="34">
        <v>1906.8751</v>
      </c>
      <c r="L43" s="33">
        <v>3706.9207</v>
      </c>
      <c r="M43" s="33">
        <v>274.8252</v>
      </c>
      <c r="N43" s="36">
        <v>3981.7459</v>
      </c>
      <c r="O43" s="35">
        <v>1275.824</v>
      </c>
      <c r="P43" s="33">
        <v>135.24</v>
      </c>
      <c r="Q43" s="34">
        <v>1411.064</v>
      </c>
      <c r="R43" s="33">
        <v>3041.117</v>
      </c>
      <c r="S43" s="33">
        <v>291.588</v>
      </c>
      <c r="T43" s="36">
        <v>3332.705</v>
      </c>
      <c r="U43" s="26">
        <f t="shared" si="1"/>
        <v>35.13739277594779</v>
      </c>
      <c r="V43" s="31">
        <f t="shared" si="2"/>
        <v>19.47489801827644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119</v>
      </c>
      <c r="E44" s="8" t="s">
        <v>124</v>
      </c>
      <c r="F44" s="8" t="s">
        <v>20</v>
      </c>
      <c r="G44" s="8" t="s">
        <v>122</v>
      </c>
      <c r="H44" s="15" t="s">
        <v>123</v>
      </c>
      <c r="I44" s="35">
        <v>137.9609</v>
      </c>
      <c r="J44" s="33">
        <v>9.9086</v>
      </c>
      <c r="K44" s="34">
        <v>147.8695</v>
      </c>
      <c r="L44" s="33">
        <v>256.8489</v>
      </c>
      <c r="M44" s="33">
        <v>18.9326</v>
      </c>
      <c r="N44" s="36">
        <v>275.7815</v>
      </c>
      <c r="O44" s="35">
        <v>35.3224</v>
      </c>
      <c r="P44" s="33">
        <v>3.7191</v>
      </c>
      <c r="Q44" s="34">
        <v>39.0415</v>
      </c>
      <c r="R44" s="33">
        <v>76.5904</v>
      </c>
      <c r="S44" s="33">
        <v>7.3311</v>
      </c>
      <c r="T44" s="36">
        <v>83.9215</v>
      </c>
      <c r="U44" s="25" t="s">
        <v>17</v>
      </c>
      <c r="V44" s="30" t="s">
        <v>17</v>
      </c>
    </row>
    <row r="45" spans="1:22" ht="15">
      <c r="A45" s="29" t="s">
        <v>9</v>
      </c>
      <c r="B45" s="8" t="s">
        <v>28</v>
      </c>
      <c r="C45" s="8" t="s">
        <v>24</v>
      </c>
      <c r="D45" s="8" t="s">
        <v>119</v>
      </c>
      <c r="E45" s="8" t="s">
        <v>120</v>
      </c>
      <c r="F45" s="8" t="s">
        <v>20</v>
      </c>
      <c r="G45" s="8" t="s">
        <v>47</v>
      </c>
      <c r="H45" s="15" t="s">
        <v>47</v>
      </c>
      <c r="I45" s="35">
        <v>0</v>
      </c>
      <c r="J45" s="33">
        <v>0</v>
      </c>
      <c r="K45" s="34">
        <v>0</v>
      </c>
      <c r="L45" s="33">
        <v>0</v>
      </c>
      <c r="M45" s="33">
        <v>0</v>
      </c>
      <c r="N45" s="36">
        <v>0</v>
      </c>
      <c r="O45" s="35">
        <v>6707.4777</v>
      </c>
      <c r="P45" s="33">
        <v>14.2146</v>
      </c>
      <c r="Q45" s="34">
        <v>6721.6923</v>
      </c>
      <c r="R45" s="33">
        <v>14588.7192</v>
      </c>
      <c r="S45" s="33">
        <v>114.8775</v>
      </c>
      <c r="T45" s="36">
        <v>14703.5967</v>
      </c>
      <c r="U45" s="25" t="s">
        <v>17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172</v>
      </c>
      <c r="E46" s="8" t="s">
        <v>76</v>
      </c>
      <c r="F46" s="8" t="s">
        <v>49</v>
      </c>
      <c r="G46" s="8" t="s">
        <v>49</v>
      </c>
      <c r="H46" s="15" t="s">
        <v>77</v>
      </c>
      <c r="I46" s="35">
        <v>5240.72402</v>
      </c>
      <c r="J46" s="33">
        <v>99.30962</v>
      </c>
      <c r="K46" s="34">
        <v>5340.03364</v>
      </c>
      <c r="L46" s="33">
        <v>10593.87731</v>
      </c>
      <c r="M46" s="33">
        <v>240.68635</v>
      </c>
      <c r="N46" s="36">
        <v>10834.56366</v>
      </c>
      <c r="O46" s="35">
        <v>4812.49692</v>
      </c>
      <c r="P46" s="33">
        <v>97.91294</v>
      </c>
      <c r="Q46" s="34">
        <v>4910.40986</v>
      </c>
      <c r="R46" s="33">
        <v>10080.17438</v>
      </c>
      <c r="S46" s="33">
        <v>219.51074</v>
      </c>
      <c r="T46" s="36">
        <v>10299.68512</v>
      </c>
      <c r="U46" s="26">
        <f t="shared" si="1"/>
        <v>8.749244813547996</v>
      </c>
      <c r="V46" s="31">
        <f t="shared" si="2"/>
        <v>5.193154293245028</v>
      </c>
    </row>
    <row r="47" spans="1:22" ht="15">
      <c r="A47" s="29" t="s">
        <v>9</v>
      </c>
      <c r="B47" s="8" t="s">
        <v>28</v>
      </c>
      <c r="C47" s="8" t="s">
        <v>24</v>
      </c>
      <c r="D47" s="8" t="s">
        <v>126</v>
      </c>
      <c r="E47" s="8" t="s">
        <v>127</v>
      </c>
      <c r="F47" s="8" t="s">
        <v>37</v>
      </c>
      <c r="G47" s="8" t="s">
        <v>38</v>
      </c>
      <c r="H47" s="15" t="s">
        <v>38</v>
      </c>
      <c r="I47" s="35">
        <v>1567.886755</v>
      </c>
      <c r="J47" s="33">
        <v>109.658093</v>
      </c>
      <c r="K47" s="34">
        <v>1677.544848</v>
      </c>
      <c r="L47" s="33">
        <v>3035.046056</v>
      </c>
      <c r="M47" s="33">
        <v>230.914221</v>
      </c>
      <c r="N47" s="36">
        <v>3265.960276</v>
      </c>
      <c r="O47" s="35">
        <v>1070.99274</v>
      </c>
      <c r="P47" s="33">
        <v>54.84579</v>
      </c>
      <c r="Q47" s="34">
        <v>1125.83853</v>
      </c>
      <c r="R47" s="33">
        <v>2130.839432</v>
      </c>
      <c r="S47" s="33">
        <v>120.649328</v>
      </c>
      <c r="T47" s="36">
        <v>2251.488761</v>
      </c>
      <c r="U47" s="26">
        <f t="shared" si="1"/>
        <v>49.004035951762994</v>
      </c>
      <c r="V47" s="31">
        <f t="shared" si="2"/>
        <v>45.057809418041316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128</v>
      </c>
      <c r="E48" s="8" t="s">
        <v>129</v>
      </c>
      <c r="F48" s="8" t="s">
        <v>25</v>
      </c>
      <c r="G48" s="8" t="s">
        <v>26</v>
      </c>
      <c r="H48" s="15" t="s">
        <v>63</v>
      </c>
      <c r="I48" s="35">
        <v>0</v>
      </c>
      <c r="J48" s="33">
        <v>1798.3704</v>
      </c>
      <c r="K48" s="34">
        <v>1798.3704</v>
      </c>
      <c r="L48" s="33">
        <v>0</v>
      </c>
      <c r="M48" s="33">
        <v>3597.2543</v>
      </c>
      <c r="N48" s="36">
        <v>3597.2543</v>
      </c>
      <c r="O48" s="35">
        <v>0</v>
      </c>
      <c r="P48" s="33">
        <v>1129.2692</v>
      </c>
      <c r="Q48" s="34">
        <v>1129.2692</v>
      </c>
      <c r="R48" s="33">
        <v>0</v>
      </c>
      <c r="S48" s="33">
        <v>2073.62147</v>
      </c>
      <c r="T48" s="36">
        <v>2073.62147</v>
      </c>
      <c r="U48" s="26">
        <f t="shared" si="1"/>
        <v>59.25081459761765</v>
      </c>
      <c r="V48" s="31">
        <f t="shared" si="2"/>
        <v>73.4769027058733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130</v>
      </c>
      <c r="E49" s="8" t="s">
        <v>131</v>
      </c>
      <c r="F49" s="8" t="s">
        <v>20</v>
      </c>
      <c r="G49" s="8" t="s">
        <v>132</v>
      </c>
      <c r="H49" s="15" t="s">
        <v>132</v>
      </c>
      <c r="I49" s="35">
        <v>1585.007065</v>
      </c>
      <c r="J49" s="33">
        <v>71.274521</v>
      </c>
      <c r="K49" s="34">
        <v>1656.281586</v>
      </c>
      <c r="L49" s="33">
        <v>3475.737613</v>
      </c>
      <c r="M49" s="33">
        <v>136.213749</v>
      </c>
      <c r="N49" s="36">
        <v>3611.951362</v>
      </c>
      <c r="O49" s="35">
        <v>2010.802741</v>
      </c>
      <c r="P49" s="33">
        <v>58.072632</v>
      </c>
      <c r="Q49" s="34">
        <v>2068.875373</v>
      </c>
      <c r="R49" s="33">
        <v>3987.45463</v>
      </c>
      <c r="S49" s="33">
        <v>140.810247</v>
      </c>
      <c r="T49" s="36">
        <v>4128.264877</v>
      </c>
      <c r="U49" s="26">
        <f t="shared" si="1"/>
        <v>-19.942901944920578</v>
      </c>
      <c r="V49" s="31">
        <f t="shared" si="2"/>
        <v>-12.506792330031002</v>
      </c>
    </row>
    <row r="50" spans="1:22" ht="15">
      <c r="A50" s="29" t="s">
        <v>9</v>
      </c>
      <c r="B50" s="8" t="s">
        <v>28</v>
      </c>
      <c r="C50" s="8" t="s">
        <v>29</v>
      </c>
      <c r="D50" s="8" t="s">
        <v>170</v>
      </c>
      <c r="E50" s="8" t="s">
        <v>171</v>
      </c>
      <c r="F50" s="8" t="s">
        <v>32</v>
      </c>
      <c r="G50" s="8" t="s">
        <v>99</v>
      </c>
      <c r="H50" s="15" t="s">
        <v>125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27.44</v>
      </c>
      <c r="P50" s="33">
        <v>0.93</v>
      </c>
      <c r="Q50" s="34">
        <v>28.37</v>
      </c>
      <c r="R50" s="33">
        <v>105.44</v>
      </c>
      <c r="S50" s="33">
        <v>0.93</v>
      </c>
      <c r="T50" s="36">
        <v>106.37</v>
      </c>
      <c r="U50" s="25" t="s">
        <v>17</v>
      </c>
      <c r="V50" s="30" t="s">
        <v>17</v>
      </c>
    </row>
    <row r="51" spans="1:22" ht="15">
      <c r="A51" s="29" t="s">
        <v>9</v>
      </c>
      <c r="B51" s="8" t="s">
        <v>28</v>
      </c>
      <c r="C51" s="8" t="s">
        <v>29</v>
      </c>
      <c r="D51" s="8" t="s">
        <v>133</v>
      </c>
      <c r="E51" s="8" t="s">
        <v>134</v>
      </c>
      <c r="F51" s="8" t="s">
        <v>32</v>
      </c>
      <c r="G51" s="8" t="s">
        <v>33</v>
      </c>
      <c r="H51" s="15" t="s">
        <v>34</v>
      </c>
      <c r="I51" s="35">
        <v>166.286448</v>
      </c>
      <c r="J51" s="33">
        <v>19.540764</v>
      </c>
      <c r="K51" s="34">
        <v>185.827212</v>
      </c>
      <c r="L51" s="33">
        <v>287.1438</v>
      </c>
      <c r="M51" s="33">
        <v>34.989876</v>
      </c>
      <c r="N51" s="36">
        <v>322.133676</v>
      </c>
      <c r="O51" s="35">
        <v>114.07879</v>
      </c>
      <c r="P51" s="33">
        <v>11.3275</v>
      </c>
      <c r="Q51" s="34">
        <v>125.40629</v>
      </c>
      <c r="R51" s="33">
        <v>277.04152</v>
      </c>
      <c r="S51" s="33">
        <v>27.627112</v>
      </c>
      <c r="T51" s="36">
        <v>304.668632</v>
      </c>
      <c r="U51" s="26">
        <f t="shared" si="1"/>
        <v>48.18013673795789</v>
      </c>
      <c r="V51" s="31">
        <f t="shared" si="2"/>
        <v>5.732471992718957</v>
      </c>
    </row>
    <row r="52" spans="1:22" ht="15">
      <c r="A52" s="29" t="s">
        <v>9</v>
      </c>
      <c r="B52" s="8" t="s">
        <v>28</v>
      </c>
      <c r="C52" s="8" t="s">
        <v>29</v>
      </c>
      <c r="D52" s="8" t="s">
        <v>180</v>
      </c>
      <c r="E52" s="8" t="s">
        <v>135</v>
      </c>
      <c r="F52" s="8" t="s">
        <v>32</v>
      </c>
      <c r="G52" s="8" t="s">
        <v>111</v>
      </c>
      <c r="H52" s="15" t="s">
        <v>112</v>
      </c>
      <c r="I52" s="35">
        <v>0</v>
      </c>
      <c r="J52" s="33">
        <v>0</v>
      </c>
      <c r="K52" s="34">
        <v>0</v>
      </c>
      <c r="L52" s="33">
        <v>332.977001</v>
      </c>
      <c r="M52" s="33">
        <v>23.668111</v>
      </c>
      <c r="N52" s="36">
        <v>356.645112</v>
      </c>
      <c r="O52" s="35">
        <v>0</v>
      </c>
      <c r="P52" s="33">
        <v>0</v>
      </c>
      <c r="Q52" s="34">
        <v>0</v>
      </c>
      <c r="R52" s="33">
        <v>237.59676</v>
      </c>
      <c r="S52" s="33">
        <v>25.88982</v>
      </c>
      <c r="T52" s="36">
        <v>263.48658</v>
      </c>
      <c r="U52" s="25" t="s">
        <v>17</v>
      </c>
      <c r="V52" s="31">
        <f t="shared" si="2"/>
        <v>35.35608227181817</v>
      </c>
    </row>
    <row r="53" spans="1:22" ht="15">
      <c r="A53" s="29" t="s">
        <v>9</v>
      </c>
      <c r="B53" s="8" t="s">
        <v>28</v>
      </c>
      <c r="C53" s="8" t="s">
        <v>29</v>
      </c>
      <c r="D53" s="8" t="s">
        <v>136</v>
      </c>
      <c r="E53" s="8" t="s">
        <v>137</v>
      </c>
      <c r="F53" s="8" t="s">
        <v>32</v>
      </c>
      <c r="G53" s="8" t="s">
        <v>138</v>
      </c>
      <c r="H53" s="15" t="s">
        <v>139</v>
      </c>
      <c r="I53" s="35">
        <v>0</v>
      </c>
      <c r="J53" s="33">
        <v>35.449056</v>
      </c>
      <c r="K53" s="34">
        <v>35.449056</v>
      </c>
      <c r="L53" s="33">
        <v>0</v>
      </c>
      <c r="M53" s="33">
        <v>71.783926</v>
      </c>
      <c r="N53" s="36">
        <v>71.783926</v>
      </c>
      <c r="O53" s="35">
        <v>0</v>
      </c>
      <c r="P53" s="33">
        <v>25.721842</v>
      </c>
      <c r="Q53" s="34">
        <v>25.721842</v>
      </c>
      <c r="R53" s="33">
        <v>0</v>
      </c>
      <c r="S53" s="33">
        <v>53.676274</v>
      </c>
      <c r="T53" s="36">
        <v>53.676274</v>
      </c>
      <c r="U53" s="26">
        <f t="shared" si="1"/>
        <v>37.816941726024126</v>
      </c>
      <c r="V53" s="31">
        <f t="shared" si="2"/>
        <v>33.734927279043234</v>
      </c>
    </row>
    <row r="54" spans="1:22" ht="15">
      <c r="A54" s="29" t="s">
        <v>9</v>
      </c>
      <c r="B54" s="8" t="s">
        <v>28</v>
      </c>
      <c r="C54" s="8" t="s">
        <v>29</v>
      </c>
      <c r="D54" s="8" t="s">
        <v>201</v>
      </c>
      <c r="E54" s="8" t="s">
        <v>33</v>
      </c>
      <c r="F54" s="8" t="s">
        <v>32</v>
      </c>
      <c r="G54" s="8" t="s">
        <v>33</v>
      </c>
      <c r="H54" s="15" t="s">
        <v>202</v>
      </c>
      <c r="I54" s="35">
        <v>0</v>
      </c>
      <c r="J54" s="33">
        <v>0</v>
      </c>
      <c r="K54" s="34">
        <v>0</v>
      </c>
      <c r="L54" s="33">
        <v>0</v>
      </c>
      <c r="M54" s="33">
        <v>0</v>
      </c>
      <c r="N54" s="36">
        <v>0</v>
      </c>
      <c r="O54" s="35">
        <v>162.393</v>
      </c>
      <c r="P54" s="33">
        <v>0</v>
      </c>
      <c r="Q54" s="34">
        <v>162.393</v>
      </c>
      <c r="R54" s="33">
        <v>162.393</v>
      </c>
      <c r="S54" s="33">
        <v>0</v>
      </c>
      <c r="T54" s="36">
        <v>162.393</v>
      </c>
      <c r="U54" s="25" t="s">
        <v>17</v>
      </c>
      <c r="V54" s="30" t="s">
        <v>17</v>
      </c>
    </row>
    <row r="55" spans="1:22" ht="15">
      <c r="A55" s="29" t="s">
        <v>9</v>
      </c>
      <c r="B55" s="8" t="s">
        <v>28</v>
      </c>
      <c r="C55" s="8" t="s">
        <v>24</v>
      </c>
      <c r="D55" s="8" t="s">
        <v>140</v>
      </c>
      <c r="E55" s="8" t="s">
        <v>141</v>
      </c>
      <c r="F55" s="8" t="s">
        <v>32</v>
      </c>
      <c r="G55" s="8" t="s">
        <v>55</v>
      </c>
      <c r="H55" s="15" t="s">
        <v>142</v>
      </c>
      <c r="I55" s="35">
        <v>902.5632</v>
      </c>
      <c r="J55" s="33">
        <v>118.374018</v>
      </c>
      <c r="K55" s="34">
        <v>1020.937218</v>
      </c>
      <c r="L55" s="33">
        <v>1815.420258</v>
      </c>
      <c r="M55" s="33">
        <v>227.489073</v>
      </c>
      <c r="N55" s="36">
        <v>2042.909331</v>
      </c>
      <c r="O55" s="35">
        <v>956.564895</v>
      </c>
      <c r="P55" s="33">
        <v>68.8636</v>
      </c>
      <c r="Q55" s="34">
        <v>1025.428495</v>
      </c>
      <c r="R55" s="33">
        <v>1967.583071</v>
      </c>
      <c r="S55" s="33">
        <v>141.283214</v>
      </c>
      <c r="T55" s="36">
        <v>2108.866285</v>
      </c>
      <c r="U55" s="26">
        <f t="shared" si="1"/>
        <v>-0.4379902666933444</v>
      </c>
      <c r="V55" s="31">
        <f t="shared" si="2"/>
        <v>-3.127602469115298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143</v>
      </c>
      <c r="E56" s="8" t="s">
        <v>144</v>
      </c>
      <c r="F56" s="8" t="s">
        <v>49</v>
      </c>
      <c r="G56" s="8" t="s">
        <v>49</v>
      </c>
      <c r="H56" s="15" t="s">
        <v>118</v>
      </c>
      <c r="I56" s="35">
        <v>1535.898802</v>
      </c>
      <c r="J56" s="33">
        <v>179.775528</v>
      </c>
      <c r="K56" s="34">
        <v>1715.67433</v>
      </c>
      <c r="L56" s="33">
        <v>3202.027931</v>
      </c>
      <c r="M56" s="33">
        <v>382.473583</v>
      </c>
      <c r="N56" s="36">
        <v>3584.501514</v>
      </c>
      <c r="O56" s="35">
        <v>1168.115449</v>
      </c>
      <c r="P56" s="33">
        <v>197.230866</v>
      </c>
      <c r="Q56" s="34">
        <v>1365.346314</v>
      </c>
      <c r="R56" s="33">
        <v>2407.036376</v>
      </c>
      <c r="S56" s="33">
        <v>374.441994</v>
      </c>
      <c r="T56" s="36">
        <v>2781.47837</v>
      </c>
      <c r="U56" s="26">
        <f t="shared" si="1"/>
        <v>25.658546290256457</v>
      </c>
      <c r="V56" s="31">
        <f t="shared" si="2"/>
        <v>28.870371693740694</v>
      </c>
    </row>
    <row r="57" spans="1:22" ht="15">
      <c r="A57" s="29" t="s">
        <v>9</v>
      </c>
      <c r="B57" s="8" t="s">
        <v>28</v>
      </c>
      <c r="C57" s="8" t="s">
        <v>29</v>
      </c>
      <c r="D57" s="8" t="s">
        <v>145</v>
      </c>
      <c r="E57" s="8" t="s">
        <v>146</v>
      </c>
      <c r="F57" s="8" t="s">
        <v>39</v>
      </c>
      <c r="G57" s="8" t="s">
        <v>39</v>
      </c>
      <c r="H57" s="15" t="s">
        <v>147</v>
      </c>
      <c r="I57" s="35">
        <v>12.777488</v>
      </c>
      <c r="J57" s="33">
        <v>4.757365</v>
      </c>
      <c r="K57" s="34">
        <v>17.534853</v>
      </c>
      <c r="L57" s="33">
        <v>34.051328</v>
      </c>
      <c r="M57" s="33">
        <v>11.61922</v>
      </c>
      <c r="N57" s="36">
        <v>45.670548</v>
      </c>
      <c r="O57" s="35">
        <v>40.504816</v>
      </c>
      <c r="P57" s="33">
        <v>5.782451</v>
      </c>
      <c r="Q57" s="34">
        <v>46.287267</v>
      </c>
      <c r="R57" s="33">
        <v>63.267127</v>
      </c>
      <c r="S57" s="33">
        <v>9.788291</v>
      </c>
      <c r="T57" s="36">
        <v>73.055418</v>
      </c>
      <c r="U57" s="26">
        <f t="shared" si="1"/>
        <v>-62.11732915663395</v>
      </c>
      <c r="V57" s="31">
        <f t="shared" si="2"/>
        <v>-37.485063736135224</v>
      </c>
    </row>
    <row r="58" spans="1:22" ht="15">
      <c r="A58" s="29" t="s">
        <v>9</v>
      </c>
      <c r="B58" s="8" t="s">
        <v>28</v>
      </c>
      <c r="C58" s="8" t="s">
        <v>24</v>
      </c>
      <c r="D58" s="8" t="s">
        <v>148</v>
      </c>
      <c r="E58" s="8" t="s">
        <v>149</v>
      </c>
      <c r="F58" s="8" t="s">
        <v>25</v>
      </c>
      <c r="G58" s="8" t="s">
        <v>26</v>
      </c>
      <c r="H58" s="15" t="s">
        <v>63</v>
      </c>
      <c r="I58" s="35">
        <v>397.343244</v>
      </c>
      <c r="J58" s="33">
        <v>29.998299</v>
      </c>
      <c r="K58" s="34">
        <v>427.341543</v>
      </c>
      <c r="L58" s="33">
        <v>1043.176411</v>
      </c>
      <c r="M58" s="33">
        <v>92.441316</v>
      </c>
      <c r="N58" s="36">
        <v>1135.617727</v>
      </c>
      <c r="O58" s="35">
        <v>605.227339</v>
      </c>
      <c r="P58" s="33">
        <v>60.703361</v>
      </c>
      <c r="Q58" s="34">
        <v>665.930701</v>
      </c>
      <c r="R58" s="33">
        <v>1275.678423</v>
      </c>
      <c r="S58" s="33">
        <v>123.715243</v>
      </c>
      <c r="T58" s="36">
        <v>1399.393666</v>
      </c>
      <c r="U58" s="26">
        <f t="shared" si="1"/>
        <v>-35.8279258850389</v>
      </c>
      <c r="V58" s="31">
        <f t="shared" si="2"/>
        <v>-18.849302051935968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150</v>
      </c>
      <c r="E59" s="8" t="s">
        <v>151</v>
      </c>
      <c r="F59" s="8" t="s">
        <v>20</v>
      </c>
      <c r="G59" s="8" t="s">
        <v>95</v>
      </c>
      <c r="H59" s="15" t="s">
        <v>96</v>
      </c>
      <c r="I59" s="35">
        <v>1421.710376</v>
      </c>
      <c r="J59" s="33">
        <v>150.043174</v>
      </c>
      <c r="K59" s="34">
        <v>1571.75355</v>
      </c>
      <c r="L59" s="33">
        <v>2967.059943</v>
      </c>
      <c r="M59" s="33">
        <v>292.813838</v>
      </c>
      <c r="N59" s="36">
        <v>3259.87378</v>
      </c>
      <c r="O59" s="35">
        <v>1382.237204</v>
      </c>
      <c r="P59" s="33">
        <v>119.284113</v>
      </c>
      <c r="Q59" s="34">
        <v>1501.521317</v>
      </c>
      <c r="R59" s="33">
        <v>3026.665083</v>
      </c>
      <c r="S59" s="33">
        <v>262.435617</v>
      </c>
      <c r="T59" s="36">
        <v>3289.1007</v>
      </c>
      <c r="U59" s="26">
        <f t="shared" si="1"/>
        <v>4.677404989515699</v>
      </c>
      <c r="V59" s="31">
        <f t="shared" si="2"/>
        <v>-0.8885991237665647</v>
      </c>
    </row>
    <row r="60" spans="1:22" ht="15">
      <c r="A60" s="29" t="s">
        <v>9</v>
      </c>
      <c r="B60" s="8" t="s">
        <v>28</v>
      </c>
      <c r="C60" s="8" t="s">
        <v>29</v>
      </c>
      <c r="D60" s="8" t="s">
        <v>203</v>
      </c>
      <c r="E60" s="8" t="s">
        <v>125</v>
      </c>
      <c r="F60" s="8" t="s">
        <v>32</v>
      </c>
      <c r="G60" s="8" t="s">
        <v>99</v>
      </c>
      <c r="H60" s="15" t="s">
        <v>125</v>
      </c>
      <c r="I60" s="35">
        <v>0</v>
      </c>
      <c r="J60" s="33">
        <v>44.9</v>
      </c>
      <c r="K60" s="34">
        <v>44.9</v>
      </c>
      <c r="L60" s="33">
        <v>0</v>
      </c>
      <c r="M60" s="33">
        <v>44.9</v>
      </c>
      <c r="N60" s="36">
        <v>44.9</v>
      </c>
      <c r="O60" s="35">
        <v>0</v>
      </c>
      <c r="P60" s="33">
        <v>19.35</v>
      </c>
      <c r="Q60" s="34">
        <v>19.35</v>
      </c>
      <c r="R60" s="33">
        <v>0</v>
      </c>
      <c r="S60" s="33">
        <v>19.35</v>
      </c>
      <c r="T60" s="36">
        <v>19.35</v>
      </c>
      <c r="U60" s="25" t="s">
        <v>17</v>
      </c>
      <c r="V60" s="30" t="s">
        <v>17</v>
      </c>
    </row>
    <row r="61" spans="1:22" ht="15">
      <c r="A61" s="29" t="s">
        <v>9</v>
      </c>
      <c r="B61" s="8" t="s">
        <v>28</v>
      </c>
      <c r="C61" s="8" t="s">
        <v>24</v>
      </c>
      <c r="D61" s="8" t="s">
        <v>152</v>
      </c>
      <c r="E61" s="8" t="s">
        <v>153</v>
      </c>
      <c r="F61" s="8" t="s">
        <v>49</v>
      </c>
      <c r="G61" s="8" t="s">
        <v>49</v>
      </c>
      <c r="H61" s="15" t="s">
        <v>154</v>
      </c>
      <c r="I61" s="35">
        <v>3240.0368</v>
      </c>
      <c r="J61" s="33">
        <v>92.1564</v>
      </c>
      <c r="K61" s="34">
        <v>3332.1932</v>
      </c>
      <c r="L61" s="33">
        <v>5915.4662</v>
      </c>
      <c r="M61" s="33">
        <v>194.2714</v>
      </c>
      <c r="N61" s="36">
        <v>6109.7376</v>
      </c>
      <c r="O61" s="35">
        <v>4354.8222</v>
      </c>
      <c r="P61" s="33">
        <v>319.0771</v>
      </c>
      <c r="Q61" s="34">
        <v>4673.8993</v>
      </c>
      <c r="R61" s="33">
        <v>8385.625</v>
      </c>
      <c r="S61" s="33">
        <v>552.6997</v>
      </c>
      <c r="T61" s="36">
        <v>8938.3247</v>
      </c>
      <c r="U61" s="26">
        <f t="shared" si="1"/>
        <v>-28.706354456545526</v>
      </c>
      <c r="V61" s="31">
        <f t="shared" si="2"/>
        <v>-31.64560692229047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155</v>
      </c>
      <c r="E62" s="8" t="s">
        <v>156</v>
      </c>
      <c r="F62" s="8" t="s">
        <v>20</v>
      </c>
      <c r="G62" s="8" t="s">
        <v>132</v>
      </c>
      <c r="H62" s="15" t="s">
        <v>157</v>
      </c>
      <c r="I62" s="35">
        <v>2420.26672</v>
      </c>
      <c r="J62" s="33">
        <v>71.454134</v>
      </c>
      <c r="K62" s="34">
        <v>2491.720854</v>
      </c>
      <c r="L62" s="33">
        <v>4794.399946</v>
      </c>
      <c r="M62" s="33">
        <v>139.422134</v>
      </c>
      <c r="N62" s="36">
        <v>4933.82208</v>
      </c>
      <c r="O62" s="35">
        <v>2156.52276</v>
      </c>
      <c r="P62" s="33">
        <v>75.844256</v>
      </c>
      <c r="Q62" s="34">
        <v>2232.367016</v>
      </c>
      <c r="R62" s="33">
        <v>4378.998015</v>
      </c>
      <c r="S62" s="33">
        <v>152.467132</v>
      </c>
      <c r="T62" s="36">
        <v>4531.465147</v>
      </c>
      <c r="U62" s="26">
        <f t="shared" si="1"/>
        <v>11.617885237558978</v>
      </c>
      <c r="V62" s="31">
        <f t="shared" si="2"/>
        <v>8.879179690179795</v>
      </c>
    </row>
    <row r="63" spans="1:22" ht="15">
      <c r="A63" s="29" t="s">
        <v>9</v>
      </c>
      <c r="B63" s="8" t="s">
        <v>28</v>
      </c>
      <c r="C63" s="8" t="s">
        <v>24</v>
      </c>
      <c r="D63" s="8" t="s">
        <v>158</v>
      </c>
      <c r="E63" s="8" t="s">
        <v>127</v>
      </c>
      <c r="F63" s="8" t="s">
        <v>25</v>
      </c>
      <c r="G63" s="8" t="s">
        <v>26</v>
      </c>
      <c r="H63" s="15" t="s">
        <v>26</v>
      </c>
      <c r="I63" s="35">
        <v>5885.314544</v>
      </c>
      <c r="J63" s="33">
        <v>142.610233</v>
      </c>
      <c r="K63" s="34">
        <v>6027.924777</v>
      </c>
      <c r="L63" s="33">
        <v>12613.09462</v>
      </c>
      <c r="M63" s="33">
        <v>322.778669</v>
      </c>
      <c r="N63" s="36">
        <v>12935.873289</v>
      </c>
      <c r="O63" s="35">
        <v>6059.774238</v>
      </c>
      <c r="P63" s="33">
        <v>144.954158</v>
      </c>
      <c r="Q63" s="34">
        <v>6204.728396</v>
      </c>
      <c r="R63" s="33">
        <v>12353.417681</v>
      </c>
      <c r="S63" s="33">
        <v>316.007349</v>
      </c>
      <c r="T63" s="36">
        <v>12669.425029</v>
      </c>
      <c r="U63" s="26">
        <f t="shared" si="1"/>
        <v>-2.849498120078553</v>
      </c>
      <c r="V63" s="31">
        <f t="shared" si="2"/>
        <v>2.103080916380229</v>
      </c>
    </row>
    <row r="64" spans="1:22" ht="15">
      <c r="A64" s="29" t="s">
        <v>9</v>
      </c>
      <c r="B64" s="8" t="s">
        <v>28</v>
      </c>
      <c r="C64" s="8" t="s">
        <v>24</v>
      </c>
      <c r="D64" s="8" t="s">
        <v>158</v>
      </c>
      <c r="E64" s="8" t="s">
        <v>159</v>
      </c>
      <c r="F64" s="8" t="s">
        <v>25</v>
      </c>
      <c r="G64" s="8" t="s">
        <v>26</v>
      </c>
      <c r="H64" s="15" t="s">
        <v>26</v>
      </c>
      <c r="I64" s="35">
        <v>4745.525879</v>
      </c>
      <c r="J64" s="33">
        <v>50.378219</v>
      </c>
      <c r="K64" s="34">
        <v>4795.904098</v>
      </c>
      <c r="L64" s="33">
        <v>9210.084735</v>
      </c>
      <c r="M64" s="33">
        <v>175.630616</v>
      </c>
      <c r="N64" s="36">
        <v>9385.715351</v>
      </c>
      <c r="O64" s="35">
        <v>3174.633364</v>
      </c>
      <c r="P64" s="33">
        <v>34.817826</v>
      </c>
      <c r="Q64" s="34">
        <v>3209.45119</v>
      </c>
      <c r="R64" s="33">
        <v>6880.928856</v>
      </c>
      <c r="S64" s="33">
        <v>80.904354</v>
      </c>
      <c r="T64" s="36">
        <v>6961.833209</v>
      </c>
      <c r="U64" s="26">
        <f t="shared" si="1"/>
        <v>49.43066007493946</v>
      </c>
      <c r="V64" s="31">
        <f t="shared" si="2"/>
        <v>34.81672239528082</v>
      </c>
    </row>
    <row r="65" spans="1:22" ht="15">
      <c r="A65" s="29" t="s">
        <v>9</v>
      </c>
      <c r="B65" s="8" t="s">
        <v>28</v>
      </c>
      <c r="C65" s="8" t="s">
        <v>24</v>
      </c>
      <c r="D65" s="8" t="s">
        <v>158</v>
      </c>
      <c r="E65" s="8" t="s">
        <v>178</v>
      </c>
      <c r="F65" s="8" t="s">
        <v>25</v>
      </c>
      <c r="G65" s="8" t="s">
        <v>26</v>
      </c>
      <c r="H65" s="15" t="s">
        <v>161</v>
      </c>
      <c r="I65" s="35">
        <v>3388.561066</v>
      </c>
      <c r="J65" s="33">
        <v>107.890587</v>
      </c>
      <c r="K65" s="34">
        <v>3496.451653</v>
      </c>
      <c r="L65" s="33">
        <v>6339.12081</v>
      </c>
      <c r="M65" s="33">
        <v>216.206215</v>
      </c>
      <c r="N65" s="36">
        <v>6555.327026</v>
      </c>
      <c r="O65" s="35">
        <v>0</v>
      </c>
      <c r="P65" s="33">
        <v>0</v>
      </c>
      <c r="Q65" s="34">
        <v>0</v>
      </c>
      <c r="R65" s="33">
        <v>0</v>
      </c>
      <c r="S65" s="33">
        <v>0</v>
      </c>
      <c r="T65" s="36">
        <v>0</v>
      </c>
      <c r="U65" s="25" t="s">
        <v>17</v>
      </c>
      <c r="V65" s="30" t="s">
        <v>17</v>
      </c>
    </row>
    <row r="66" spans="1:22" ht="15">
      <c r="A66" s="29" t="s">
        <v>9</v>
      </c>
      <c r="B66" s="8" t="s">
        <v>28</v>
      </c>
      <c r="C66" s="8" t="s">
        <v>24</v>
      </c>
      <c r="D66" s="8" t="s">
        <v>158</v>
      </c>
      <c r="E66" s="8" t="s">
        <v>162</v>
      </c>
      <c r="F66" s="8" t="s">
        <v>25</v>
      </c>
      <c r="G66" s="8" t="s">
        <v>26</v>
      </c>
      <c r="H66" s="15" t="s">
        <v>63</v>
      </c>
      <c r="I66" s="35">
        <v>1646.58704</v>
      </c>
      <c r="J66" s="33">
        <v>40.538448</v>
      </c>
      <c r="K66" s="34">
        <v>1687.125488</v>
      </c>
      <c r="L66" s="33">
        <v>1646.58704</v>
      </c>
      <c r="M66" s="33">
        <v>40.538448</v>
      </c>
      <c r="N66" s="36">
        <v>1687.125488</v>
      </c>
      <c r="O66" s="35">
        <v>0</v>
      </c>
      <c r="P66" s="33">
        <v>0</v>
      </c>
      <c r="Q66" s="34">
        <v>0</v>
      </c>
      <c r="R66" s="33">
        <v>1398.881004</v>
      </c>
      <c r="S66" s="33">
        <v>45.864127</v>
      </c>
      <c r="T66" s="36">
        <v>1444.745131</v>
      </c>
      <c r="U66" s="25" t="s">
        <v>17</v>
      </c>
      <c r="V66" s="31">
        <f t="shared" si="2"/>
        <v>16.776686198778414</v>
      </c>
    </row>
    <row r="67" spans="1:22" ht="15">
      <c r="A67" s="29" t="s">
        <v>9</v>
      </c>
      <c r="B67" s="8" t="s">
        <v>28</v>
      </c>
      <c r="C67" s="8" t="s">
        <v>24</v>
      </c>
      <c r="D67" s="8" t="s">
        <v>158</v>
      </c>
      <c r="E67" s="8" t="s">
        <v>177</v>
      </c>
      <c r="F67" s="8" t="s">
        <v>25</v>
      </c>
      <c r="G67" s="8" t="s">
        <v>26</v>
      </c>
      <c r="H67" s="15" t="s">
        <v>63</v>
      </c>
      <c r="I67" s="35">
        <v>0</v>
      </c>
      <c r="J67" s="33">
        <v>0</v>
      </c>
      <c r="K67" s="34">
        <v>0</v>
      </c>
      <c r="L67" s="33">
        <v>1226.992158</v>
      </c>
      <c r="M67" s="33">
        <v>34.002161</v>
      </c>
      <c r="N67" s="36">
        <v>1260.994319</v>
      </c>
      <c r="O67" s="35">
        <v>1220.768226</v>
      </c>
      <c r="P67" s="33">
        <v>35.554066</v>
      </c>
      <c r="Q67" s="34">
        <v>1256.322292</v>
      </c>
      <c r="R67" s="33">
        <v>1220.768226</v>
      </c>
      <c r="S67" s="33">
        <v>35.554066</v>
      </c>
      <c r="T67" s="36">
        <v>1256.322292</v>
      </c>
      <c r="U67" s="25" t="s">
        <v>17</v>
      </c>
      <c r="V67" s="31">
        <f t="shared" si="2"/>
        <v>0.37188124653604326</v>
      </c>
    </row>
    <row r="68" spans="1:22" ht="15">
      <c r="A68" s="29" t="s">
        <v>9</v>
      </c>
      <c r="B68" s="8" t="s">
        <v>28</v>
      </c>
      <c r="C68" s="8" t="s">
        <v>24</v>
      </c>
      <c r="D68" s="8" t="s">
        <v>158</v>
      </c>
      <c r="E68" s="8" t="s">
        <v>160</v>
      </c>
      <c r="F68" s="8" t="s">
        <v>25</v>
      </c>
      <c r="G68" s="8" t="s">
        <v>26</v>
      </c>
      <c r="H68" s="15" t="s">
        <v>26</v>
      </c>
      <c r="I68" s="35">
        <v>0</v>
      </c>
      <c r="J68" s="33">
        <v>0</v>
      </c>
      <c r="K68" s="34">
        <v>0</v>
      </c>
      <c r="L68" s="33">
        <v>0</v>
      </c>
      <c r="M68" s="33">
        <v>0</v>
      </c>
      <c r="N68" s="36">
        <v>0</v>
      </c>
      <c r="O68" s="35">
        <v>2487.610206</v>
      </c>
      <c r="P68" s="33">
        <v>83.989123</v>
      </c>
      <c r="Q68" s="34">
        <v>2571.599328</v>
      </c>
      <c r="R68" s="33">
        <v>5112.40361</v>
      </c>
      <c r="S68" s="33">
        <v>178.17968</v>
      </c>
      <c r="T68" s="36">
        <v>5290.58329</v>
      </c>
      <c r="U68" s="25" t="s">
        <v>17</v>
      </c>
      <c r="V68" s="30" t="s">
        <v>17</v>
      </c>
    </row>
    <row r="69" spans="1:22" ht="15">
      <c r="A69" s="29" t="s">
        <v>9</v>
      </c>
      <c r="B69" s="8" t="s">
        <v>28</v>
      </c>
      <c r="C69" s="8" t="s">
        <v>24</v>
      </c>
      <c r="D69" s="8" t="s">
        <v>158</v>
      </c>
      <c r="E69" s="8" t="s">
        <v>163</v>
      </c>
      <c r="F69" s="8" t="s">
        <v>25</v>
      </c>
      <c r="G69" s="8" t="s">
        <v>26</v>
      </c>
      <c r="H69" s="15" t="s">
        <v>161</v>
      </c>
      <c r="I69" s="35">
        <v>0</v>
      </c>
      <c r="J69" s="33">
        <v>0</v>
      </c>
      <c r="K69" s="34">
        <v>0</v>
      </c>
      <c r="L69" s="33">
        <v>0</v>
      </c>
      <c r="M69" s="33">
        <v>0</v>
      </c>
      <c r="N69" s="36">
        <v>0</v>
      </c>
      <c r="O69" s="35">
        <v>422.883069</v>
      </c>
      <c r="P69" s="33">
        <v>14.279441</v>
      </c>
      <c r="Q69" s="34">
        <v>437.162509</v>
      </c>
      <c r="R69" s="33">
        <v>760.53239</v>
      </c>
      <c r="S69" s="33">
        <v>26.613219</v>
      </c>
      <c r="T69" s="36">
        <v>787.145609</v>
      </c>
      <c r="U69" s="25" t="s">
        <v>17</v>
      </c>
      <c r="V69" s="30" t="s">
        <v>17</v>
      </c>
    </row>
    <row r="70" spans="1:22" ht="15">
      <c r="A70" s="29" t="s">
        <v>9</v>
      </c>
      <c r="B70" s="8" t="s">
        <v>28</v>
      </c>
      <c r="C70" s="8" t="s">
        <v>24</v>
      </c>
      <c r="D70" s="8" t="s">
        <v>183</v>
      </c>
      <c r="E70" s="8" t="s">
        <v>184</v>
      </c>
      <c r="F70" s="8" t="s">
        <v>73</v>
      </c>
      <c r="G70" s="8" t="s">
        <v>185</v>
      </c>
      <c r="H70" s="15" t="s">
        <v>186</v>
      </c>
      <c r="I70" s="35">
        <v>0</v>
      </c>
      <c r="J70" s="33">
        <v>0</v>
      </c>
      <c r="K70" s="34">
        <v>0</v>
      </c>
      <c r="L70" s="33">
        <v>0</v>
      </c>
      <c r="M70" s="33">
        <v>0</v>
      </c>
      <c r="N70" s="36">
        <v>0</v>
      </c>
      <c r="O70" s="35">
        <v>0</v>
      </c>
      <c r="P70" s="33">
        <v>1.415821</v>
      </c>
      <c r="Q70" s="34">
        <v>1.415821</v>
      </c>
      <c r="R70" s="33">
        <v>0</v>
      </c>
      <c r="S70" s="33">
        <v>2.378516</v>
      </c>
      <c r="T70" s="36">
        <v>2.378516</v>
      </c>
      <c r="U70" s="25" t="s">
        <v>17</v>
      </c>
      <c r="V70" s="30" t="s">
        <v>17</v>
      </c>
    </row>
    <row r="71" spans="1:22" ht="15">
      <c r="A71" s="29"/>
      <c r="B71" s="8"/>
      <c r="C71" s="8"/>
      <c r="D71" s="8"/>
      <c r="E71" s="8"/>
      <c r="F71" s="8"/>
      <c r="G71" s="8"/>
      <c r="H71" s="15"/>
      <c r="I71" s="17"/>
      <c r="J71" s="9"/>
      <c r="K71" s="10"/>
      <c r="L71" s="9"/>
      <c r="M71" s="9"/>
      <c r="N71" s="18"/>
      <c r="O71" s="17"/>
      <c r="P71" s="9"/>
      <c r="Q71" s="10"/>
      <c r="R71" s="9"/>
      <c r="S71" s="9"/>
      <c r="T71" s="18"/>
      <c r="U71" s="26"/>
      <c r="V71" s="31"/>
    </row>
    <row r="72" spans="1:24" s="5" customFormat="1" ht="20.25" customHeight="1">
      <c r="A72" s="52" t="s">
        <v>9</v>
      </c>
      <c r="B72" s="53"/>
      <c r="C72" s="53"/>
      <c r="D72" s="53"/>
      <c r="E72" s="53"/>
      <c r="F72" s="53"/>
      <c r="G72" s="53"/>
      <c r="H72" s="54"/>
      <c r="I72" s="19">
        <f>SUM(I6:I70)</f>
        <v>96017.09982899998</v>
      </c>
      <c r="J72" s="11">
        <f>SUM(J6:J70)</f>
        <v>10985.676418999996</v>
      </c>
      <c r="K72" s="11">
        <f>SUM(K6:K70)</f>
        <v>107002.77624699999</v>
      </c>
      <c r="L72" s="11">
        <f>SUM(L6:L70)</f>
        <v>187542.90819699995</v>
      </c>
      <c r="M72" s="11">
        <f>SUM(M6:M70)</f>
        <v>21709.619282999996</v>
      </c>
      <c r="N72" s="11">
        <f>SUM(N6:N70)</f>
        <v>209252.52748</v>
      </c>
      <c r="O72" s="19">
        <f>SUM(O6:O70)</f>
        <v>103635.16049099999</v>
      </c>
      <c r="P72" s="11">
        <f>SUM(P6:P70)</f>
        <v>9515.729352000004</v>
      </c>
      <c r="Q72" s="11">
        <f>SUM(Q6:Q70)</f>
        <v>113150.88983900002</v>
      </c>
      <c r="R72" s="11">
        <f>SUM(R6:R70)</f>
        <v>207224.970597</v>
      </c>
      <c r="S72" s="11">
        <f>SUM(S6:S70)</f>
        <v>19364.95093</v>
      </c>
      <c r="T72" s="11">
        <f>SUM(T6:T70)</f>
        <v>226589.921526</v>
      </c>
      <c r="U72" s="44">
        <f>+((K72/Q72)-1)*100</f>
        <v>-5.4335530199966176</v>
      </c>
      <c r="V72" s="32">
        <f>+((N72/T72)-1)*100</f>
        <v>-7.651440950788546</v>
      </c>
      <c r="X72" s="1"/>
    </row>
    <row r="73" spans="1:22" ht="15.75">
      <c r="A73" s="16"/>
      <c r="B73" s="7"/>
      <c r="C73" s="7"/>
      <c r="D73" s="7"/>
      <c r="E73" s="7"/>
      <c r="F73" s="7"/>
      <c r="G73" s="7"/>
      <c r="H73" s="14"/>
      <c r="I73" s="20"/>
      <c r="J73" s="12"/>
      <c r="K73" s="13"/>
      <c r="L73" s="12"/>
      <c r="M73" s="12"/>
      <c r="N73" s="21"/>
      <c r="O73" s="20"/>
      <c r="P73" s="12"/>
      <c r="Q73" s="13"/>
      <c r="R73" s="12"/>
      <c r="S73" s="12"/>
      <c r="T73" s="21"/>
      <c r="U73" s="26"/>
      <c r="V73" s="31"/>
    </row>
    <row r="74" spans="1:22" ht="15">
      <c r="A74" s="29" t="s">
        <v>21</v>
      </c>
      <c r="B74" s="8"/>
      <c r="C74" s="8" t="s">
        <v>24</v>
      </c>
      <c r="D74" s="8" t="s">
        <v>204</v>
      </c>
      <c r="E74" s="8" t="s">
        <v>23</v>
      </c>
      <c r="F74" s="8" t="s">
        <v>20</v>
      </c>
      <c r="G74" s="8" t="s">
        <v>20</v>
      </c>
      <c r="H74" s="15" t="s">
        <v>22</v>
      </c>
      <c r="I74" s="35">
        <v>26495.51218</v>
      </c>
      <c r="J74" s="33">
        <v>0</v>
      </c>
      <c r="K74" s="34">
        <v>26495.51218</v>
      </c>
      <c r="L74" s="33">
        <v>54654.086733</v>
      </c>
      <c r="M74" s="33">
        <v>0</v>
      </c>
      <c r="N74" s="36">
        <v>54654.086733</v>
      </c>
      <c r="O74" s="35">
        <v>25656.302585</v>
      </c>
      <c r="P74" s="33">
        <v>0</v>
      </c>
      <c r="Q74" s="34">
        <v>25656.302585</v>
      </c>
      <c r="R74" s="33">
        <v>54431.552121</v>
      </c>
      <c r="S74" s="33">
        <v>0</v>
      </c>
      <c r="T74" s="36">
        <v>54431.552121</v>
      </c>
      <c r="U74" s="26">
        <f>+((K74/Q74)-1)*100</f>
        <v>3.270968574757327</v>
      </c>
      <c r="V74" s="31">
        <f>+((N74/T74)-1)*100</f>
        <v>0.4088338533968505</v>
      </c>
    </row>
    <row r="75" spans="1:22" ht="15">
      <c r="A75" s="29" t="s">
        <v>21</v>
      </c>
      <c r="B75" s="8"/>
      <c r="C75" s="8" t="s">
        <v>24</v>
      </c>
      <c r="D75" s="8" t="s">
        <v>205</v>
      </c>
      <c r="E75" s="8" t="s">
        <v>206</v>
      </c>
      <c r="F75" s="8" t="s">
        <v>25</v>
      </c>
      <c r="G75" s="8" t="s">
        <v>26</v>
      </c>
      <c r="H75" s="15" t="s">
        <v>207</v>
      </c>
      <c r="I75" s="35">
        <v>38.381161</v>
      </c>
      <c r="J75" s="33">
        <v>0</v>
      </c>
      <c r="K75" s="34">
        <v>38.381161</v>
      </c>
      <c r="L75" s="33">
        <v>38.381161</v>
      </c>
      <c r="M75" s="33">
        <v>0</v>
      </c>
      <c r="N75" s="36">
        <v>38.381161</v>
      </c>
      <c r="O75" s="35">
        <v>0</v>
      </c>
      <c r="P75" s="33">
        <v>0</v>
      </c>
      <c r="Q75" s="34">
        <v>0</v>
      </c>
      <c r="R75" s="33">
        <v>0</v>
      </c>
      <c r="S75" s="33">
        <v>0</v>
      </c>
      <c r="T75" s="36">
        <v>0</v>
      </c>
      <c r="U75" s="25" t="s">
        <v>17</v>
      </c>
      <c r="V75" s="30" t="s">
        <v>17</v>
      </c>
    </row>
    <row r="76" spans="1:22" ht="15.75">
      <c r="A76" s="16"/>
      <c r="B76" s="7"/>
      <c r="C76" s="7"/>
      <c r="D76" s="7"/>
      <c r="E76" s="7"/>
      <c r="F76" s="7"/>
      <c r="G76" s="7"/>
      <c r="H76" s="14"/>
      <c r="I76" s="20"/>
      <c r="J76" s="12"/>
      <c r="K76" s="13"/>
      <c r="L76" s="12"/>
      <c r="M76" s="12"/>
      <c r="N76" s="21"/>
      <c r="O76" s="20"/>
      <c r="P76" s="12"/>
      <c r="Q76" s="13"/>
      <c r="R76" s="12"/>
      <c r="S76" s="12"/>
      <c r="T76" s="21"/>
      <c r="U76" s="26"/>
      <c r="V76" s="31"/>
    </row>
    <row r="77" spans="1:22" ht="21" thickBot="1">
      <c r="A77" s="45" t="s">
        <v>18</v>
      </c>
      <c r="B77" s="46"/>
      <c r="C77" s="46"/>
      <c r="D77" s="46"/>
      <c r="E77" s="46"/>
      <c r="F77" s="46"/>
      <c r="G77" s="46"/>
      <c r="H77" s="47"/>
      <c r="I77" s="22">
        <f>SUM(I74:I75)</f>
        <v>26533.893341000003</v>
      </c>
      <c r="J77" s="23">
        <f>SUM(J74:J75)</f>
        <v>0</v>
      </c>
      <c r="K77" s="23">
        <f aca="true" t="shared" si="3" ref="I77:T77">SUM(K74:K74)</f>
        <v>26495.51218</v>
      </c>
      <c r="L77" s="23">
        <f>SUM(L74:L75)</f>
        <v>54692.467893999994</v>
      </c>
      <c r="M77" s="23">
        <f>SUM(M74:M75)</f>
        <v>0</v>
      </c>
      <c r="N77" s="24">
        <f>SUM(L77:M77)</f>
        <v>54692.467893999994</v>
      </c>
      <c r="O77" s="22">
        <f>SUM(O74:O75)</f>
        <v>25656.302585</v>
      </c>
      <c r="P77" s="23">
        <f>SUM(P74:P75)</f>
        <v>0</v>
      </c>
      <c r="Q77" s="23">
        <f t="shared" si="3"/>
        <v>25656.302585</v>
      </c>
      <c r="R77" s="23">
        <f>SUM(R74:R75)</f>
        <v>54431.552121</v>
      </c>
      <c r="S77" s="23">
        <f>SUM(S74:S75)</f>
        <v>0</v>
      </c>
      <c r="T77" s="24">
        <f>SUM(R77:S77)</f>
        <v>54431.552121</v>
      </c>
      <c r="U77" s="41">
        <f>+((K77/Q77)-1)*100</f>
        <v>3.270968574757327</v>
      </c>
      <c r="V77" s="42">
        <f>+((N77/T77)-1)*100</f>
        <v>0.47934656064920755</v>
      </c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6" t="s">
        <v>19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43" t="s">
        <v>27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2" customHeight="1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2" customHeight="1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2" customHeight="1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2" customHeight="1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" customHeight="1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</sheetData>
  <sheetProtection/>
  <mergeCells count="5">
    <mergeCell ref="A77:H77"/>
    <mergeCell ref="A1:F1"/>
    <mergeCell ref="I3:N3"/>
    <mergeCell ref="O3:T3"/>
    <mergeCell ref="A72:H72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2009-02-18T17:16:41Z</cp:lastPrinted>
  <dcterms:created xsi:type="dcterms:W3CDTF">2007-03-24T16:54:47Z</dcterms:created>
  <dcterms:modified xsi:type="dcterms:W3CDTF">2016-03-31T19:33:47Z</dcterms:modified>
  <cp:category/>
  <cp:version/>
  <cp:contentType/>
  <cp:contentStatus/>
</cp:coreProperties>
</file>