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52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<sst xmlns="http://schemas.openxmlformats.org/spreadsheetml/2006/main" count="768" uniqueCount="243">
  <si>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</si>
  <si>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</si>
  <si>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</si>
  <si>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</si>
  <si>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</si>
  <si>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</si>
  <si>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</si>
  <si>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</si>
  <si>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</si>
  <si>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</si>
  <si>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</si>
  <si>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</si>
  <si>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</si>
  <si>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</si>
  <si>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</si>
  <si>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</si>
  <si>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</si>
  <si>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</si>
  <si>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</si>
  <si>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</si>
  <si>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</si>
  <si>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</si>
  <si>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</si>
  <si>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</si>
  <si>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</si>
  <si>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</si>
  <si>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</si>
  <si>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RÉGIMEN GENERAL</t>
  </si>
  <si>
    <t>BREXIA GOLDPLATA PERU S.A.C.</t>
  </si>
  <si>
    <t>CUSCO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</si>
  <si>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</si>
  <si>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</si>
  <si>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</si>
  <si>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</si>
  <si>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</si>
  <si>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</si>
  <si>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</si>
  <si>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</si>
  <si>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</si>
  <si>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LIMA</t>
  </si>
  <si>
    <t>HUAROCHIRI</t>
  </si>
  <si>
    <t>MALLAY</t>
  </si>
  <si>
    <t>OYON</t>
  </si>
  <si>
    <t>UCHUCCHACUA</t>
  </si>
  <si>
    <t>PASCO</t>
  </si>
  <si>
    <t>JULCANI</t>
  </si>
  <si>
    <t>ANGARAES</t>
  </si>
  <si>
    <t>CCOCHACCASA</t>
  </si>
  <si>
    <t>ALPAMARCA</t>
  </si>
  <si>
    <t>JUNIN</t>
  </si>
  <si>
    <t>YAULI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</si>
  <si>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</si>
  <si>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</si>
  <si>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</si>
  <si>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</si>
  <si>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</si>
  <si>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</si>
  <si>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</si>
  <si>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</si>
  <si>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</si>
  <si>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</si>
  <si>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</si>
  <si>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</si>
  <si>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</si>
  <si>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</si>
  <si>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</si>
  <si>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</si>
  <si>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</si>
  <si>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</si>
  <si>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</si>
  <si>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</si>
  <si>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</si>
  <si>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MILPO Nº1</t>
  </si>
  <si>
    <t>YANACANCHA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</si>
  <si>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</si>
  <si>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</si>
  <si>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</si>
  <si>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</si>
  <si>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</si>
  <si>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</si>
  <si>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</si>
  <si>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</si>
  <si>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</si>
  <si>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</si>
  <si>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</si>
  <si>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</si>
  <si>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</si>
  <si>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</si>
  <si>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</si>
  <si>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</si>
  <si>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</si>
  <si>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</si>
  <si>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</si>
  <si>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</si>
  <si>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</si>
  <si>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</si>
  <si>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</si>
  <si>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</si>
  <si>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</si>
  <si>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</si>
  <si>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</si>
  <si>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</si>
  <si>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</si>
  <si>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</si>
  <si>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PUNO</t>
  </si>
  <si>
    <t>LAMPA</t>
  </si>
  <si>
    <t>PARATIA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</si>
  <si>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</si>
  <si>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</si>
  <si>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</si>
  <si>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</si>
  <si>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</si>
  <si>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</si>
  <si>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</si>
  <si>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</si>
  <si>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</si>
  <si>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</si>
  <si>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</si>
  <si>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</si>
  <si>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</si>
  <si>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</si>
  <si>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</si>
  <si>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</si>
  <si>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</si>
  <si>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AQUIA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</si>
  <si>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</si>
  <si>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</si>
  <si>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</si>
  <si>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</si>
  <si>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</si>
  <si>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</si>
  <si>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</si>
  <si>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GARROSA</t>
  </si>
  <si>
    <t>NYRSTAR ANCASH S.A.</t>
  </si>
  <si>
    <t>CONTONGA</t>
  </si>
  <si>
    <t>HUACHIS</t>
  </si>
  <si>
    <t>PAN AMERICAN SILVER HUARON S.A.</t>
  </si>
  <si>
    <t>HUARON</t>
  </si>
  <si>
    <t>S &amp; L ANDES EXPORT S.A.C.</t>
  </si>
  <si>
    <t>SANTA ELENA</t>
  </si>
  <si>
    <t>ACOBAMBILLA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</si>
  <si>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</si>
  <si>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</si>
  <si>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</si>
  <si>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</si>
  <si>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</si>
  <si>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</si>
  <si>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</si>
  <si>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</si>
  <si>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</si>
  <si>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</si>
  <si>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</si>
  <si>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TICLIO</t>
  </si>
  <si>
    <t>ANDAYCHAGUA</t>
  </si>
  <si>
    <t>HUAY-HUAY</t>
  </si>
  <si>
    <t>CARAHUACRA</t>
  </si>
  <si>
    <t>COLOMBIA Y SOCAVON SANTA ROSA</t>
  </si>
  <si>
    <t>LAS AGUILAS</t>
  </si>
  <si>
    <t>OCUVIRI</t>
  </si>
  <si>
    <t>ANA MARIA</t>
  </si>
  <si>
    <t>ESPINAR</t>
  </si>
  <si>
    <t>SUYCKUTAMBO</t>
  </si>
  <si>
    <t>MINERA DON ELISEO S.A.C.</t>
  </si>
  <si>
    <t>PARARRAYO</t>
  </si>
  <si>
    <t>MILPO ANDINA PERU S.A.C.</t>
  </si>
  <si>
    <t>EL SANTO</t>
  </si>
  <si>
    <t>WCBS LLC PERU S.A.C.</t>
  </si>
  <si>
    <t>DOÑA ANGELINA UNO</t>
  </si>
  <si>
    <t>PISCO</t>
  </si>
  <si>
    <t>HUMAY</t>
  </si>
  <si>
    <t>COMPAÑÍA MINERA MILPO S.A.A.</t>
  </si>
  <si>
    <t>ACUMULACION TICLIO</t>
  </si>
  <si>
    <t>ACUMULACION ANDAYCHAGUA</t>
  </si>
  <si>
    <t>COMPAÑÍA DE MINAS BUENAVENTURA S.A.A.</t>
  </si>
  <si>
    <t>MINERA SANTA LUCIA G. S.A.C.</t>
  </si>
  <si>
    <t>COMPAÑIA MINERA MAXPALA S.A.C.</t>
  </si>
  <si>
    <t>MINERA CONDOR III</t>
  </si>
  <si>
    <t>COMPAÑIA MINERA KOLPA S.A.</t>
  </si>
  <si>
    <t>SAN PEDRO</t>
  </si>
  <si>
    <t>ACUMULACION ANIMON</t>
  </si>
  <si>
    <t>PRODUCCIÓN MINERA METÁLICA DE PLOMO (TMF) - 2016/2015</t>
  </si>
  <si>
    <t>AC AGREGADOS S.A.</t>
  </si>
  <si>
    <t>AREQUIPA-M</t>
  </si>
  <si>
    <t>SAN MIGUEL DE ACO</t>
  </si>
  <si>
    <t>COMPAÑIA MINERA CHUNGAR S.A.C.</t>
  </si>
  <si>
    <t>COMPAÑIA MINERA ZELTA S.A.C.</t>
  </si>
  <si>
    <t>ZELTA</t>
  </si>
  <si>
    <t>LIXIViACIÓN</t>
  </si>
  <si>
    <t>MTZ S.A.C.</t>
  </si>
  <si>
    <t>SUCCHA</t>
  </si>
  <si>
    <t>PLANTA CONCENTRADORA MARIA MERCEDES S.A.C.</t>
  </si>
  <si>
    <t>ROBERTINA DOS</t>
  </si>
  <si>
    <t>PAUCARTAMBO</t>
  </si>
  <si>
    <t>SOCIEDAD MINERA DE RECURSOS LINCEARES MAGISTRAL DE HUARAZ S.A.C.</t>
  </si>
  <si>
    <t>REFINERÍA</t>
  </si>
  <si>
    <t>REFINACIÓN</t>
  </si>
  <si>
    <t>DOE RUN PERU S.R.L. EN LIQUIDACION EN MARCHA</t>
  </si>
  <si>
    <t>C.M.LA OROYA-REFINACION 1 Y 2</t>
  </si>
  <si>
    <t>LA OROYA</t>
  </si>
  <si>
    <t>MINERA SANTA ENMA S.A.C.</t>
  </si>
  <si>
    <t>CINCO CRUCES</t>
  </si>
  <si>
    <t>EL CARMEN</t>
  </si>
  <si>
    <t>MORADA</t>
  </si>
  <si>
    <t>COMPAÑIA MINERA VALOR S.A.</t>
  </si>
  <si>
    <t>ACUMULACION CERRO</t>
  </si>
  <si>
    <t>COMPAÑIA MINERA LONDRES S.A.C.</t>
  </si>
  <si>
    <t>OROYA SUR</t>
  </si>
  <si>
    <t>EL PACIFICO DORADO S.A.C.</t>
  </si>
  <si>
    <t>MIRIAM PILAR UNO</t>
  </si>
  <si>
    <t>SANTA</t>
  </si>
  <si>
    <t>CACERES DEL PERU</t>
  </si>
  <si>
    <t>J.J.G. CONTRATISTAS S.A.C.</t>
  </si>
  <si>
    <t>MINAS UTCUYACU JLC</t>
  </si>
  <si>
    <t>RECUAY</t>
  </si>
  <si>
    <t>CATAC</t>
  </si>
  <si>
    <t>VRAVIA S.A.C.</t>
  </si>
  <si>
    <t>SAN LUISINO DOS</t>
  </si>
  <si>
    <t>CARLOS FERMIN FITZCARRALD</t>
  </si>
  <si>
    <t>SAN LUIS</t>
  </si>
  <si>
    <t>BRYNAJOM S.R.L.</t>
  </si>
  <si>
    <t>CENTURION III</t>
  </si>
  <si>
    <t>SATIPO</t>
  </si>
  <si>
    <t>PAMPA HERMOSA</t>
  </si>
  <si>
    <t>CONSORCIO PERUANO DE MINAS S.A.C</t>
  </si>
  <si>
    <t>HUAYLAS</t>
  </si>
  <si>
    <t>PAMPAROMAS</t>
  </si>
  <si>
    <t>NERUDA 2R</t>
  </si>
  <si>
    <t>COTAPARACO</t>
  </si>
  <si>
    <t>COPEMINA</t>
  </si>
  <si>
    <t>GLORE PERU S.A.C</t>
  </si>
  <si>
    <t>GOYITO Nº 10</t>
  </si>
  <si>
    <t>DANIEL ALCIDES CARRION</t>
  </si>
  <si>
    <t>SANTA ANA DE TUSI</t>
  </si>
  <si>
    <t>AJUSTE DE ENERO A SETIEMBRE-2016</t>
  </si>
  <si>
    <t>TOTAL - SETIEMBRE</t>
  </si>
  <si>
    <t>TOTAL ACUMULADO ENERO - SETIEMBRE</t>
  </si>
  <si>
    <t>TOTAL COMPARADO ACUMULADO - ENERO - SETIEMBRE</t>
  </si>
  <si>
    <t>Var. % 2016/2015 - SETIEMBRE</t>
  </si>
  <si>
    <t>Var. % 2016/2015 - ENERO - SETIEMBRE</t>
  </si>
  <si>
    <t>KARTIKAY PERUVIAN MINING COMPANY S.A.C.</t>
  </si>
  <si>
    <t>ACUMULACION LOS INCAS I</t>
  </si>
  <si>
    <t>NASCA</t>
  </si>
  <si>
    <t>VISTA ALEGRE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</si>
</sst>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 wrapText="1"/>
    </xf>
    <xf numFmtId="3" fontId="4" fillId="34" borderId="21" xfId="0" applyNumberFormat="1" applyFont="1" applyFill="1" applyBorder="1" applyAlignment="1">
      <alignment wrapText="1"/>
    </xf>
    <xf numFmtId="3" fontId="4" fillId="34" borderId="22" xfId="0" applyNumberFormat="1" applyFont="1" applyFill="1" applyBorder="1" applyAlignment="1">
      <alignment wrapText="1"/>
    </xf>
    <xf numFmtId="4" fontId="4" fillId="34" borderId="23" xfId="0" applyNumberFormat="1" applyFont="1" applyFill="1" applyBorder="1" applyAlignment="1">
      <alignment/>
    </xf>
    <xf numFmtId="4" fontId="4" fillId="34" borderId="2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4" fontId="4" fillId="34" borderId="23" xfId="0" applyNumberFormat="1" applyFont="1" applyFill="1" applyBorder="1" applyAlignment="1" quotePrefix="1">
      <alignment horizontal="right"/>
    </xf>
    <xf numFmtId="4" fontId="4" fillId="34" borderId="22" xfId="0" applyNumberFormat="1" applyFont="1" applyFill="1" applyBorder="1" applyAlignment="1" quotePrefix="1">
      <alignment horizontal="right"/>
    </xf>
    <xf numFmtId="0" fontId="0" fillId="35" borderId="0" xfId="0" applyFill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8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6.7109375" style="1" bestFit="1" customWidth="1"/>
    <col min="6" max="6" width="16.0039062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7.25">
      <c r="A1" s="29" t="s">
        <v>180</v>
      </c>
    </row>
    <row r="2" ht="13.5" thickBot="1">
      <c r="A2" s="44"/>
    </row>
    <row r="3" spans="1:22" ht="13.5" thickBot="1">
      <c r="A3" s="30"/>
      <c r="I3" s="45">
        <v>2016</v>
      </c>
      <c r="J3" s="46"/>
      <c r="K3" s="46"/>
      <c r="L3" s="46"/>
      <c r="M3" s="46"/>
      <c r="N3" s="47"/>
      <c r="O3" s="45">
        <v>2015</v>
      </c>
      <c r="P3" s="46"/>
      <c r="Q3" s="46"/>
      <c r="R3" s="46"/>
      <c r="S3" s="46"/>
      <c r="T3" s="47"/>
      <c r="U3" s="4"/>
      <c r="V3" s="4"/>
    </row>
    <row r="4" spans="1:22" ht="73.5" customHeight="1">
      <c r="A4" s="32" t="s">
        <v>0</v>
      </c>
      <c r="B4" s="17" t="s">
        <v>1</v>
      </c>
      <c r="C4" s="17" t="s">
        <v>10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32" t="s">
        <v>11</v>
      </c>
      <c r="J4" s="17" t="s">
        <v>7</v>
      </c>
      <c r="K4" s="17" t="s">
        <v>234</v>
      </c>
      <c r="L4" s="17" t="s">
        <v>12</v>
      </c>
      <c r="M4" s="17" t="s">
        <v>8</v>
      </c>
      <c r="N4" s="33" t="s">
        <v>235</v>
      </c>
      <c r="O4" s="32" t="s">
        <v>13</v>
      </c>
      <c r="P4" s="17" t="s">
        <v>14</v>
      </c>
      <c r="Q4" s="17" t="s">
        <v>234</v>
      </c>
      <c r="R4" s="17" t="s">
        <v>15</v>
      </c>
      <c r="S4" s="17" t="s">
        <v>16</v>
      </c>
      <c r="T4" s="33" t="s">
        <v>236</v>
      </c>
      <c r="U4" s="34" t="s">
        <v>237</v>
      </c>
      <c r="V4" s="33" t="s">
        <v>238</v>
      </c>
    </row>
    <row r="5" spans="1:22" ht="15">
      <c r="A5" s="22"/>
      <c r="B5" s="23"/>
      <c r="C5" s="23"/>
      <c r="D5" s="23"/>
      <c r="E5" s="23"/>
      <c r="F5" s="23"/>
      <c r="G5" s="23"/>
      <c r="H5" s="26"/>
      <c r="I5" s="27"/>
      <c r="J5" s="24"/>
      <c r="K5" s="25"/>
      <c r="L5" s="24"/>
      <c r="M5" s="24"/>
      <c r="N5" s="28"/>
      <c r="O5" s="27"/>
      <c r="P5" s="24"/>
      <c r="Q5" s="25"/>
      <c r="R5" s="24"/>
      <c r="S5" s="24"/>
      <c r="T5" s="28"/>
      <c r="U5" s="14"/>
      <c r="V5" s="20"/>
    </row>
    <row r="6" spans="1:22" ht="15">
      <c r="A6" s="22" t="s">
        <v>9</v>
      </c>
      <c r="B6" s="23" t="s">
        <v>20</v>
      </c>
      <c r="C6" s="23" t="s">
        <v>21</v>
      </c>
      <c r="D6" s="23" t="s">
        <v>181</v>
      </c>
      <c r="E6" s="23" t="s">
        <v>182</v>
      </c>
      <c r="F6" s="23" t="s">
        <v>24</v>
      </c>
      <c r="G6" s="23" t="s">
        <v>111</v>
      </c>
      <c r="H6" s="26" t="s">
        <v>183</v>
      </c>
      <c r="I6" s="27">
        <v>0</v>
      </c>
      <c r="J6" s="24">
        <v>0</v>
      </c>
      <c r="K6" s="25">
        <v>0</v>
      </c>
      <c r="L6" s="24">
        <v>1501.099667</v>
      </c>
      <c r="M6" s="24">
        <v>44.75033</v>
      </c>
      <c r="N6" s="28">
        <v>1545.849997</v>
      </c>
      <c r="O6" s="27">
        <v>284.875366</v>
      </c>
      <c r="P6" s="24">
        <v>18.16671</v>
      </c>
      <c r="Q6" s="25">
        <v>303.042076</v>
      </c>
      <c r="R6" s="24">
        <v>445.491826</v>
      </c>
      <c r="S6" s="24">
        <v>34.012144</v>
      </c>
      <c r="T6" s="28">
        <v>479.50397</v>
      </c>
      <c r="U6" s="14" t="s">
        <v>18</v>
      </c>
      <c r="V6" s="19" t="s">
        <v>18</v>
      </c>
    </row>
    <row r="7" spans="1:22" ht="15">
      <c r="A7" s="22" t="s">
        <v>9</v>
      </c>
      <c r="B7" s="23" t="s">
        <v>20</v>
      </c>
      <c r="C7" s="23" t="s">
        <v>21</v>
      </c>
      <c r="D7" s="23" t="s">
        <v>22</v>
      </c>
      <c r="E7" s="23" t="s">
        <v>23</v>
      </c>
      <c r="F7" s="23" t="s">
        <v>24</v>
      </c>
      <c r="G7" s="23" t="s">
        <v>25</v>
      </c>
      <c r="H7" s="26" t="s">
        <v>26</v>
      </c>
      <c r="I7" s="27">
        <v>25.390168</v>
      </c>
      <c r="J7" s="24">
        <v>1.158004</v>
      </c>
      <c r="K7" s="25">
        <v>26.548172</v>
      </c>
      <c r="L7" s="24">
        <v>186.502433</v>
      </c>
      <c r="M7" s="24">
        <v>13.84715</v>
      </c>
      <c r="N7" s="28">
        <v>200.349583</v>
      </c>
      <c r="O7" s="27">
        <v>3.992004</v>
      </c>
      <c r="P7" s="24">
        <v>0.803624</v>
      </c>
      <c r="Q7" s="25">
        <v>4.795628</v>
      </c>
      <c r="R7" s="24">
        <v>253.607808</v>
      </c>
      <c r="S7" s="24">
        <v>9.499256</v>
      </c>
      <c r="T7" s="28">
        <v>263.107064</v>
      </c>
      <c r="U7" s="14" t="s">
        <v>18</v>
      </c>
      <c r="V7" s="20">
        <f>+((N7/T7)-1)*100</f>
        <v>-23.852450042922445</v>
      </c>
    </row>
    <row r="8" spans="1:22" ht="15">
      <c r="A8" s="22" t="s">
        <v>9</v>
      </c>
      <c r="B8" s="23" t="s">
        <v>20</v>
      </c>
      <c r="C8" s="23" t="s">
        <v>27</v>
      </c>
      <c r="D8" s="23" t="s">
        <v>28</v>
      </c>
      <c r="E8" s="23" t="s">
        <v>165</v>
      </c>
      <c r="F8" s="23" t="s">
        <v>30</v>
      </c>
      <c r="G8" s="23" t="s">
        <v>31</v>
      </c>
      <c r="H8" s="26" t="s">
        <v>31</v>
      </c>
      <c r="I8" s="27">
        <v>0</v>
      </c>
      <c r="J8" s="24">
        <v>190.707617</v>
      </c>
      <c r="K8" s="25">
        <v>190.707617</v>
      </c>
      <c r="L8" s="24">
        <v>0</v>
      </c>
      <c r="M8" s="24">
        <v>1561.544083</v>
      </c>
      <c r="N8" s="28">
        <v>1561.544083</v>
      </c>
      <c r="O8" s="27">
        <v>0</v>
      </c>
      <c r="P8" s="24">
        <v>101.835074</v>
      </c>
      <c r="Q8" s="25">
        <v>101.835074</v>
      </c>
      <c r="R8" s="24">
        <v>0</v>
      </c>
      <c r="S8" s="24">
        <v>734.429132</v>
      </c>
      <c r="T8" s="28">
        <v>734.429132</v>
      </c>
      <c r="U8" s="15">
        <f aca="true" t="shared" si="0" ref="U8:U69">+((K8/Q8)-1)*100</f>
        <v>87.27105456809505</v>
      </c>
      <c r="V8" s="19" t="s">
        <v>18</v>
      </c>
    </row>
    <row r="9" spans="1:22" ht="15">
      <c r="A9" s="22" t="s">
        <v>9</v>
      </c>
      <c r="B9" s="23" t="s">
        <v>20</v>
      </c>
      <c r="C9" s="23" t="s">
        <v>27</v>
      </c>
      <c r="D9" s="23" t="s">
        <v>28</v>
      </c>
      <c r="E9" s="23" t="s">
        <v>159</v>
      </c>
      <c r="F9" s="23" t="s">
        <v>29</v>
      </c>
      <c r="G9" s="23" t="s">
        <v>160</v>
      </c>
      <c r="H9" s="26" t="s">
        <v>161</v>
      </c>
      <c r="I9" s="27">
        <v>0</v>
      </c>
      <c r="J9" s="24">
        <v>0</v>
      </c>
      <c r="K9" s="25">
        <v>0</v>
      </c>
      <c r="L9" s="24">
        <v>0</v>
      </c>
      <c r="M9" s="24">
        <v>1366.1907</v>
      </c>
      <c r="N9" s="28">
        <v>1366.1907</v>
      </c>
      <c r="O9" s="27">
        <v>0</v>
      </c>
      <c r="P9" s="24">
        <v>0</v>
      </c>
      <c r="Q9" s="25">
        <v>0</v>
      </c>
      <c r="R9" s="24">
        <v>0</v>
      </c>
      <c r="S9" s="24">
        <v>632.698466</v>
      </c>
      <c r="T9" s="28">
        <v>632.698466</v>
      </c>
      <c r="U9" s="14" t="s">
        <v>18</v>
      </c>
      <c r="V9" s="19" t="s">
        <v>18</v>
      </c>
    </row>
    <row r="10" spans="1:22" ht="15">
      <c r="A10" s="22" t="s">
        <v>9</v>
      </c>
      <c r="B10" s="23" t="s">
        <v>20</v>
      </c>
      <c r="C10" s="23" t="s">
        <v>27</v>
      </c>
      <c r="D10" s="23" t="s">
        <v>28</v>
      </c>
      <c r="E10" s="23" t="s">
        <v>161</v>
      </c>
      <c r="F10" s="23" t="s">
        <v>29</v>
      </c>
      <c r="G10" s="23" t="s">
        <v>160</v>
      </c>
      <c r="H10" s="26" t="s">
        <v>161</v>
      </c>
      <c r="I10" s="27">
        <v>0</v>
      </c>
      <c r="J10" s="24">
        <v>1.26279</v>
      </c>
      <c r="K10" s="25">
        <v>1.26279</v>
      </c>
      <c r="L10" s="24">
        <v>0</v>
      </c>
      <c r="M10" s="24">
        <v>8.101148</v>
      </c>
      <c r="N10" s="28">
        <v>8.101148</v>
      </c>
      <c r="O10" s="27">
        <v>0</v>
      </c>
      <c r="P10" s="24">
        <v>3.159396</v>
      </c>
      <c r="Q10" s="25">
        <v>3.159396</v>
      </c>
      <c r="R10" s="24">
        <v>0</v>
      </c>
      <c r="S10" s="24">
        <v>3.661443</v>
      </c>
      <c r="T10" s="28">
        <v>3.661443</v>
      </c>
      <c r="U10" s="15">
        <f t="shared" si="0"/>
        <v>-60.030651428310975</v>
      </c>
      <c r="V10" s="19" t="s">
        <v>18</v>
      </c>
    </row>
    <row r="11" spans="1:22" ht="15">
      <c r="A11" s="22" t="s">
        <v>9</v>
      </c>
      <c r="B11" s="23" t="s">
        <v>20</v>
      </c>
      <c r="C11" s="23" t="s">
        <v>27</v>
      </c>
      <c r="D11" s="23" t="s">
        <v>219</v>
      </c>
      <c r="E11" s="23" t="s">
        <v>220</v>
      </c>
      <c r="F11" s="23" t="s">
        <v>49</v>
      </c>
      <c r="G11" s="23" t="s">
        <v>221</v>
      </c>
      <c r="H11" s="26" t="s">
        <v>222</v>
      </c>
      <c r="I11" s="27">
        <v>0</v>
      </c>
      <c r="J11" s="24">
        <v>227.296</v>
      </c>
      <c r="K11" s="25">
        <v>227.296</v>
      </c>
      <c r="L11" s="24">
        <v>0</v>
      </c>
      <c r="M11" s="24">
        <v>917.259166</v>
      </c>
      <c r="N11" s="28">
        <v>917.259166</v>
      </c>
      <c r="O11" s="27">
        <v>0</v>
      </c>
      <c r="P11" s="24">
        <v>0</v>
      </c>
      <c r="Q11" s="25">
        <v>0</v>
      </c>
      <c r="R11" s="24">
        <v>0</v>
      </c>
      <c r="S11" s="24">
        <v>0</v>
      </c>
      <c r="T11" s="28">
        <v>0</v>
      </c>
      <c r="U11" s="14" t="s">
        <v>18</v>
      </c>
      <c r="V11" s="19" t="s">
        <v>18</v>
      </c>
    </row>
    <row r="12" spans="1:22" ht="15">
      <c r="A12" s="22" t="s">
        <v>9</v>
      </c>
      <c r="B12" s="23" t="s">
        <v>20</v>
      </c>
      <c r="C12" s="23" t="s">
        <v>27</v>
      </c>
      <c r="D12" s="23" t="s">
        <v>34</v>
      </c>
      <c r="E12" s="31" t="s">
        <v>35</v>
      </c>
      <c r="F12" s="23" t="s">
        <v>36</v>
      </c>
      <c r="G12" s="23" t="s">
        <v>37</v>
      </c>
      <c r="H12" s="26" t="s">
        <v>38</v>
      </c>
      <c r="I12" s="27">
        <v>669.487152</v>
      </c>
      <c r="J12" s="24">
        <v>67.678328</v>
      </c>
      <c r="K12" s="25">
        <v>737.16548</v>
      </c>
      <c r="L12" s="24">
        <v>5307.309828</v>
      </c>
      <c r="M12" s="24">
        <v>493.864397</v>
      </c>
      <c r="N12" s="28">
        <v>5801.174226</v>
      </c>
      <c r="O12" s="27">
        <v>850.264517</v>
      </c>
      <c r="P12" s="24">
        <v>53.513387</v>
      </c>
      <c r="Q12" s="25">
        <v>903.777904</v>
      </c>
      <c r="R12" s="24">
        <v>7398.724727</v>
      </c>
      <c r="S12" s="24">
        <v>530.200448</v>
      </c>
      <c r="T12" s="28">
        <v>7928.925175</v>
      </c>
      <c r="U12" s="15">
        <f t="shared" si="0"/>
        <v>-18.43510703930642</v>
      </c>
      <c r="V12" s="20">
        <f aca="true" t="shared" si="1" ref="V10:V71">+((N12/T12)-1)*100</f>
        <v>-26.835301154169365</v>
      </c>
    </row>
    <row r="13" spans="1:22" ht="15">
      <c r="A13" s="22" t="s">
        <v>9</v>
      </c>
      <c r="B13" s="23" t="s">
        <v>20</v>
      </c>
      <c r="C13" s="23" t="s">
        <v>27</v>
      </c>
      <c r="D13" s="23" t="s">
        <v>173</v>
      </c>
      <c r="E13" s="23" t="s">
        <v>43</v>
      </c>
      <c r="F13" s="23" t="s">
        <v>39</v>
      </c>
      <c r="G13" s="23" t="s">
        <v>42</v>
      </c>
      <c r="H13" s="26" t="s">
        <v>42</v>
      </c>
      <c r="I13" s="27">
        <v>0</v>
      </c>
      <c r="J13" s="24">
        <v>871.370619</v>
      </c>
      <c r="K13" s="25">
        <v>871.370619</v>
      </c>
      <c r="L13" s="24">
        <v>0</v>
      </c>
      <c r="M13" s="24">
        <v>7771.274248</v>
      </c>
      <c r="N13" s="28">
        <v>7771.274248</v>
      </c>
      <c r="O13" s="27">
        <v>0</v>
      </c>
      <c r="P13" s="24">
        <v>709.162495</v>
      </c>
      <c r="Q13" s="25">
        <v>709.162495</v>
      </c>
      <c r="R13" s="24">
        <v>0</v>
      </c>
      <c r="S13" s="24">
        <v>5013.579075</v>
      </c>
      <c r="T13" s="28">
        <v>5013.579075</v>
      </c>
      <c r="U13" s="15">
        <f t="shared" si="0"/>
        <v>22.87319551494329</v>
      </c>
      <c r="V13" s="20">
        <f t="shared" si="1"/>
        <v>55.004521355834</v>
      </c>
    </row>
    <row r="14" spans="1:22" ht="15">
      <c r="A14" s="22" t="s">
        <v>9</v>
      </c>
      <c r="B14" s="23" t="s">
        <v>20</v>
      </c>
      <c r="C14" s="23" t="s">
        <v>27</v>
      </c>
      <c r="D14" s="23" t="s">
        <v>173</v>
      </c>
      <c r="E14" s="31" t="s">
        <v>41</v>
      </c>
      <c r="F14" s="23" t="s">
        <v>39</v>
      </c>
      <c r="G14" s="23" t="s">
        <v>42</v>
      </c>
      <c r="H14" s="26" t="s">
        <v>42</v>
      </c>
      <c r="I14" s="27">
        <v>580.489034</v>
      </c>
      <c r="J14" s="24">
        <v>17.457745</v>
      </c>
      <c r="K14" s="25">
        <v>597.946779</v>
      </c>
      <c r="L14" s="24">
        <v>5844.335348</v>
      </c>
      <c r="M14" s="24">
        <v>255.493624</v>
      </c>
      <c r="N14" s="28">
        <v>6099.828972</v>
      </c>
      <c r="O14" s="27">
        <v>624.499686</v>
      </c>
      <c r="P14" s="24">
        <v>37.477232</v>
      </c>
      <c r="Q14" s="25">
        <v>661.976918</v>
      </c>
      <c r="R14" s="24">
        <v>5302.245698</v>
      </c>
      <c r="S14" s="24">
        <v>320.373253</v>
      </c>
      <c r="T14" s="28">
        <v>5622.618951</v>
      </c>
      <c r="U14" s="15">
        <f t="shared" si="0"/>
        <v>-9.672563688995572</v>
      </c>
      <c r="V14" s="20">
        <f t="shared" si="1"/>
        <v>8.487326371550164</v>
      </c>
    </row>
    <row r="15" spans="1:22" ht="15">
      <c r="A15" s="22" t="s">
        <v>9</v>
      </c>
      <c r="B15" s="23" t="s">
        <v>20</v>
      </c>
      <c r="C15" s="23" t="s">
        <v>27</v>
      </c>
      <c r="D15" s="23" t="s">
        <v>173</v>
      </c>
      <c r="E15" s="31" t="s">
        <v>45</v>
      </c>
      <c r="F15" s="23" t="s">
        <v>32</v>
      </c>
      <c r="G15" s="23" t="s">
        <v>46</v>
      </c>
      <c r="H15" s="26" t="s">
        <v>47</v>
      </c>
      <c r="I15" s="27">
        <v>200.301319</v>
      </c>
      <c r="J15" s="24">
        <v>0</v>
      </c>
      <c r="K15" s="25">
        <v>200.301319</v>
      </c>
      <c r="L15" s="24">
        <v>2261.22172</v>
      </c>
      <c r="M15" s="24">
        <v>0</v>
      </c>
      <c r="N15" s="28">
        <v>2261.22172</v>
      </c>
      <c r="O15" s="27">
        <v>189.431242</v>
      </c>
      <c r="P15" s="24">
        <v>0</v>
      </c>
      <c r="Q15" s="25">
        <v>189.431242</v>
      </c>
      <c r="R15" s="24">
        <v>1803.921229</v>
      </c>
      <c r="S15" s="24">
        <v>0</v>
      </c>
      <c r="T15" s="28">
        <v>1803.921229</v>
      </c>
      <c r="U15" s="15">
        <f t="shared" si="0"/>
        <v>5.738270459104111</v>
      </c>
      <c r="V15" s="20">
        <f t="shared" si="1"/>
        <v>25.350358078190794</v>
      </c>
    </row>
    <row r="16" spans="1:22" ht="15">
      <c r="A16" s="22" t="s">
        <v>9</v>
      </c>
      <c r="B16" s="23" t="s">
        <v>20</v>
      </c>
      <c r="C16" s="23" t="s">
        <v>27</v>
      </c>
      <c r="D16" s="23" t="s">
        <v>53</v>
      </c>
      <c r="E16" s="31" t="s">
        <v>54</v>
      </c>
      <c r="F16" s="23" t="s">
        <v>24</v>
      </c>
      <c r="G16" s="23" t="s">
        <v>55</v>
      </c>
      <c r="H16" s="26" t="s">
        <v>56</v>
      </c>
      <c r="I16" s="27">
        <v>1508.08384</v>
      </c>
      <c r="J16" s="24">
        <v>0</v>
      </c>
      <c r="K16" s="25">
        <v>1508.08384</v>
      </c>
      <c r="L16" s="24">
        <v>9306.374523</v>
      </c>
      <c r="M16" s="24">
        <v>0</v>
      </c>
      <c r="N16" s="28">
        <v>9306.374523</v>
      </c>
      <c r="O16" s="27">
        <v>1587.0419</v>
      </c>
      <c r="P16" s="24">
        <v>0</v>
      </c>
      <c r="Q16" s="25">
        <v>1587.0419</v>
      </c>
      <c r="R16" s="24">
        <v>5522.2422</v>
      </c>
      <c r="S16" s="24">
        <v>0</v>
      </c>
      <c r="T16" s="28">
        <v>5522.2422</v>
      </c>
      <c r="U16" s="15">
        <f t="shared" si="0"/>
        <v>-4.975171733021034</v>
      </c>
      <c r="V16" s="20">
        <f t="shared" si="1"/>
        <v>68.52528711978624</v>
      </c>
    </row>
    <row r="17" spans="1:22" ht="15">
      <c r="A17" s="22" t="s">
        <v>9</v>
      </c>
      <c r="B17" s="23" t="s">
        <v>20</v>
      </c>
      <c r="C17" s="23" t="s">
        <v>27</v>
      </c>
      <c r="D17" s="23" t="s">
        <v>57</v>
      </c>
      <c r="E17" s="23" t="s">
        <v>58</v>
      </c>
      <c r="F17" s="23" t="s">
        <v>30</v>
      </c>
      <c r="G17" s="23" t="s">
        <v>59</v>
      </c>
      <c r="H17" s="26" t="s">
        <v>60</v>
      </c>
      <c r="I17" s="27">
        <v>0</v>
      </c>
      <c r="J17" s="24">
        <v>104.531088</v>
      </c>
      <c r="K17" s="25">
        <v>104.531088</v>
      </c>
      <c r="L17" s="24">
        <v>0</v>
      </c>
      <c r="M17" s="24">
        <v>724.504788</v>
      </c>
      <c r="N17" s="28">
        <v>724.504788</v>
      </c>
      <c r="O17" s="27">
        <v>0</v>
      </c>
      <c r="P17" s="24">
        <v>97.3024</v>
      </c>
      <c r="Q17" s="25">
        <v>97.3024</v>
      </c>
      <c r="R17" s="24">
        <v>0</v>
      </c>
      <c r="S17" s="24">
        <v>830.108919</v>
      </c>
      <c r="T17" s="28">
        <v>830.108919</v>
      </c>
      <c r="U17" s="15">
        <f t="shared" si="0"/>
        <v>7.4290952741145055</v>
      </c>
      <c r="V17" s="20">
        <f t="shared" si="1"/>
        <v>-12.721719834936508</v>
      </c>
    </row>
    <row r="18" spans="1:22" ht="15">
      <c r="A18" s="22" t="s">
        <v>9</v>
      </c>
      <c r="B18" s="23" t="s">
        <v>20</v>
      </c>
      <c r="C18" s="23" t="s">
        <v>27</v>
      </c>
      <c r="D18" s="23" t="s">
        <v>61</v>
      </c>
      <c r="E18" s="23" t="s">
        <v>62</v>
      </c>
      <c r="F18" s="23" t="s">
        <v>49</v>
      </c>
      <c r="G18" s="23" t="s">
        <v>50</v>
      </c>
      <c r="H18" s="26" t="s">
        <v>50</v>
      </c>
      <c r="I18" s="27">
        <v>145.908399</v>
      </c>
      <c r="J18" s="24">
        <v>41.330891</v>
      </c>
      <c r="K18" s="25">
        <v>187.23929</v>
      </c>
      <c r="L18" s="24">
        <v>1319.598503</v>
      </c>
      <c r="M18" s="24">
        <v>462.620361</v>
      </c>
      <c r="N18" s="28">
        <v>1782.218864</v>
      </c>
      <c r="O18" s="27">
        <v>149.211699</v>
      </c>
      <c r="P18" s="24">
        <v>48.446064</v>
      </c>
      <c r="Q18" s="25">
        <v>197.657763</v>
      </c>
      <c r="R18" s="24">
        <v>1187.737867</v>
      </c>
      <c r="S18" s="24">
        <v>441.905915</v>
      </c>
      <c r="T18" s="28">
        <v>1629.643782</v>
      </c>
      <c r="U18" s="15">
        <f t="shared" si="0"/>
        <v>-5.270965755086476</v>
      </c>
      <c r="V18" s="20">
        <f t="shared" si="1"/>
        <v>9.362480542388862</v>
      </c>
    </row>
    <row r="19" spans="1:22" ht="15">
      <c r="A19" s="22" t="s">
        <v>9</v>
      </c>
      <c r="B19" s="23" t="s">
        <v>20</v>
      </c>
      <c r="C19" s="23" t="s">
        <v>27</v>
      </c>
      <c r="D19" s="23" t="s">
        <v>61</v>
      </c>
      <c r="E19" s="23" t="s">
        <v>63</v>
      </c>
      <c r="F19" s="23" t="s">
        <v>49</v>
      </c>
      <c r="G19" s="23" t="s">
        <v>50</v>
      </c>
      <c r="H19" s="26" t="s">
        <v>63</v>
      </c>
      <c r="I19" s="27">
        <v>59.803625</v>
      </c>
      <c r="J19" s="24">
        <v>39.534506</v>
      </c>
      <c r="K19" s="25">
        <v>99.338131</v>
      </c>
      <c r="L19" s="24">
        <v>551.745826</v>
      </c>
      <c r="M19" s="24">
        <v>438.741635</v>
      </c>
      <c r="N19" s="28">
        <v>990.487461</v>
      </c>
      <c r="O19" s="27">
        <v>74.158656</v>
      </c>
      <c r="P19" s="24">
        <v>44.006042</v>
      </c>
      <c r="Q19" s="25">
        <v>118.164698</v>
      </c>
      <c r="R19" s="24">
        <v>492.623152</v>
      </c>
      <c r="S19" s="24">
        <v>367.959092</v>
      </c>
      <c r="T19" s="28">
        <v>860.582244</v>
      </c>
      <c r="U19" s="15">
        <f t="shared" si="0"/>
        <v>-15.932480105014102</v>
      </c>
      <c r="V19" s="20">
        <f t="shared" si="1"/>
        <v>15.095038028695384</v>
      </c>
    </row>
    <row r="20" spans="1:22" ht="15">
      <c r="A20" s="22" t="s">
        <v>9</v>
      </c>
      <c r="B20" s="23" t="s">
        <v>20</v>
      </c>
      <c r="C20" s="23" t="s">
        <v>27</v>
      </c>
      <c r="D20" s="23" t="s">
        <v>61</v>
      </c>
      <c r="E20" s="31" t="s">
        <v>64</v>
      </c>
      <c r="F20" s="23" t="s">
        <v>49</v>
      </c>
      <c r="G20" s="23" t="s">
        <v>50</v>
      </c>
      <c r="H20" s="26" t="s">
        <v>50</v>
      </c>
      <c r="I20" s="27">
        <v>64.30303</v>
      </c>
      <c r="J20" s="24">
        <v>34.026988</v>
      </c>
      <c r="K20" s="25">
        <v>98.330018</v>
      </c>
      <c r="L20" s="24">
        <v>604.802614</v>
      </c>
      <c r="M20" s="24">
        <v>381.377625</v>
      </c>
      <c r="N20" s="28">
        <v>986.180239</v>
      </c>
      <c r="O20" s="27">
        <v>76.530891</v>
      </c>
      <c r="P20" s="24">
        <v>36.382868</v>
      </c>
      <c r="Q20" s="25">
        <v>112.913759</v>
      </c>
      <c r="R20" s="24">
        <v>463.104093</v>
      </c>
      <c r="S20" s="24">
        <v>280.716147</v>
      </c>
      <c r="T20" s="28">
        <v>743.82024</v>
      </c>
      <c r="U20" s="15">
        <f t="shared" si="0"/>
        <v>-12.91582277408726</v>
      </c>
      <c r="V20" s="20">
        <f t="shared" si="1"/>
        <v>32.58314119013485</v>
      </c>
    </row>
    <row r="21" spans="1:22" ht="15">
      <c r="A21" s="22" t="s">
        <v>9</v>
      </c>
      <c r="B21" s="23" t="s">
        <v>20</v>
      </c>
      <c r="C21" s="23" t="s">
        <v>27</v>
      </c>
      <c r="D21" s="23" t="s">
        <v>65</v>
      </c>
      <c r="E21" s="31" t="s">
        <v>66</v>
      </c>
      <c r="F21" s="23" t="s">
        <v>44</v>
      </c>
      <c r="G21" s="23" t="s">
        <v>44</v>
      </c>
      <c r="H21" s="26" t="s">
        <v>67</v>
      </c>
      <c r="I21" s="27">
        <v>1466.47072</v>
      </c>
      <c r="J21" s="24">
        <v>53.971857</v>
      </c>
      <c r="K21" s="25">
        <v>1520.442577</v>
      </c>
      <c r="L21" s="24">
        <v>13162.921611</v>
      </c>
      <c r="M21" s="24">
        <v>559.936164</v>
      </c>
      <c r="N21" s="28">
        <v>13722.857775</v>
      </c>
      <c r="O21" s="27">
        <v>781.655974</v>
      </c>
      <c r="P21" s="24">
        <v>51.462148</v>
      </c>
      <c r="Q21" s="25">
        <v>833.118122</v>
      </c>
      <c r="R21" s="24">
        <v>10048.13016</v>
      </c>
      <c r="S21" s="24">
        <v>596.410211</v>
      </c>
      <c r="T21" s="28">
        <v>10644.540371</v>
      </c>
      <c r="U21" s="15">
        <f t="shared" si="0"/>
        <v>82.50024058413172</v>
      </c>
      <c r="V21" s="20">
        <f t="shared" si="1"/>
        <v>28.919213951093404</v>
      </c>
    </row>
    <row r="22" spans="1:22" ht="15">
      <c r="A22" s="22" t="s">
        <v>9</v>
      </c>
      <c r="B22" s="23" t="s">
        <v>20</v>
      </c>
      <c r="C22" s="23" t="s">
        <v>27</v>
      </c>
      <c r="D22" s="23" t="s">
        <v>68</v>
      </c>
      <c r="E22" s="23" t="s">
        <v>69</v>
      </c>
      <c r="F22" s="23" t="s">
        <v>49</v>
      </c>
      <c r="G22" s="23" t="s">
        <v>50</v>
      </c>
      <c r="H22" s="26" t="s">
        <v>50</v>
      </c>
      <c r="I22" s="27">
        <v>958.90138</v>
      </c>
      <c r="J22" s="24">
        <v>0</v>
      </c>
      <c r="K22" s="25">
        <v>958.90138</v>
      </c>
      <c r="L22" s="24">
        <v>6104.244857</v>
      </c>
      <c r="M22" s="24">
        <v>0</v>
      </c>
      <c r="N22" s="28">
        <v>6104.244857</v>
      </c>
      <c r="O22" s="27">
        <v>239.77692</v>
      </c>
      <c r="P22" s="24">
        <v>0</v>
      </c>
      <c r="Q22" s="25">
        <v>239.77692</v>
      </c>
      <c r="R22" s="24">
        <v>4224.228373</v>
      </c>
      <c r="S22" s="24">
        <v>0</v>
      </c>
      <c r="T22" s="28">
        <v>4224.228373</v>
      </c>
      <c r="U22" s="14" t="s">
        <v>18</v>
      </c>
      <c r="V22" s="20">
        <f t="shared" si="1"/>
        <v>44.5055597849894</v>
      </c>
    </row>
    <row r="23" spans="1:22" ht="15">
      <c r="A23" s="22" t="s">
        <v>9</v>
      </c>
      <c r="B23" s="23" t="s">
        <v>20</v>
      </c>
      <c r="C23" s="23" t="s">
        <v>27</v>
      </c>
      <c r="D23" s="23" t="s">
        <v>184</v>
      </c>
      <c r="E23" s="31" t="s">
        <v>179</v>
      </c>
      <c r="F23" s="23" t="s">
        <v>44</v>
      </c>
      <c r="G23" s="23" t="s">
        <v>44</v>
      </c>
      <c r="H23" s="26" t="s">
        <v>118</v>
      </c>
      <c r="I23" s="27">
        <v>1053.29526</v>
      </c>
      <c r="J23" s="24">
        <v>53.423746</v>
      </c>
      <c r="K23" s="25">
        <v>1106.719006</v>
      </c>
      <c r="L23" s="24">
        <v>5290.928932</v>
      </c>
      <c r="M23" s="24">
        <v>271.577186</v>
      </c>
      <c r="N23" s="28">
        <v>5562.506118</v>
      </c>
      <c r="O23" s="27">
        <v>0</v>
      </c>
      <c r="P23" s="24">
        <v>0</v>
      </c>
      <c r="Q23" s="25">
        <v>0</v>
      </c>
      <c r="R23" s="24">
        <v>0</v>
      </c>
      <c r="S23" s="24">
        <v>0</v>
      </c>
      <c r="T23" s="28">
        <v>0</v>
      </c>
      <c r="U23" s="14" t="s">
        <v>18</v>
      </c>
      <c r="V23" s="19" t="s">
        <v>18</v>
      </c>
    </row>
    <row r="24" spans="1:22" ht="15">
      <c r="A24" s="22" t="s">
        <v>9</v>
      </c>
      <c r="B24" s="23" t="s">
        <v>20</v>
      </c>
      <c r="C24" s="23" t="s">
        <v>27</v>
      </c>
      <c r="D24" s="23" t="s">
        <v>184</v>
      </c>
      <c r="E24" s="23" t="s">
        <v>48</v>
      </c>
      <c r="F24" s="23" t="s">
        <v>49</v>
      </c>
      <c r="G24" s="23" t="s">
        <v>50</v>
      </c>
      <c r="H24" s="26" t="s">
        <v>51</v>
      </c>
      <c r="I24" s="27">
        <v>547.558294</v>
      </c>
      <c r="J24" s="24">
        <v>5.313962</v>
      </c>
      <c r="K24" s="25">
        <v>552.872256</v>
      </c>
      <c r="L24" s="24">
        <v>5154.781389</v>
      </c>
      <c r="M24" s="24">
        <v>44.361388</v>
      </c>
      <c r="N24" s="28">
        <v>5199.142777</v>
      </c>
      <c r="O24" s="27">
        <v>475.184365</v>
      </c>
      <c r="P24" s="24">
        <v>3.388614</v>
      </c>
      <c r="Q24" s="25">
        <v>478.572979</v>
      </c>
      <c r="R24" s="24">
        <v>3569.965528</v>
      </c>
      <c r="S24" s="24">
        <v>26.216742</v>
      </c>
      <c r="T24" s="28">
        <v>3596.18227</v>
      </c>
      <c r="U24" s="15">
        <f t="shared" si="0"/>
        <v>15.525171762779365</v>
      </c>
      <c r="V24" s="20">
        <f t="shared" si="1"/>
        <v>44.57395055785089</v>
      </c>
    </row>
    <row r="25" spans="1:22" ht="15">
      <c r="A25" s="22" t="s">
        <v>9</v>
      </c>
      <c r="B25" s="23" t="s">
        <v>20</v>
      </c>
      <c r="C25" s="23" t="s">
        <v>27</v>
      </c>
      <c r="D25" s="23" t="s">
        <v>184</v>
      </c>
      <c r="E25" s="31" t="s">
        <v>52</v>
      </c>
      <c r="F25" s="23" t="s">
        <v>49</v>
      </c>
      <c r="G25" s="23" t="s">
        <v>50</v>
      </c>
      <c r="H25" s="26" t="s">
        <v>51</v>
      </c>
      <c r="I25" s="27">
        <v>0</v>
      </c>
      <c r="J25" s="24">
        <v>0</v>
      </c>
      <c r="K25" s="25">
        <v>0</v>
      </c>
      <c r="L25" s="24">
        <v>0</v>
      </c>
      <c r="M25" s="24">
        <v>0</v>
      </c>
      <c r="N25" s="28">
        <v>0</v>
      </c>
      <c r="O25" s="27">
        <v>75.74568</v>
      </c>
      <c r="P25" s="24">
        <v>0.496227</v>
      </c>
      <c r="Q25" s="25">
        <v>76.241907</v>
      </c>
      <c r="R25" s="24">
        <v>581.163039</v>
      </c>
      <c r="S25" s="24">
        <v>2.758306</v>
      </c>
      <c r="T25" s="28">
        <v>583.921345</v>
      </c>
      <c r="U25" s="14" t="s">
        <v>18</v>
      </c>
      <c r="V25" s="19" t="s">
        <v>18</v>
      </c>
    </row>
    <row r="26" spans="1:22" ht="15">
      <c r="A26" s="22" t="s">
        <v>9</v>
      </c>
      <c r="B26" s="23" t="s">
        <v>20</v>
      </c>
      <c r="C26" s="23" t="s">
        <v>27</v>
      </c>
      <c r="D26" s="23" t="s">
        <v>177</v>
      </c>
      <c r="E26" s="31" t="s">
        <v>70</v>
      </c>
      <c r="F26" s="23" t="s">
        <v>32</v>
      </c>
      <c r="G26" s="23" t="s">
        <v>32</v>
      </c>
      <c r="H26" s="26" t="s">
        <v>71</v>
      </c>
      <c r="I26" s="27">
        <v>762.18786</v>
      </c>
      <c r="J26" s="24">
        <v>71.577882</v>
      </c>
      <c r="K26" s="25">
        <v>833.765742</v>
      </c>
      <c r="L26" s="24">
        <v>8132.650722</v>
      </c>
      <c r="M26" s="24">
        <v>774.854566</v>
      </c>
      <c r="N26" s="28">
        <v>8907.505288</v>
      </c>
      <c r="O26" s="27">
        <v>960.450519</v>
      </c>
      <c r="P26" s="24">
        <v>88.968882</v>
      </c>
      <c r="Q26" s="25">
        <v>1049.419401</v>
      </c>
      <c r="R26" s="24">
        <v>3916.54961</v>
      </c>
      <c r="S26" s="24">
        <v>447.65731</v>
      </c>
      <c r="T26" s="28">
        <v>4364.20692</v>
      </c>
      <c r="U26" s="15">
        <f t="shared" si="0"/>
        <v>-20.549806759290135</v>
      </c>
      <c r="V26" s="19" t="s">
        <v>18</v>
      </c>
    </row>
    <row r="27" spans="1:22" ht="15">
      <c r="A27" s="22" t="s">
        <v>9</v>
      </c>
      <c r="B27" s="23" t="s">
        <v>20</v>
      </c>
      <c r="C27" s="23" t="s">
        <v>21</v>
      </c>
      <c r="D27" s="23" t="s">
        <v>205</v>
      </c>
      <c r="E27" s="31" t="s">
        <v>206</v>
      </c>
      <c r="F27" s="23" t="s">
        <v>49</v>
      </c>
      <c r="G27" s="23" t="s">
        <v>50</v>
      </c>
      <c r="H27" s="26" t="s">
        <v>50</v>
      </c>
      <c r="I27" s="27">
        <v>0</v>
      </c>
      <c r="J27" s="24">
        <v>5.113983</v>
      </c>
      <c r="K27" s="25">
        <v>5.113983</v>
      </c>
      <c r="L27" s="24">
        <v>0</v>
      </c>
      <c r="M27" s="24">
        <v>126.776815</v>
      </c>
      <c r="N27" s="28">
        <v>126.776815</v>
      </c>
      <c r="O27" s="27">
        <v>0</v>
      </c>
      <c r="P27" s="24">
        <v>0</v>
      </c>
      <c r="Q27" s="25">
        <v>0</v>
      </c>
      <c r="R27" s="24">
        <v>0</v>
      </c>
      <c r="S27" s="24">
        <v>0</v>
      </c>
      <c r="T27" s="28">
        <v>0</v>
      </c>
      <c r="U27" s="14" t="s">
        <v>18</v>
      </c>
      <c r="V27" s="19" t="s">
        <v>18</v>
      </c>
    </row>
    <row r="28" spans="1:22" ht="15">
      <c r="A28" s="22" t="s">
        <v>9</v>
      </c>
      <c r="B28" s="23" t="s">
        <v>20</v>
      </c>
      <c r="C28" s="23" t="s">
        <v>21</v>
      </c>
      <c r="D28" s="23" t="s">
        <v>175</v>
      </c>
      <c r="E28" s="23" t="s">
        <v>176</v>
      </c>
      <c r="F28" s="23" t="s">
        <v>30</v>
      </c>
      <c r="G28" s="23" t="s">
        <v>31</v>
      </c>
      <c r="H28" s="26" t="s">
        <v>31</v>
      </c>
      <c r="I28" s="27">
        <v>0</v>
      </c>
      <c r="J28" s="24">
        <v>22.739886</v>
      </c>
      <c r="K28" s="25">
        <v>22.739886</v>
      </c>
      <c r="L28" s="24">
        <v>0</v>
      </c>
      <c r="M28" s="24">
        <v>227.098255</v>
      </c>
      <c r="N28" s="28">
        <v>227.098255</v>
      </c>
      <c r="O28" s="27">
        <v>0</v>
      </c>
      <c r="P28" s="24">
        <v>32.029488</v>
      </c>
      <c r="Q28" s="25">
        <v>32.029488</v>
      </c>
      <c r="R28" s="24">
        <v>0</v>
      </c>
      <c r="S28" s="24">
        <v>134.611813</v>
      </c>
      <c r="T28" s="28">
        <v>134.611813</v>
      </c>
      <c r="U28" s="15">
        <f t="shared" si="0"/>
        <v>-29.003279727730902</v>
      </c>
      <c r="V28" s="20">
        <f t="shared" si="1"/>
        <v>68.70603696571563</v>
      </c>
    </row>
    <row r="29" spans="1:22" ht="15">
      <c r="A29" s="22" t="s">
        <v>9</v>
      </c>
      <c r="B29" s="23" t="s">
        <v>20</v>
      </c>
      <c r="C29" s="23" t="s">
        <v>27</v>
      </c>
      <c r="D29" s="23" t="s">
        <v>170</v>
      </c>
      <c r="E29" s="23" t="s">
        <v>74</v>
      </c>
      <c r="F29" s="23" t="s">
        <v>75</v>
      </c>
      <c r="G29" s="23" t="s">
        <v>76</v>
      </c>
      <c r="H29" s="26" t="s">
        <v>77</v>
      </c>
      <c r="I29" s="27">
        <v>1497.10638</v>
      </c>
      <c r="J29" s="24">
        <v>175.761978</v>
      </c>
      <c r="K29" s="25">
        <v>1672.868358</v>
      </c>
      <c r="L29" s="24">
        <v>12296.283941</v>
      </c>
      <c r="M29" s="24">
        <v>1889.625524</v>
      </c>
      <c r="N29" s="28">
        <v>14185.909465</v>
      </c>
      <c r="O29" s="27">
        <v>1146.997476</v>
      </c>
      <c r="P29" s="24">
        <v>187.464599</v>
      </c>
      <c r="Q29" s="25">
        <v>1334.462075</v>
      </c>
      <c r="R29" s="24">
        <v>12112.314257</v>
      </c>
      <c r="S29" s="24">
        <v>1869.674987</v>
      </c>
      <c r="T29" s="28">
        <v>13981.989244</v>
      </c>
      <c r="U29" s="15">
        <f t="shared" si="0"/>
        <v>25.359003402176118</v>
      </c>
      <c r="V29" s="20">
        <f t="shared" si="1"/>
        <v>1.4584492767186763</v>
      </c>
    </row>
    <row r="30" spans="1:22" ht="15">
      <c r="A30" s="22" t="s">
        <v>9</v>
      </c>
      <c r="B30" s="23" t="s">
        <v>20</v>
      </c>
      <c r="C30" s="23" t="s">
        <v>27</v>
      </c>
      <c r="D30" s="23" t="s">
        <v>78</v>
      </c>
      <c r="E30" s="23" t="s">
        <v>79</v>
      </c>
      <c r="F30" s="23" t="s">
        <v>80</v>
      </c>
      <c r="G30" s="23" t="s">
        <v>81</v>
      </c>
      <c r="H30" s="26" t="s">
        <v>79</v>
      </c>
      <c r="I30" s="27">
        <v>72.934042</v>
      </c>
      <c r="J30" s="24">
        <v>43.939266</v>
      </c>
      <c r="K30" s="25">
        <v>116.873308</v>
      </c>
      <c r="L30" s="24">
        <v>517.206047</v>
      </c>
      <c r="M30" s="24">
        <v>304.737056</v>
      </c>
      <c r="N30" s="28">
        <v>821.943103</v>
      </c>
      <c r="O30" s="27">
        <v>52.150003</v>
      </c>
      <c r="P30" s="24">
        <v>32.687117</v>
      </c>
      <c r="Q30" s="25">
        <v>84.83712</v>
      </c>
      <c r="R30" s="24">
        <v>535.230061</v>
      </c>
      <c r="S30" s="24">
        <v>351.972373</v>
      </c>
      <c r="T30" s="28">
        <v>887.202433</v>
      </c>
      <c r="U30" s="15">
        <f t="shared" si="0"/>
        <v>37.7619938064847</v>
      </c>
      <c r="V30" s="20">
        <f t="shared" si="1"/>
        <v>-7.355630189079976</v>
      </c>
    </row>
    <row r="31" spans="1:22" ht="15">
      <c r="A31" s="22" t="s">
        <v>9</v>
      </c>
      <c r="B31" s="23" t="s">
        <v>20</v>
      </c>
      <c r="C31" s="23" t="s">
        <v>27</v>
      </c>
      <c r="D31" s="23" t="s">
        <v>82</v>
      </c>
      <c r="E31" s="23" t="s">
        <v>83</v>
      </c>
      <c r="F31" s="23" t="s">
        <v>84</v>
      </c>
      <c r="G31" s="23" t="s">
        <v>85</v>
      </c>
      <c r="H31" s="26" t="s">
        <v>86</v>
      </c>
      <c r="I31" s="27">
        <v>2420.72377</v>
      </c>
      <c r="J31" s="24">
        <v>96.1676</v>
      </c>
      <c r="K31" s="25">
        <v>2516.89137</v>
      </c>
      <c r="L31" s="24">
        <v>17323.31643</v>
      </c>
      <c r="M31" s="24">
        <v>713.7054</v>
      </c>
      <c r="N31" s="28">
        <v>18037.02183</v>
      </c>
      <c r="O31" s="27">
        <v>1796.90409</v>
      </c>
      <c r="P31" s="24">
        <v>38.8639</v>
      </c>
      <c r="Q31" s="25">
        <v>1835.76799</v>
      </c>
      <c r="R31" s="24">
        <v>14311.80198</v>
      </c>
      <c r="S31" s="24">
        <v>350.32727</v>
      </c>
      <c r="T31" s="28">
        <v>14662.12925</v>
      </c>
      <c r="U31" s="15">
        <f t="shared" si="0"/>
        <v>37.10291189901398</v>
      </c>
      <c r="V31" s="20">
        <f t="shared" si="1"/>
        <v>23.017752213581133</v>
      </c>
    </row>
    <row r="32" spans="1:22" ht="15">
      <c r="A32" s="22" t="s">
        <v>9</v>
      </c>
      <c r="B32" s="23" t="s">
        <v>20</v>
      </c>
      <c r="C32" s="23" t="s">
        <v>27</v>
      </c>
      <c r="D32" s="23" t="s">
        <v>87</v>
      </c>
      <c r="E32" s="23" t="s">
        <v>88</v>
      </c>
      <c r="F32" s="23" t="s">
        <v>49</v>
      </c>
      <c r="G32" s="23" t="s">
        <v>89</v>
      </c>
      <c r="H32" s="26" t="s">
        <v>90</v>
      </c>
      <c r="I32" s="27">
        <v>128.803792</v>
      </c>
      <c r="J32" s="24">
        <v>30.742868</v>
      </c>
      <c r="K32" s="25">
        <v>159.54666</v>
      </c>
      <c r="L32" s="24">
        <v>866.947944</v>
      </c>
      <c r="M32" s="24">
        <v>261.361273</v>
      </c>
      <c r="N32" s="28">
        <v>1128.309217</v>
      </c>
      <c r="O32" s="27">
        <v>67.715024</v>
      </c>
      <c r="P32" s="24">
        <v>27.6528</v>
      </c>
      <c r="Q32" s="25">
        <v>95.367824</v>
      </c>
      <c r="R32" s="24">
        <v>483.296728</v>
      </c>
      <c r="S32" s="24">
        <v>187.811351</v>
      </c>
      <c r="T32" s="28">
        <v>671.108079</v>
      </c>
      <c r="U32" s="15">
        <f t="shared" si="0"/>
        <v>67.29611026880514</v>
      </c>
      <c r="V32" s="20">
        <f t="shared" si="1"/>
        <v>68.12630518191094</v>
      </c>
    </row>
    <row r="33" spans="1:22" ht="15">
      <c r="A33" s="22" t="s">
        <v>9</v>
      </c>
      <c r="B33" s="23" t="s">
        <v>20</v>
      </c>
      <c r="C33" s="23" t="s">
        <v>27</v>
      </c>
      <c r="D33" s="23" t="s">
        <v>87</v>
      </c>
      <c r="E33" s="23" t="s">
        <v>91</v>
      </c>
      <c r="F33" s="23" t="s">
        <v>49</v>
      </c>
      <c r="G33" s="23" t="s">
        <v>89</v>
      </c>
      <c r="H33" s="26" t="s">
        <v>92</v>
      </c>
      <c r="I33" s="27">
        <v>0</v>
      </c>
      <c r="J33" s="24">
        <v>0</v>
      </c>
      <c r="K33" s="25">
        <v>0</v>
      </c>
      <c r="L33" s="24">
        <v>0</v>
      </c>
      <c r="M33" s="24">
        <v>0</v>
      </c>
      <c r="N33" s="28">
        <v>0</v>
      </c>
      <c r="O33" s="27">
        <v>0</v>
      </c>
      <c r="P33" s="24">
        <v>0</v>
      </c>
      <c r="Q33" s="25">
        <v>0</v>
      </c>
      <c r="R33" s="24">
        <v>2.137246</v>
      </c>
      <c r="S33" s="24">
        <v>1.157818</v>
      </c>
      <c r="T33" s="28">
        <v>3.295064</v>
      </c>
      <c r="U33" s="14" t="s">
        <v>18</v>
      </c>
      <c r="V33" s="19" t="s">
        <v>18</v>
      </c>
    </row>
    <row r="34" spans="1:22" ht="15">
      <c r="A34" s="22" t="s">
        <v>9</v>
      </c>
      <c r="B34" s="23" t="s">
        <v>20</v>
      </c>
      <c r="C34" s="23" t="s">
        <v>27</v>
      </c>
      <c r="D34" s="23" t="s">
        <v>93</v>
      </c>
      <c r="E34" s="23" t="s">
        <v>178</v>
      </c>
      <c r="F34" s="23" t="s">
        <v>39</v>
      </c>
      <c r="G34" s="23" t="s">
        <v>95</v>
      </c>
      <c r="H34" s="26" t="s">
        <v>96</v>
      </c>
      <c r="I34" s="27">
        <v>81.895776</v>
      </c>
      <c r="J34" s="24">
        <v>10.128312</v>
      </c>
      <c r="K34" s="25">
        <v>92.024088</v>
      </c>
      <c r="L34" s="24">
        <v>1029.896335</v>
      </c>
      <c r="M34" s="24">
        <v>110.693044</v>
      </c>
      <c r="N34" s="28">
        <v>1140.589379</v>
      </c>
      <c r="O34" s="27">
        <v>75.845904</v>
      </c>
      <c r="P34" s="24">
        <v>8.584298</v>
      </c>
      <c r="Q34" s="25">
        <v>84.430202</v>
      </c>
      <c r="R34" s="24">
        <v>209.156744</v>
      </c>
      <c r="S34" s="24">
        <v>24.000658</v>
      </c>
      <c r="T34" s="28">
        <v>233.157402</v>
      </c>
      <c r="U34" s="15">
        <f t="shared" si="0"/>
        <v>8.994276716286919</v>
      </c>
      <c r="V34" s="19" t="s">
        <v>18</v>
      </c>
    </row>
    <row r="35" spans="1:22" ht="15">
      <c r="A35" s="22" t="s">
        <v>9</v>
      </c>
      <c r="B35" s="23" t="s">
        <v>20</v>
      </c>
      <c r="C35" s="23" t="s">
        <v>27</v>
      </c>
      <c r="D35" s="23" t="s">
        <v>93</v>
      </c>
      <c r="E35" s="23" t="s">
        <v>94</v>
      </c>
      <c r="F35" s="23" t="s">
        <v>39</v>
      </c>
      <c r="G35" s="23" t="s">
        <v>95</v>
      </c>
      <c r="H35" s="26" t="s">
        <v>96</v>
      </c>
      <c r="I35" s="27">
        <v>0</v>
      </c>
      <c r="J35" s="24">
        <v>0</v>
      </c>
      <c r="K35" s="25">
        <v>0</v>
      </c>
      <c r="L35" s="24">
        <v>0</v>
      </c>
      <c r="M35" s="24">
        <v>0</v>
      </c>
      <c r="N35" s="28">
        <v>0</v>
      </c>
      <c r="O35" s="27">
        <v>0</v>
      </c>
      <c r="P35" s="24">
        <v>0</v>
      </c>
      <c r="Q35" s="25">
        <v>0</v>
      </c>
      <c r="R35" s="24">
        <v>766.511227</v>
      </c>
      <c r="S35" s="24">
        <v>74.523386</v>
      </c>
      <c r="T35" s="28">
        <v>841.034613</v>
      </c>
      <c r="U35" s="14" t="s">
        <v>18</v>
      </c>
      <c r="V35" s="19" t="s">
        <v>18</v>
      </c>
    </row>
    <row r="36" spans="1:22" ht="15">
      <c r="A36" s="22" t="s">
        <v>9</v>
      </c>
      <c r="B36" s="23" t="s">
        <v>20</v>
      </c>
      <c r="C36" s="23" t="s">
        <v>27</v>
      </c>
      <c r="D36" s="23" t="s">
        <v>97</v>
      </c>
      <c r="E36" s="23" t="s">
        <v>98</v>
      </c>
      <c r="F36" s="23" t="s">
        <v>24</v>
      </c>
      <c r="G36" s="23" t="s">
        <v>99</v>
      </c>
      <c r="H36" s="26" t="s">
        <v>100</v>
      </c>
      <c r="I36" s="27">
        <v>235.1376</v>
      </c>
      <c r="J36" s="24">
        <v>61.167</v>
      </c>
      <c r="K36" s="25">
        <v>296.3046</v>
      </c>
      <c r="L36" s="24">
        <v>2157.7038</v>
      </c>
      <c r="M36" s="24">
        <v>506.24769</v>
      </c>
      <c r="N36" s="28">
        <v>2663.95149</v>
      </c>
      <c r="O36" s="27">
        <v>235.106</v>
      </c>
      <c r="P36" s="24">
        <v>78.128</v>
      </c>
      <c r="Q36" s="25">
        <v>313.234</v>
      </c>
      <c r="R36" s="24">
        <v>2920.89</v>
      </c>
      <c r="S36" s="24">
        <v>973.6015</v>
      </c>
      <c r="T36" s="28">
        <v>3894.4915</v>
      </c>
      <c r="U36" s="15">
        <f t="shared" si="0"/>
        <v>-5.404713409144602</v>
      </c>
      <c r="V36" s="20">
        <f t="shared" si="1"/>
        <v>-31.596936596215453</v>
      </c>
    </row>
    <row r="37" spans="1:22" ht="15">
      <c r="A37" s="22" t="s">
        <v>9</v>
      </c>
      <c r="B37" s="23" t="s">
        <v>20</v>
      </c>
      <c r="C37" s="23" t="s">
        <v>27</v>
      </c>
      <c r="D37" s="23" t="s">
        <v>97</v>
      </c>
      <c r="E37" s="31" t="s">
        <v>101</v>
      </c>
      <c r="F37" s="23" t="s">
        <v>24</v>
      </c>
      <c r="G37" s="23" t="s">
        <v>99</v>
      </c>
      <c r="H37" s="26" t="s">
        <v>100</v>
      </c>
      <c r="I37" s="27">
        <v>183.9734</v>
      </c>
      <c r="J37" s="24">
        <v>47.7984</v>
      </c>
      <c r="K37" s="25">
        <v>231.7718</v>
      </c>
      <c r="L37" s="24">
        <v>1251.8512</v>
      </c>
      <c r="M37" s="24">
        <v>290.56571</v>
      </c>
      <c r="N37" s="28">
        <v>1542.41691</v>
      </c>
      <c r="O37" s="27">
        <v>115.67</v>
      </c>
      <c r="P37" s="24">
        <v>38.5784</v>
      </c>
      <c r="Q37" s="25">
        <v>154.2484</v>
      </c>
      <c r="R37" s="24">
        <v>897.271</v>
      </c>
      <c r="S37" s="24">
        <v>299.273</v>
      </c>
      <c r="T37" s="28">
        <v>1196.544</v>
      </c>
      <c r="U37" s="15">
        <f t="shared" si="0"/>
        <v>50.25880333280605</v>
      </c>
      <c r="V37" s="20">
        <f t="shared" si="1"/>
        <v>28.90599175625801</v>
      </c>
    </row>
    <row r="38" spans="1:22" ht="15">
      <c r="A38" s="22" t="s">
        <v>9</v>
      </c>
      <c r="B38" s="23" t="s">
        <v>20</v>
      </c>
      <c r="C38" s="23" t="s">
        <v>27</v>
      </c>
      <c r="D38" s="23" t="s">
        <v>203</v>
      </c>
      <c r="E38" s="23" t="s">
        <v>70</v>
      </c>
      <c r="F38" s="23" t="s">
        <v>32</v>
      </c>
      <c r="G38" s="23" t="s">
        <v>32</v>
      </c>
      <c r="H38" s="26" t="s">
        <v>71</v>
      </c>
      <c r="I38" s="27">
        <v>0</v>
      </c>
      <c r="J38" s="24">
        <v>0</v>
      </c>
      <c r="K38" s="25">
        <v>0</v>
      </c>
      <c r="L38" s="24">
        <v>0</v>
      </c>
      <c r="M38" s="24">
        <v>0</v>
      </c>
      <c r="N38" s="28">
        <v>0</v>
      </c>
      <c r="O38" s="27">
        <v>0</v>
      </c>
      <c r="P38" s="24">
        <v>0</v>
      </c>
      <c r="Q38" s="25">
        <v>0</v>
      </c>
      <c r="R38" s="24">
        <v>4171.654381</v>
      </c>
      <c r="S38" s="24">
        <v>366.212514</v>
      </c>
      <c r="T38" s="28">
        <v>4537.866895</v>
      </c>
      <c r="U38" s="14" t="s">
        <v>18</v>
      </c>
      <c r="V38" s="19" t="s">
        <v>18</v>
      </c>
    </row>
    <row r="39" spans="1:22" ht="15">
      <c r="A39" s="22" t="s">
        <v>9</v>
      </c>
      <c r="B39" s="23" t="s">
        <v>20</v>
      </c>
      <c r="C39" s="23" t="s">
        <v>27</v>
      </c>
      <c r="D39" s="23" t="s">
        <v>185</v>
      </c>
      <c r="E39" s="23" t="s">
        <v>186</v>
      </c>
      <c r="F39" s="23" t="s">
        <v>44</v>
      </c>
      <c r="G39" s="23" t="s">
        <v>44</v>
      </c>
      <c r="H39" s="26" t="s">
        <v>118</v>
      </c>
      <c r="I39" s="27">
        <v>0</v>
      </c>
      <c r="J39" s="24">
        <v>0</v>
      </c>
      <c r="K39" s="25">
        <v>0</v>
      </c>
      <c r="L39" s="24">
        <v>22.44</v>
      </c>
      <c r="M39" s="24">
        <v>0</v>
      </c>
      <c r="N39" s="28">
        <v>22.44</v>
      </c>
      <c r="O39" s="27">
        <v>0</v>
      </c>
      <c r="P39" s="24">
        <v>0</v>
      </c>
      <c r="Q39" s="25">
        <v>0</v>
      </c>
      <c r="R39" s="24">
        <v>78.93</v>
      </c>
      <c r="S39" s="24">
        <v>0</v>
      </c>
      <c r="T39" s="28">
        <v>78.93</v>
      </c>
      <c r="U39" s="14" t="s">
        <v>18</v>
      </c>
      <c r="V39" s="20">
        <f t="shared" si="1"/>
        <v>-71.56974534397568</v>
      </c>
    </row>
    <row r="40" spans="1:22" ht="15">
      <c r="A40" s="22" t="s">
        <v>9</v>
      </c>
      <c r="B40" s="23" t="s">
        <v>187</v>
      </c>
      <c r="C40" s="23" t="s">
        <v>27</v>
      </c>
      <c r="D40" s="23" t="s">
        <v>185</v>
      </c>
      <c r="E40" s="23" t="s">
        <v>186</v>
      </c>
      <c r="F40" s="23" t="s">
        <v>44</v>
      </c>
      <c r="G40" s="23" t="s">
        <v>44</v>
      </c>
      <c r="H40" s="26" t="s">
        <v>118</v>
      </c>
      <c r="I40" s="27">
        <v>0</v>
      </c>
      <c r="J40" s="24">
        <v>0</v>
      </c>
      <c r="K40" s="25">
        <v>0</v>
      </c>
      <c r="L40" s="24">
        <v>0</v>
      </c>
      <c r="M40" s="24">
        <v>11.31</v>
      </c>
      <c r="N40" s="28">
        <v>11.31</v>
      </c>
      <c r="O40" s="27">
        <v>0</v>
      </c>
      <c r="P40" s="24">
        <v>0</v>
      </c>
      <c r="Q40" s="25">
        <v>0</v>
      </c>
      <c r="R40" s="24">
        <v>0</v>
      </c>
      <c r="S40" s="24">
        <v>0</v>
      </c>
      <c r="T40" s="28">
        <v>0</v>
      </c>
      <c r="U40" s="14" t="s">
        <v>18</v>
      </c>
      <c r="V40" s="19" t="s">
        <v>18</v>
      </c>
    </row>
    <row r="41" spans="1:22" ht="15">
      <c r="A41" s="22" t="s">
        <v>9</v>
      </c>
      <c r="B41" s="23" t="s">
        <v>20</v>
      </c>
      <c r="C41" s="23" t="s">
        <v>27</v>
      </c>
      <c r="D41" s="23" t="s">
        <v>102</v>
      </c>
      <c r="E41" s="23" t="s">
        <v>157</v>
      </c>
      <c r="F41" s="23" t="s">
        <v>104</v>
      </c>
      <c r="G41" s="23" t="s">
        <v>105</v>
      </c>
      <c r="H41" s="26" t="s">
        <v>158</v>
      </c>
      <c r="I41" s="27">
        <v>0</v>
      </c>
      <c r="J41" s="24">
        <v>0</v>
      </c>
      <c r="K41" s="25">
        <v>0</v>
      </c>
      <c r="L41" s="24">
        <v>625.622065</v>
      </c>
      <c r="M41" s="24">
        <v>30.994947</v>
      </c>
      <c r="N41" s="28">
        <v>656.617012</v>
      </c>
      <c r="O41" s="27">
        <v>115.965186</v>
      </c>
      <c r="P41" s="24">
        <v>6.328559</v>
      </c>
      <c r="Q41" s="25">
        <v>122.293744</v>
      </c>
      <c r="R41" s="24">
        <v>1826.755752</v>
      </c>
      <c r="S41" s="24">
        <v>54.107901</v>
      </c>
      <c r="T41" s="28">
        <v>1880.863654</v>
      </c>
      <c r="U41" s="14" t="s">
        <v>18</v>
      </c>
      <c r="V41" s="20">
        <f t="shared" si="1"/>
        <v>-65.08960069468172</v>
      </c>
    </row>
    <row r="42" spans="1:22" ht="15">
      <c r="A42" s="22" t="s">
        <v>9</v>
      </c>
      <c r="B42" s="23" t="s">
        <v>20</v>
      </c>
      <c r="C42" s="23" t="s">
        <v>27</v>
      </c>
      <c r="D42" s="23" t="s">
        <v>102</v>
      </c>
      <c r="E42" s="23" t="s">
        <v>103</v>
      </c>
      <c r="F42" s="23" t="s">
        <v>104</v>
      </c>
      <c r="G42" s="23" t="s">
        <v>105</v>
      </c>
      <c r="H42" s="26" t="s">
        <v>106</v>
      </c>
      <c r="I42" s="27">
        <v>0</v>
      </c>
      <c r="J42" s="24">
        <v>0</v>
      </c>
      <c r="K42" s="25">
        <v>0</v>
      </c>
      <c r="L42" s="24">
        <v>0</v>
      </c>
      <c r="M42" s="24">
        <v>0</v>
      </c>
      <c r="N42" s="28">
        <v>0</v>
      </c>
      <c r="O42" s="27">
        <v>0</v>
      </c>
      <c r="P42" s="24">
        <v>0</v>
      </c>
      <c r="Q42" s="25">
        <v>0</v>
      </c>
      <c r="R42" s="24">
        <v>28.176181</v>
      </c>
      <c r="S42" s="24">
        <v>3.333364</v>
      </c>
      <c r="T42" s="28">
        <v>31.509546</v>
      </c>
      <c r="U42" s="14" t="s">
        <v>18</v>
      </c>
      <c r="V42" s="19" t="s">
        <v>18</v>
      </c>
    </row>
    <row r="43" spans="1:22" ht="15">
      <c r="A43" s="22" t="s">
        <v>9</v>
      </c>
      <c r="B43" s="23" t="s">
        <v>20</v>
      </c>
      <c r="C43" s="23" t="s">
        <v>21</v>
      </c>
      <c r="D43" s="23" t="s">
        <v>223</v>
      </c>
      <c r="E43" s="23" t="s">
        <v>228</v>
      </c>
      <c r="F43" s="23" t="s">
        <v>24</v>
      </c>
      <c r="G43" s="23" t="s">
        <v>224</v>
      </c>
      <c r="H43" s="26" t="s">
        <v>225</v>
      </c>
      <c r="I43" s="27">
        <v>29.376708</v>
      </c>
      <c r="J43" s="24">
        <v>0</v>
      </c>
      <c r="K43" s="25">
        <v>29.376708</v>
      </c>
      <c r="L43" s="24">
        <v>87.616708</v>
      </c>
      <c r="M43" s="24">
        <v>0</v>
      </c>
      <c r="N43" s="28">
        <v>87.616708</v>
      </c>
      <c r="O43" s="27">
        <v>0</v>
      </c>
      <c r="P43" s="24">
        <v>0</v>
      </c>
      <c r="Q43" s="25">
        <v>0</v>
      </c>
      <c r="R43" s="24">
        <v>0</v>
      </c>
      <c r="S43" s="24">
        <v>0</v>
      </c>
      <c r="T43" s="28">
        <v>0</v>
      </c>
      <c r="U43" s="14" t="s">
        <v>18</v>
      </c>
      <c r="V43" s="19" t="s">
        <v>18</v>
      </c>
    </row>
    <row r="44" spans="1:22" ht="15">
      <c r="A44" s="22" t="s">
        <v>9</v>
      </c>
      <c r="B44" s="23" t="s">
        <v>20</v>
      </c>
      <c r="C44" s="23" t="s">
        <v>27</v>
      </c>
      <c r="D44" s="23" t="s">
        <v>107</v>
      </c>
      <c r="E44" s="23" t="s">
        <v>108</v>
      </c>
      <c r="F44" s="23" t="s">
        <v>32</v>
      </c>
      <c r="G44" s="23" t="s">
        <v>33</v>
      </c>
      <c r="H44" s="26" t="s">
        <v>33</v>
      </c>
      <c r="I44" s="27">
        <v>30.192277</v>
      </c>
      <c r="J44" s="24">
        <v>0</v>
      </c>
      <c r="K44" s="25">
        <v>30.192277</v>
      </c>
      <c r="L44" s="24">
        <v>221.478753</v>
      </c>
      <c r="M44" s="24">
        <v>0</v>
      </c>
      <c r="N44" s="28">
        <v>221.478753</v>
      </c>
      <c r="O44" s="27">
        <v>0</v>
      </c>
      <c r="P44" s="24">
        <v>0</v>
      </c>
      <c r="Q44" s="25">
        <v>0</v>
      </c>
      <c r="R44" s="24">
        <v>671.854963</v>
      </c>
      <c r="S44" s="24">
        <v>66.280916</v>
      </c>
      <c r="T44" s="28">
        <v>738.135879</v>
      </c>
      <c r="U44" s="14" t="s">
        <v>18</v>
      </c>
      <c r="V44" s="20">
        <f t="shared" si="1"/>
        <v>-69.99485334596504</v>
      </c>
    </row>
    <row r="45" spans="1:22" ht="15">
      <c r="A45" s="22" t="s">
        <v>9</v>
      </c>
      <c r="B45" s="23" t="s">
        <v>20</v>
      </c>
      <c r="C45" s="23" t="s">
        <v>21</v>
      </c>
      <c r="D45" s="23" t="s">
        <v>109</v>
      </c>
      <c r="E45" s="23" t="s">
        <v>110</v>
      </c>
      <c r="F45" s="23" t="s">
        <v>24</v>
      </c>
      <c r="G45" s="23" t="s">
        <v>111</v>
      </c>
      <c r="H45" s="26" t="s">
        <v>112</v>
      </c>
      <c r="I45" s="27">
        <v>5.505806</v>
      </c>
      <c r="J45" s="24">
        <v>0.899073</v>
      </c>
      <c r="K45" s="25">
        <v>6.404879</v>
      </c>
      <c r="L45" s="24">
        <v>449.812093</v>
      </c>
      <c r="M45" s="24">
        <v>15.571054</v>
      </c>
      <c r="N45" s="28">
        <v>465.383147</v>
      </c>
      <c r="O45" s="27">
        <v>137.6484</v>
      </c>
      <c r="P45" s="24">
        <v>4.7616</v>
      </c>
      <c r="Q45" s="25">
        <v>142.41</v>
      </c>
      <c r="R45" s="24">
        <v>307.645791</v>
      </c>
      <c r="S45" s="24">
        <v>8.456047</v>
      </c>
      <c r="T45" s="28">
        <v>316.101838</v>
      </c>
      <c r="U45" s="15">
        <f t="shared" si="0"/>
        <v>-95.50250754862721</v>
      </c>
      <c r="V45" s="20">
        <f t="shared" si="1"/>
        <v>47.225701041320754</v>
      </c>
    </row>
    <row r="46" spans="1:22" ht="15">
      <c r="A46" s="22" t="s">
        <v>9</v>
      </c>
      <c r="B46" s="23" t="s">
        <v>20</v>
      </c>
      <c r="C46" s="23" t="s">
        <v>27</v>
      </c>
      <c r="D46" s="23" t="s">
        <v>207</v>
      </c>
      <c r="E46" s="31" t="s">
        <v>208</v>
      </c>
      <c r="F46" s="23" t="s">
        <v>24</v>
      </c>
      <c r="G46" s="23" t="s">
        <v>209</v>
      </c>
      <c r="H46" s="26" t="s">
        <v>210</v>
      </c>
      <c r="I46" s="27">
        <v>0</v>
      </c>
      <c r="J46" s="24">
        <v>0</v>
      </c>
      <c r="K46" s="25">
        <v>0</v>
      </c>
      <c r="L46" s="24">
        <v>0</v>
      </c>
      <c r="M46" s="24">
        <v>1.036266</v>
      </c>
      <c r="N46" s="28">
        <v>1.036266</v>
      </c>
      <c r="O46" s="27">
        <v>0</v>
      </c>
      <c r="P46" s="24">
        <v>0</v>
      </c>
      <c r="Q46" s="25">
        <v>0</v>
      </c>
      <c r="R46" s="24">
        <v>0</v>
      </c>
      <c r="S46" s="24">
        <v>0</v>
      </c>
      <c r="T46" s="28">
        <v>0</v>
      </c>
      <c r="U46" s="14" t="s">
        <v>18</v>
      </c>
      <c r="V46" s="19" t="s">
        <v>18</v>
      </c>
    </row>
    <row r="47" spans="1:22" ht="15">
      <c r="A47" s="22" t="s">
        <v>9</v>
      </c>
      <c r="B47" s="23" t="s">
        <v>20</v>
      </c>
      <c r="C47" s="23" t="s">
        <v>27</v>
      </c>
      <c r="D47" s="23" t="s">
        <v>113</v>
      </c>
      <c r="E47" s="23" t="s">
        <v>204</v>
      </c>
      <c r="F47" s="23" t="s">
        <v>44</v>
      </c>
      <c r="G47" s="23" t="s">
        <v>44</v>
      </c>
      <c r="H47" s="26" t="s">
        <v>115</v>
      </c>
      <c r="I47" s="27">
        <v>0</v>
      </c>
      <c r="J47" s="24">
        <v>0</v>
      </c>
      <c r="K47" s="25">
        <v>0</v>
      </c>
      <c r="L47" s="24">
        <v>106.784846</v>
      </c>
      <c r="M47" s="24">
        <v>8.175291</v>
      </c>
      <c r="N47" s="28">
        <v>114.960137</v>
      </c>
      <c r="O47" s="27">
        <v>491.167714</v>
      </c>
      <c r="P47" s="24">
        <v>48.682475</v>
      </c>
      <c r="Q47" s="25">
        <v>539.850188</v>
      </c>
      <c r="R47" s="24">
        <v>2784.564846</v>
      </c>
      <c r="S47" s="24">
        <v>201.764272</v>
      </c>
      <c r="T47" s="28">
        <v>2986.329118</v>
      </c>
      <c r="U47" s="14" t="s">
        <v>18</v>
      </c>
      <c r="V47" s="20">
        <f t="shared" si="1"/>
        <v>-96.15045319998116</v>
      </c>
    </row>
    <row r="48" spans="1:22" ht="15">
      <c r="A48" s="22" t="s">
        <v>9</v>
      </c>
      <c r="B48" s="23" t="s">
        <v>20</v>
      </c>
      <c r="C48" s="23" t="s">
        <v>27</v>
      </c>
      <c r="D48" s="23" t="s">
        <v>113</v>
      </c>
      <c r="E48" s="23" t="s">
        <v>114</v>
      </c>
      <c r="F48" s="23" t="s">
        <v>44</v>
      </c>
      <c r="G48" s="23" t="s">
        <v>44</v>
      </c>
      <c r="H48" s="26" t="s">
        <v>115</v>
      </c>
      <c r="I48" s="27">
        <v>0</v>
      </c>
      <c r="J48" s="24">
        <v>0</v>
      </c>
      <c r="K48" s="25">
        <v>0</v>
      </c>
      <c r="L48" s="24">
        <v>0</v>
      </c>
      <c r="M48" s="24">
        <v>0</v>
      </c>
      <c r="N48" s="28">
        <v>0</v>
      </c>
      <c r="O48" s="27">
        <v>0</v>
      </c>
      <c r="P48" s="24">
        <v>0</v>
      </c>
      <c r="Q48" s="25">
        <v>0</v>
      </c>
      <c r="R48" s="24">
        <v>1154.59633</v>
      </c>
      <c r="S48" s="24">
        <v>67.930711</v>
      </c>
      <c r="T48" s="28">
        <v>1222.527041</v>
      </c>
      <c r="U48" s="14" t="s">
        <v>18</v>
      </c>
      <c r="V48" s="19" t="s">
        <v>18</v>
      </c>
    </row>
    <row r="49" spans="1:22" ht="15">
      <c r="A49" s="22" t="s">
        <v>9</v>
      </c>
      <c r="B49" s="23" t="s">
        <v>187</v>
      </c>
      <c r="C49" s="23" t="s">
        <v>27</v>
      </c>
      <c r="D49" s="23" t="s">
        <v>113</v>
      </c>
      <c r="E49" s="23" t="s">
        <v>204</v>
      </c>
      <c r="F49" s="23" t="s">
        <v>44</v>
      </c>
      <c r="G49" s="23" t="s">
        <v>44</v>
      </c>
      <c r="H49" s="26" t="s">
        <v>115</v>
      </c>
      <c r="I49" s="27">
        <v>0</v>
      </c>
      <c r="J49" s="24">
        <v>0</v>
      </c>
      <c r="K49" s="25">
        <v>0</v>
      </c>
      <c r="L49" s="24">
        <v>0</v>
      </c>
      <c r="M49" s="24">
        <v>0</v>
      </c>
      <c r="N49" s="28">
        <v>0</v>
      </c>
      <c r="O49" s="27">
        <v>0</v>
      </c>
      <c r="P49" s="24">
        <v>0</v>
      </c>
      <c r="Q49" s="25">
        <v>0</v>
      </c>
      <c r="R49" s="24">
        <v>0</v>
      </c>
      <c r="S49" s="24">
        <v>0.011043</v>
      </c>
      <c r="T49" s="28">
        <v>0.011043</v>
      </c>
      <c r="U49" s="14" t="s">
        <v>18</v>
      </c>
      <c r="V49" s="19" t="s">
        <v>18</v>
      </c>
    </row>
    <row r="50" spans="1:22" ht="15">
      <c r="A50" s="22" t="s">
        <v>9</v>
      </c>
      <c r="B50" s="23" t="s">
        <v>187</v>
      </c>
      <c r="C50" s="23" t="s">
        <v>27</v>
      </c>
      <c r="D50" s="23" t="s">
        <v>113</v>
      </c>
      <c r="E50" s="23" t="s">
        <v>114</v>
      </c>
      <c r="F50" s="23" t="s">
        <v>44</v>
      </c>
      <c r="G50" s="23" t="s">
        <v>44</v>
      </c>
      <c r="H50" s="26" t="s">
        <v>115</v>
      </c>
      <c r="I50" s="27">
        <v>0</v>
      </c>
      <c r="J50" s="24">
        <v>0</v>
      </c>
      <c r="K50" s="25">
        <v>0</v>
      </c>
      <c r="L50" s="24">
        <v>0</v>
      </c>
      <c r="M50" s="24">
        <v>0</v>
      </c>
      <c r="N50" s="28">
        <v>0</v>
      </c>
      <c r="O50" s="27">
        <v>0</v>
      </c>
      <c r="P50" s="24">
        <v>0</v>
      </c>
      <c r="Q50" s="25">
        <v>0</v>
      </c>
      <c r="R50" s="24">
        <v>0</v>
      </c>
      <c r="S50" s="24">
        <v>0.014018</v>
      </c>
      <c r="T50" s="28">
        <v>0.014018</v>
      </c>
      <c r="U50" s="14" t="s">
        <v>18</v>
      </c>
      <c r="V50" s="19" t="s">
        <v>18</v>
      </c>
    </row>
    <row r="51" spans="1:22" ht="15">
      <c r="A51" s="22" t="s">
        <v>9</v>
      </c>
      <c r="B51" s="23" t="s">
        <v>20</v>
      </c>
      <c r="C51" s="23" t="s">
        <v>27</v>
      </c>
      <c r="D51" s="23" t="s">
        <v>116</v>
      </c>
      <c r="E51" s="23" t="s">
        <v>179</v>
      </c>
      <c r="F51" s="23" t="s">
        <v>44</v>
      </c>
      <c r="G51" s="23" t="s">
        <v>44</v>
      </c>
      <c r="H51" s="26" t="s">
        <v>118</v>
      </c>
      <c r="I51" s="27">
        <v>0</v>
      </c>
      <c r="J51" s="24">
        <v>0</v>
      </c>
      <c r="K51" s="25">
        <v>0</v>
      </c>
      <c r="L51" s="24">
        <v>8036.654731</v>
      </c>
      <c r="M51" s="24">
        <v>372.690864</v>
      </c>
      <c r="N51" s="28">
        <v>8409.345595</v>
      </c>
      <c r="O51" s="27">
        <v>1696.688336</v>
      </c>
      <c r="P51" s="24">
        <v>123.007054</v>
      </c>
      <c r="Q51" s="25">
        <v>1819.69539</v>
      </c>
      <c r="R51" s="24">
        <v>5529.083672</v>
      </c>
      <c r="S51" s="24">
        <v>393.181448</v>
      </c>
      <c r="T51" s="28">
        <v>5922.26512</v>
      </c>
      <c r="U51" s="14" t="s">
        <v>18</v>
      </c>
      <c r="V51" s="20">
        <f t="shared" si="1"/>
        <v>41.99542615208014</v>
      </c>
    </row>
    <row r="52" spans="1:22" ht="15">
      <c r="A52" s="22" t="s">
        <v>9</v>
      </c>
      <c r="B52" s="23" t="s">
        <v>20</v>
      </c>
      <c r="C52" s="23" t="s">
        <v>27</v>
      </c>
      <c r="D52" s="23" t="s">
        <v>116</v>
      </c>
      <c r="E52" s="23" t="s">
        <v>117</v>
      </c>
      <c r="F52" s="23" t="s">
        <v>44</v>
      </c>
      <c r="G52" s="23" t="s">
        <v>44</v>
      </c>
      <c r="H52" s="26" t="s">
        <v>118</v>
      </c>
      <c r="I52" s="27">
        <v>309.350929</v>
      </c>
      <c r="J52" s="24">
        <v>5.751452</v>
      </c>
      <c r="K52" s="25">
        <v>315.102381</v>
      </c>
      <c r="L52" s="24">
        <v>2063.02703</v>
      </c>
      <c r="M52" s="24">
        <v>48.465972</v>
      </c>
      <c r="N52" s="28">
        <v>2111.493003</v>
      </c>
      <c r="O52" s="27">
        <v>258.250517</v>
      </c>
      <c r="P52" s="24">
        <v>15.03206</v>
      </c>
      <c r="Q52" s="25">
        <v>273.282577</v>
      </c>
      <c r="R52" s="24">
        <v>12720.431756</v>
      </c>
      <c r="S52" s="24">
        <v>906.448883</v>
      </c>
      <c r="T52" s="28">
        <v>13626.880639</v>
      </c>
      <c r="U52" s="15">
        <f t="shared" si="0"/>
        <v>15.302769923748194</v>
      </c>
      <c r="V52" s="20">
        <f t="shared" si="1"/>
        <v>-84.50494240804511</v>
      </c>
    </row>
    <row r="53" spans="1:22" ht="15">
      <c r="A53" s="22" t="s">
        <v>9</v>
      </c>
      <c r="B53" s="23" t="s">
        <v>20</v>
      </c>
      <c r="C53" s="23" t="s">
        <v>27</v>
      </c>
      <c r="D53" s="23" t="s">
        <v>119</v>
      </c>
      <c r="E53" s="23" t="s">
        <v>120</v>
      </c>
      <c r="F53" s="23" t="s">
        <v>39</v>
      </c>
      <c r="G53" s="23" t="s">
        <v>40</v>
      </c>
      <c r="H53" s="26" t="s">
        <v>121</v>
      </c>
      <c r="I53" s="27">
        <v>0</v>
      </c>
      <c r="J53" s="24">
        <v>744.8256</v>
      </c>
      <c r="K53" s="25">
        <v>744.8256</v>
      </c>
      <c r="L53" s="24">
        <v>0</v>
      </c>
      <c r="M53" s="24">
        <v>6215.6506</v>
      </c>
      <c r="N53" s="28">
        <v>6215.6506</v>
      </c>
      <c r="O53" s="27">
        <v>0</v>
      </c>
      <c r="P53" s="24">
        <v>753.5242</v>
      </c>
      <c r="Q53" s="25">
        <v>753.5242</v>
      </c>
      <c r="R53" s="24">
        <v>0</v>
      </c>
      <c r="S53" s="24">
        <v>6694.6277</v>
      </c>
      <c r="T53" s="28">
        <v>6694.6277</v>
      </c>
      <c r="U53" s="15">
        <f t="shared" si="0"/>
        <v>-1.1543889366791293</v>
      </c>
      <c r="V53" s="20">
        <f t="shared" si="1"/>
        <v>-7.15464879398745</v>
      </c>
    </row>
    <row r="54" spans="1:22" ht="15">
      <c r="A54" s="22" t="s">
        <v>9</v>
      </c>
      <c r="B54" s="23" t="s">
        <v>20</v>
      </c>
      <c r="C54" s="23" t="s">
        <v>27</v>
      </c>
      <c r="D54" s="23" t="s">
        <v>119</v>
      </c>
      <c r="E54" s="23" t="s">
        <v>123</v>
      </c>
      <c r="F54" s="23" t="s">
        <v>39</v>
      </c>
      <c r="G54" s="23" t="s">
        <v>40</v>
      </c>
      <c r="H54" s="26" t="s">
        <v>121</v>
      </c>
      <c r="I54" s="27">
        <v>0</v>
      </c>
      <c r="J54" s="24">
        <v>54.5908</v>
      </c>
      <c r="K54" s="25">
        <v>54.5908</v>
      </c>
      <c r="L54" s="24">
        <v>0</v>
      </c>
      <c r="M54" s="24">
        <v>377.5712</v>
      </c>
      <c r="N54" s="28">
        <v>377.5712</v>
      </c>
      <c r="O54" s="27">
        <v>0</v>
      </c>
      <c r="P54" s="24">
        <v>32.3202</v>
      </c>
      <c r="Q54" s="25">
        <v>32.3202</v>
      </c>
      <c r="R54" s="24">
        <v>0</v>
      </c>
      <c r="S54" s="24">
        <v>296.4371</v>
      </c>
      <c r="T54" s="28">
        <v>296.4371</v>
      </c>
      <c r="U54" s="15">
        <f t="shared" si="0"/>
        <v>68.90613300660269</v>
      </c>
      <c r="V54" s="20">
        <f t="shared" si="1"/>
        <v>27.369752301584384</v>
      </c>
    </row>
    <row r="55" spans="1:22" ht="15">
      <c r="A55" s="22" t="s">
        <v>9</v>
      </c>
      <c r="B55" s="23" t="s">
        <v>20</v>
      </c>
      <c r="C55" s="23" t="s">
        <v>27</v>
      </c>
      <c r="D55" s="23" t="s">
        <v>119</v>
      </c>
      <c r="E55" s="23" t="s">
        <v>122</v>
      </c>
      <c r="F55" s="23" t="s">
        <v>39</v>
      </c>
      <c r="G55" s="23" t="s">
        <v>42</v>
      </c>
      <c r="H55" s="26" t="s">
        <v>42</v>
      </c>
      <c r="I55" s="27">
        <v>0</v>
      </c>
      <c r="J55" s="24">
        <v>0</v>
      </c>
      <c r="K55" s="25">
        <v>0</v>
      </c>
      <c r="L55" s="24">
        <v>0</v>
      </c>
      <c r="M55" s="24">
        <v>0</v>
      </c>
      <c r="N55" s="28">
        <v>0</v>
      </c>
      <c r="O55" s="27">
        <v>282.767571</v>
      </c>
      <c r="P55" s="24">
        <v>362.673452</v>
      </c>
      <c r="Q55" s="25">
        <v>645.441023</v>
      </c>
      <c r="R55" s="24">
        <v>2662.782572</v>
      </c>
      <c r="S55" s="24">
        <v>2071.117293</v>
      </c>
      <c r="T55" s="28">
        <v>4733.899865</v>
      </c>
      <c r="U55" s="14" t="s">
        <v>18</v>
      </c>
      <c r="V55" s="19" t="s">
        <v>18</v>
      </c>
    </row>
    <row r="56" spans="1:22" ht="15">
      <c r="A56" s="22" t="s">
        <v>9</v>
      </c>
      <c r="B56" s="23" t="s">
        <v>20</v>
      </c>
      <c r="C56" s="23" t="s">
        <v>27</v>
      </c>
      <c r="D56" s="23" t="s">
        <v>229</v>
      </c>
      <c r="E56" s="23" t="s">
        <v>230</v>
      </c>
      <c r="F56" s="23" t="s">
        <v>44</v>
      </c>
      <c r="G56" s="23" t="s">
        <v>231</v>
      </c>
      <c r="H56" s="26" t="s">
        <v>232</v>
      </c>
      <c r="I56" s="27">
        <v>65.627411</v>
      </c>
      <c r="J56" s="24">
        <v>2.067637</v>
      </c>
      <c r="K56" s="25">
        <v>67.695048</v>
      </c>
      <c r="L56" s="24">
        <v>126.725428</v>
      </c>
      <c r="M56" s="24">
        <v>2.067637</v>
      </c>
      <c r="N56" s="28">
        <v>128.793065</v>
      </c>
      <c r="O56" s="27">
        <v>0</v>
      </c>
      <c r="P56" s="24">
        <v>0</v>
      </c>
      <c r="Q56" s="25">
        <v>0</v>
      </c>
      <c r="R56" s="24">
        <v>0</v>
      </c>
      <c r="S56" s="24">
        <v>0</v>
      </c>
      <c r="T56" s="28">
        <v>0</v>
      </c>
      <c r="U56" s="14" t="s">
        <v>18</v>
      </c>
      <c r="V56" s="19" t="s">
        <v>18</v>
      </c>
    </row>
    <row r="57" spans="1:22" ht="15">
      <c r="A57" s="22" t="s">
        <v>9</v>
      </c>
      <c r="B57" s="23" t="s">
        <v>20</v>
      </c>
      <c r="C57" s="23" t="s">
        <v>27</v>
      </c>
      <c r="D57" s="23" t="s">
        <v>211</v>
      </c>
      <c r="E57" s="23" t="s">
        <v>212</v>
      </c>
      <c r="F57" s="23" t="s">
        <v>24</v>
      </c>
      <c r="G57" s="23" t="s">
        <v>213</v>
      </c>
      <c r="H57" s="26" t="s">
        <v>214</v>
      </c>
      <c r="I57" s="27">
        <v>0</v>
      </c>
      <c r="J57" s="24">
        <v>0</v>
      </c>
      <c r="K57" s="25">
        <v>0</v>
      </c>
      <c r="L57" s="24">
        <v>0</v>
      </c>
      <c r="M57" s="24">
        <v>0</v>
      </c>
      <c r="N57" s="28">
        <v>0</v>
      </c>
      <c r="O57" s="27">
        <v>56.91</v>
      </c>
      <c r="P57" s="24">
        <v>0</v>
      </c>
      <c r="Q57" s="25">
        <v>56.91</v>
      </c>
      <c r="R57" s="24">
        <v>238.5073</v>
      </c>
      <c r="S57" s="24">
        <v>0</v>
      </c>
      <c r="T57" s="28">
        <v>238.5073</v>
      </c>
      <c r="U57" s="14" t="s">
        <v>18</v>
      </c>
      <c r="V57" s="19" t="s">
        <v>18</v>
      </c>
    </row>
    <row r="58" spans="1:22" ht="15">
      <c r="A58" s="22" t="s">
        <v>9</v>
      </c>
      <c r="B58" s="23" t="s">
        <v>20</v>
      </c>
      <c r="C58" s="23" t="s">
        <v>27</v>
      </c>
      <c r="D58" s="23" t="s">
        <v>239</v>
      </c>
      <c r="E58" s="23" t="s">
        <v>240</v>
      </c>
      <c r="F58" s="23" t="s">
        <v>75</v>
      </c>
      <c r="G58" s="23" t="s">
        <v>241</v>
      </c>
      <c r="H58" s="26" t="s">
        <v>242</v>
      </c>
      <c r="I58" s="27">
        <v>0</v>
      </c>
      <c r="J58" s="24">
        <v>0.049219</v>
      </c>
      <c r="K58" s="25">
        <v>0.049219</v>
      </c>
      <c r="L58" s="24">
        <v>0</v>
      </c>
      <c r="M58" s="24">
        <v>0.049219</v>
      </c>
      <c r="N58" s="28">
        <v>0.049219</v>
      </c>
      <c r="O58" s="27">
        <v>0</v>
      </c>
      <c r="P58" s="24">
        <v>0</v>
      </c>
      <c r="Q58" s="25">
        <v>0</v>
      </c>
      <c r="R58" s="24">
        <v>0</v>
      </c>
      <c r="S58" s="24">
        <v>0</v>
      </c>
      <c r="T58" s="28">
        <v>0</v>
      </c>
      <c r="U58" s="14" t="s">
        <v>18</v>
      </c>
      <c r="V58" s="19" t="s">
        <v>18</v>
      </c>
    </row>
    <row r="59" spans="1:22" ht="15">
      <c r="A59" s="22" t="s">
        <v>9</v>
      </c>
      <c r="B59" s="23" t="s">
        <v>20</v>
      </c>
      <c r="C59" s="23" t="s">
        <v>27</v>
      </c>
      <c r="D59" s="23" t="s">
        <v>164</v>
      </c>
      <c r="E59" s="23" t="s">
        <v>72</v>
      </c>
      <c r="F59" s="23" t="s">
        <v>44</v>
      </c>
      <c r="G59" s="23" t="s">
        <v>44</v>
      </c>
      <c r="H59" s="26" t="s">
        <v>73</v>
      </c>
      <c r="I59" s="27">
        <v>1321.4778</v>
      </c>
      <c r="J59" s="24">
        <v>189.61505</v>
      </c>
      <c r="K59" s="25">
        <v>1511.09285</v>
      </c>
      <c r="L59" s="24">
        <v>12979.903071</v>
      </c>
      <c r="M59" s="24">
        <v>1379.679732</v>
      </c>
      <c r="N59" s="28">
        <v>14359.582803</v>
      </c>
      <c r="O59" s="27">
        <v>1412.74962</v>
      </c>
      <c r="P59" s="24">
        <v>121.93588</v>
      </c>
      <c r="Q59" s="25">
        <v>1534.6855</v>
      </c>
      <c r="R59" s="24">
        <v>11537.494771</v>
      </c>
      <c r="S59" s="24">
        <v>1084.238525</v>
      </c>
      <c r="T59" s="28">
        <v>12621.733296</v>
      </c>
      <c r="U59" s="15">
        <f t="shared" si="0"/>
        <v>-1.537295426326768</v>
      </c>
      <c r="V59" s="20">
        <f t="shared" si="1"/>
        <v>13.768707246814893</v>
      </c>
    </row>
    <row r="60" spans="1:22" ht="15">
      <c r="A60" s="22" t="s">
        <v>9</v>
      </c>
      <c r="B60" s="23" t="s">
        <v>20</v>
      </c>
      <c r="C60" s="23" t="s">
        <v>27</v>
      </c>
      <c r="D60" s="23" t="s">
        <v>125</v>
      </c>
      <c r="E60" s="23" t="s">
        <v>126</v>
      </c>
      <c r="F60" s="23" t="s">
        <v>30</v>
      </c>
      <c r="G60" s="23" t="s">
        <v>31</v>
      </c>
      <c r="H60" s="26" t="s">
        <v>31</v>
      </c>
      <c r="I60" s="27">
        <v>1164.54009</v>
      </c>
      <c r="J60" s="24">
        <v>18.655</v>
      </c>
      <c r="K60" s="25">
        <v>1183.19509</v>
      </c>
      <c r="L60" s="24">
        <v>11510.418674</v>
      </c>
      <c r="M60" s="24">
        <v>198.639787</v>
      </c>
      <c r="N60" s="28">
        <v>11709.058461</v>
      </c>
      <c r="O60" s="27">
        <v>1019.211426</v>
      </c>
      <c r="P60" s="24">
        <v>7.285711</v>
      </c>
      <c r="Q60" s="25">
        <v>1026.497137</v>
      </c>
      <c r="R60" s="24">
        <v>7018.653279</v>
      </c>
      <c r="S60" s="24">
        <v>50.823724</v>
      </c>
      <c r="T60" s="28">
        <v>7069.477003</v>
      </c>
      <c r="U60" s="15">
        <f t="shared" si="0"/>
        <v>15.265308333733806</v>
      </c>
      <c r="V60" s="20">
        <f t="shared" si="1"/>
        <v>65.62835491269227</v>
      </c>
    </row>
    <row r="61" spans="1:22" ht="15">
      <c r="A61" s="22" t="s">
        <v>9</v>
      </c>
      <c r="B61" s="23" t="s">
        <v>20</v>
      </c>
      <c r="C61" s="23" t="s">
        <v>27</v>
      </c>
      <c r="D61" s="23" t="s">
        <v>127</v>
      </c>
      <c r="E61" s="23" t="s">
        <v>128</v>
      </c>
      <c r="F61" s="23" t="s">
        <v>39</v>
      </c>
      <c r="G61" s="23" t="s">
        <v>129</v>
      </c>
      <c r="H61" s="26" t="s">
        <v>129</v>
      </c>
      <c r="I61" s="27">
        <v>428.781143</v>
      </c>
      <c r="J61" s="24">
        <v>109.845442</v>
      </c>
      <c r="K61" s="25">
        <v>538.626585</v>
      </c>
      <c r="L61" s="24">
        <v>2981.29818</v>
      </c>
      <c r="M61" s="24">
        <v>715.023805</v>
      </c>
      <c r="N61" s="28">
        <v>3696.321985</v>
      </c>
      <c r="O61" s="27">
        <v>299.386592</v>
      </c>
      <c r="P61" s="24">
        <v>100.24743</v>
      </c>
      <c r="Q61" s="25">
        <v>399.634022</v>
      </c>
      <c r="R61" s="24">
        <v>2875.959506</v>
      </c>
      <c r="S61" s="24">
        <v>825.472938</v>
      </c>
      <c r="T61" s="28">
        <v>3701.432443</v>
      </c>
      <c r="U61" s="15">
        <f t="shared" si="0"/>
        <v>34.77996250279212</v>
      </c>
      <c r="V61" s="20">
        <f t="shared" si="1"/>
        <v>-0.13806703428195233</v>
      </c>
    </row>
    <row r="62" spans="1:22" ht="15">
      <c r="A62" s="22" t="s">
        <v>9</v>
      </c>
      <c r="B62" s="23" t="s">
        <v>20</v>
      </c>
      <c r="C62" s="23" t="s">
        <v>21</v>
      </c>
      <c r="D62" s="23" t="s">
        <v>162</v>
      </c>
      <c r="E62" s="23" t="s">
        <v>226</v>
      </c>
      <c r="F62" s="23" t="s">
        <v>24</v>
      </c>
      <c r="G62" s="23" t="s">
        <v>213</v>
      </c>
      <c r="H62" s="26" t="s">
        <v>227</v>
      </c>
      <c r="I62" s="27">
        <v>15.64</v>
      </c>
      <c r="J62" s="24">
        <v>0</v>
      </c>
      <c r="K62" s="25">
        <v>15.64</v>
      </c>
      <c r="L62" s="24">
        <v>33.24</v>
      </c>
      <c r="M62" s="24">
        <v>0</v>
      </c>
      <c r="N62" s="28">
        <v>33.24</v>
      </c>
      <c r="O62" s="27">
        <v>0</v>
      </c>
      <c r="P62" s="24">
        <v>0</v>
      </c>
      <c r="Q62" s="25">
        <v>0</v>
      </c>
      <c r="R62" s="24">
        <v>0</v>
      </c>
      <c r="S62" s="24">
        <v>0</v>
      </c>
      <c r="T62" s="28">
        <v>0</v>
      </c>
      <c r="U62" s="14" t="s">
        <v>18</v>
      </c>
      <c r="V62" s="19" t="s">
        <v>18</v>
      </c>
    </row>
    <row r="63" spans="1:22" ht="15">
      <c r="A63" s="22" t="s">
        <v>9</v>
      </c>
      <c r="B63" s="23" t="s">
        <v>20</v>
      </c>
      <c r="C63" s="23" t="s">
        <v>21</v>
      </c>
      <c r="D63" s="23" t="s">
        <v>162</v>
      </c>
      <c r="E63" s="23" t="s">
        <v>163</v>
      </c>
      <c r="F63" s="23" t="s">
        <v>24</v>
      </c>
      <c r="G63" s="23" t="s">
        <v>99</v>
      </c>
      <c r="H63" s="26" t="s">
        <v>124</v>
      </c>
      <c r="I63" s="27">
        <v>0</v>
      </c>
      <c r="J63" s="24">
        <v>0</v>
      </c>
      <c r="K63" s="25">
        <v>0</v>
      </c>
      <c r="L63" s="24">
        <v>0</v>
      </c>
      <c r="M63" s="24">
        <v>0</v>
      </c>
      <c r="N63" s="28">
        <v>0</v>
      </c>
      <c r="O63" s="27">
        <v>0</v>
      </c>
      <c r="P63" s="24">
        <v>0</v>
      </c>
      <c r="Q63" s="25">
        <v>0</v>
      </c>
      <c r="R63" s="24">
        <v>41.18</v>
      </c>
      <c r="S63" s="24">
        <v>3.45</v>
      </c>
      <c r="T63" s="28">
        <v>44.63</v>
      </c>
      <c r="U63" s="14" t="s">
        <v>18</v>
      </c>
      <c r="V63" s="19" t="s">
        <v>18</v>
      </c>
    </row>
    <row r="64" spans="1:22" ht="15">
      <c r="A64" s="22" t="s">
        <v>9</v>
      </c>
      <c r="B64" s="23" t="s">
        <v>20</v>
      </c>
      <c r="C64" s="23" t="s">
        <v>21</v>
      </c>
      <c r="D64" s="23" t="s">
        <v>130</v>
      </c>
      <c r="E64" s="23" t="s">
        <v>131</v>
      </c>
      <c r="F64" s="23" t="s">
        <v>24</v>
      </c>
      <c r="G64" s="23" t="s">
        <v>25</v>
      </c>
      <c r="H64" s="26" t="s">
        <v>26</v>
      </c>
      <c r="I64" s="27">
        <v>101.358592</v>
      </c>
      <c r="J64" s="24">
        <v>3.823897</v>
      </c>
      <c r="K64" s="25">
        <v>105.182489</v>
      </c>
      <c r="L64" s="24">
        <v>716.722847</v>
      </c>
      <c r="M64" s="24">
        <v>21.753056</v>
      </c>
      <c r="N64" s="28">
        <v>738.475903</v>
      </c>
      <c r="O64" s="27">
        <v>33.354495</v>
      </c>
      <c r="P64" s="24">
        <v>0.825715</v>
      </c>
      <c r="Q64" s="25">
        <v>34.18021</v>
      </c>
      <c r="R64" s="24">
        <v>381.588835</v>
      </c>
      <c r="S64" s="24">
        <v>17.668974</v>
      </c>
      <c r="T64" s="28">
        <v>399.257809</v>
      </c>
      <c r="U64" s="14" t="s">
        <v>18</v>
      </c>
      <c r="V64" s="20">
        <f t="shared" si="1"/>
        <v>84.96216889273167</v>
      </c>
    </row>
    <row r="65" spans="1:22" ht="15">
      <c r="A65" s="22" t="s">
        <v>9</v>
      </c>
      <c r="B65" s="23" t="s">
        <v>20</v>
      </c>
      <c r="C65" s="23" t="s">
        <v>27</v>
      </c>
      <c r="D65" s="23" t="s">
        <v>199</v>
      </c>
      <c r="E65" s="23" t="s">
        <v>200</v>
      </c>
      <c r="F65" s="23" t="s">
        <v>75</v>
      </c>
      <c r="G65" s="23" t="s">
        <v>76</v>
      </c>
      <c r="H65" s="26" t="s">
        <v>201</v>
      </c>
      <c r="I65" s="27">
        <v>0</v>
      </c>
      <c r="J65" s="24">
        <v>0</v>
      </c>
      <c r="K65" s="25">
        <v>0</v>
      </c>
      <c r="L65" s="24">
        <v>0</v>
      </c>
      <c r="M65" s="24">
        <v>0.018027</v>
      </c>
      <c r="N65" s="28">
        <v>0.018027</v>
      </c>
      <c r="O65" s="27">
        <v>0</v>
      </c>
      <c r="P65" s="24">
        <v>0</v>
      </c>
      <c r="Q65" s="25">
        <v>0</v>
      </c>
      <c r="R65" s="24">
        <v>0</v>
      </c>
      <c r="S65" s="24">
        <v>0</v>
      </c>
      <c r="T65" s="28">
        <v>0</v>
      </c>
      <c r="U65" s="14" t="s">
        <v>18</v>
      </c>
      <c r="V65" s="19" t="s">
        <v>18</v>
      </c>
    </row>
    <row r="66" spans="1:22" ht="15">
      <c r="A66" s="22" t="s">
        <v>9</v>
      </c>
      <c r="B66" s="23" t="s">
        <v>20</v>
      </c>
      <c r="C66" s="23" t="s">
        <v>21</v>
      </c>
      <c r="D66" s="23" t="s">
        <v>174</v>
      </c>
      <c r="E66" s="23" t="s">
        <v>132</v>
      </c>
      <c r="F66" s="23" t="s">
        <v>24</v>
      </c>
      <c r="G66" s="23" t="s">
        <v>111</v>
      </c>
      <c r="H66" s="26" t="s">
        <v>112</v>
      </c>
      <c r="I66" s="27">
        <v>0</v>
      </c>
      <c r="J66" s="24">
        <v>0</v>
      </c>
      <c r="K66" s="25">
        <v>0</v>
      </c>
      <c r="L66" s="24">
        <v>1126.713377</v>
      </c>
      <c r="M66" s="24">
        <v>0</v>
      </c>
      <c r="N66" s="28">
        <v>1126.713377</v>
      </c>
      <c r="O66" s="27">
        <v>0</v>
      </c>
      <c r="P66" s="24">
        <v>0</v>
      </c>
      <c r="Q66" s="25">
        <v>0</v>
      </c>
      <c r="R66" s="24">
        <v>487.411651</v>
      </c>
      <c r="S66" s="24">
        <v>0</v>
      </c>
      <c r="T66" s="28">
        <v>487.411651</v>
      </c>
      <c r="U66" s="14" t="s">
        <v>18</v>
      </c>
      <c r="V66" s="19" t="s">
        <v>18</v>
      </c>
    </row>
    <row r="67" spans="1:22" ht="15">
      <c r="A67" s="22" t="s">
        <v>9</v>
      </c>
      <c r="B67" s="23" t="s">
        <v>20</v>
      </c>
      <c r="C67" s="23" t="s">
        <v>21</v>
      </c>
      <c r="D67" s="23" t="s">
        <v>188</v>
      </c>
      <c r="E67" s="23" t="s">
        <v>25</v>
      </c>
      <c r="F67" s="23" t="s">
        <v>24</v>
      </c>
      <c r="G67" s="23" t="s">
        <v>25</v>
      </c>
      <c r="H67" s="26" t="s">
        <v>189</v>
      </c>
      <c r="I67" s="27">
        <v>0</v>
      </c>
      <c r="J67" s="24">
        <v>0</v>
      </c>
      <c r="K67" s="25">
        <v>0</v>
      </c>
      <c r="L67" s="24">
        <v>0</v>
      </c>
      <c r="M67" s="24">
        <v>0</v>
      </c>
      <c r="N67" s="28">
        <v>0</v>
      </c>
      <c r="O67" s="27">
        <v>0</v>
      </c>
      <c r="P67" s="24">
        <v>0</v>
      </c>
      <c r="Q67" s="25">
        <v>0</v>
      </c>
      <c r="R67" s="24">
        <v>140.4</v>
      </c>
      <c r="S67" s="24">
        <v>0</v>
      </c>
      <c r="T67" s="28">
        <v>140.4</v>
      </c>
      <c r="U67" s="14" t="s">
        <v>18</v>
      </c>
      <c r="V67" s="19" t="s">
        <v>18</v>
      </c>
    </row>
    <row r="68" spans="1:22" ht="15">
      <c r="A68" s="22" t="s">
        <v>9</v>
      </c>
      <c r="B68" s="23" t="s">
        <v>20</v>
      </c>
      <c r="C68" s="23" t="s">
        <v>27</v>
      </c>
      <c r="D68" s="23" t="s">
        <v>133</v>
      </c>
      <c r="E68" s="23" t="s">
        <v>134</v>
      </c>
      <c r="F68" s="23" t="s">
        <v>24</v>
      </c>
      <c r="G68" s="23" t="s">
        <v>55</v>
      </c>
      <c r="H68" s="26" t="s">
        <v>135</v>
      </c>
      <c r="I68" s="27">
        <v>77.03245</v>
      </c>
      <c r="J68" s="24">
        <v>21.688307</v>
      </c>
      <c r="K68" s="25">
        <v>98.720757</v>
      </c>
      <c r="L68" s="24">
        <v>676.426305</v>
      </c>
      <c r="M68" s="24">
        <v>322.479752</v>
      </c>
      <c r="N68" s="28">
        <v>998.906057</v>
      </c>
      <c r="O68" s="27">
        <v>81.85335</v>
      </c>
      <c r="P68" s="24">
        <v>41.076345</v>
      </c>
      <c r="Q68" s="25">
        <v>122.929695</v>
      </c>
      <c r="R68" s="24">
        <v>604.625705</v>
      </c>
      <c r="S68" s="24">
        <v>301.118584</v>
      </c>
      <c r="T68" s="28">
        <v>905.744289</v>
      </c>
      <c r="U68" s="15">
        <f t="shared" si="0"/>
        <v>-19.693319828052925</v>
      </c>
      <c r="V68" s="20">
        <f t="shared" si="1"/>
        <v>10.28565889196571</v>
      </c>
    </row>
    <row r="69" spans="1:22" ht="15">
      <c r="A69" s="22" t="s">
        <v>9</v>
      </c>
      <c r="B69" s="23" t="s">
        <v>20</v>
      </c>
      <c r="C69" s="23" t="s">
        <v>27</v>
      </c>
      <c r="D69" s="23" t="s">
        <v>136</v>
      </c>
      <c r="E69" s="23" t="s">
        <v>137</v>
      </c>
      <c r="F69" s="23" t="s">
        <v>44</v>
      </c>
      <c r="G69" s="23" t="s">
        <v>44</v>
      </c>
      <c r="H69" s="26" t="s">
        <v>118</v>
      </c>
      <c r="I69" s="27">
        <v>860.638453</v>
      </c>
      <c r="J69" s="24">
        <v>163.039359</v>
      </c>
      <c r="K69" s="25">
        <v>1023.677812</v>
      </c>
      <c r="L69" s="24">
        <v>7826.866014</v>
      </c>
      <c r="M69" s="24">
        <v>1521.719356</v>
      </c>
      <c r="N69" s="28">
        <v>9348.58537</v>
      </c>
      <c r="O69" s="27">
        <v>598.159897</v>
      </c>
      <c r="P69" s="24">
        <v>120.623385</v>
      </c>
      <c r="Q69" s="25">
        <v>718.783281</v>
      </c>
      <c r="R69" s="24">
        <v>5095.731591</v>
      </c>
      <c r="S69" s="24">
        <v>1242.754183</v>
      </c>
      <c r="T69" s="28">
        <v>6338.485774</v>
      </c>
      <c r="U69" s="15">
        <f t="shared" si="0"/>
        <v>42.4181445311052</v>
      </c>
      <c r="V69" s="20">
        <f t="shared" si="1"/>
        <v>47.489253795397104</v>
      </c>
    </row>
    <row r="70" spans="1:22" ht="15">
      <c r="A70" s="22" t="s">
        <v>9</v>
      </c>
      <c r="B70" s="23" t="s">
        <v>20</v>
      </c>
      <c r="C70" s="23" t="s">
        <v>27</v>
      </c>
      <c r="D70" s="23" t="s">
        <v>190</v>
      </c>
      <c r="E70" s="23" t="s">
        <v>191</v>
      </c>
      <c r="F70" s="23" t="s">
        <v>44</v>
      </c>
      <c r="G70" s="23" t="s">
        <v>44</v>
      </c>
      <c r="H70" s="26" t="s">
        <v>192</v>
      </c>
      <c r="I70" s="27">
        <v>0</v>
      </c>
      <c r="J70" s="24">
        <v>0</v>
      </c>
      <c r="K70" s="25">
        <v>0</v>
      </c>
      <c r="L70" s="24">
        <v>0</v>
      </c>
      <c r="M70" s="24">
        <v>0</v>
      </c>
      <c r="N70" s="28">
        <v>0</v>
      </c>
      <c r="O70" s="27">
        <v>0</v>
      </c>
      <c r="P70" s="24">
        <v>0</v>
      </c>
      <c r="Q70" s="25">
        <v>0</v>
      </c>
      <c r="R70" s="24">
        <v>37.05</v>
      </c>
      <c r="S70" s="24">
        <v>0</v>
      </c>
      <c r="T70" s="28">
        <v>37.05</v>
      </c>
      <c r="U70" s="14" t="s">
        <v>18</v>
      </c>
      <c r="V70" s="19" t="s">
        <v>18</v>
      </c>
    </row>
    <row r="71" spans="1:22" ht="15">
      <c r="A71" s="22" t="s">
        <v>9</v>
      </c>
      <c r="B71" s="23" t="s">
        <v>20</v>
      </c>
      <c r="C71" s="23" t="s">
        <v>21</v>
      </c>
      <c r="D71" s="23" t="s">
        <v>138</v>
      </c>
      <c r="E71" s="23" t="s">
        <v>139</v>
      </c>
      <c r="F71" s="23" t="s">
        <v>32</v>
      </c>
      <c r="G71" s="23" t="s">
        <v>32</v>
      </c>
      <c r="H71" s="26" t="s">
        <v>140</v>
      </c>
      <c r="I71" s="27">
        <v>0</v>
      </c>
      <c r="J71" s="24">
        <v>0</v>
      </c>
      <c r="K71" s="25">
        <v>0</v>
      </c>
      <c r="L71" s="24">
        <v>132.832856</v>
      </c>
      <c r="M71" s="24">
        <v>1.087184</v>
      </c>
      <c r="N71" s="28">
        <v>133.92004</v>
      </c>
      <c r="O71" s="27">
        <v>63.95113</v>
      </c>
      <c r="P71" s="24">
        <v>0.743436</v>
      </c>
      <c r="Q71" s="25">
        <v>64.694566</v>
      </c>
      <c r="R71" s="24">
        <v>387.804091</v>
      </c>
      <c r="S71" s="24">
        <v>6.513311</v>
      </c>
      <c r="T71" s="28">
        <v>394.317402</v>
      </c>
      <c r="U71" s="14" t="s">
        <v>18</v>
      </c>
      <c r="V71" s="20">
        <f t="shared" si="1"/>
        <v>-66.03750194113928</v>
      </c>
    </row>
    <row r="72" spans="1:22" ht="15">
      <c r="A72" s="22" t="s">
        <v>9</v>
      </c>
      <c r="B72" s="23" t="s">
        <v>20</v>
      </c>
      <c r="C72" s="23" t="s">
        <v>27</v>
      </c>
      <c r="D72" s="23" t="s">
        <v>141</v>
      </c>
      <c r="E72" s="23" t="s">
        <v>142</v>
      </c>
      <c r="F72" s="23" t="s">
        <v>49</v>
      </c>
      <c r="G72" s="23" t="s">
        <v>50</v>
      </c>
      <c r="H72" s="26" t="s">
        <v>63</v>
      </c>
      <c r="I72" s="27">
        <v>110.633368</v>
      </c>
      <c r="J72" s="24">
        <v>34.195934</v>
      </c>
      <c r="K72" s="25">
        <v>144.829301</v>
      </c>
      <c r="L72" s="24">
        <v>1226.370887</v>
      </c>
      <c r="M72" s="24">
        <v>273.129328</v>
      </c>
      <c r="N72" s="28">
        <v>1499.500215</v>
      </c>
      <c r="O72" s="27">
        <v>117.712935</v>
      </c>
      <c r="P72" s="24">
        <v>34.113457</v>
      </c>
      <c r="Q72" s="25">
        <v>151.826392</v>
      </c>
      <c r="R72" s="24">
        <v>1213.288514</v>
      </c>
      <c r="S72" s="24">
        <v>364.80934</v>
      </c>
      <c r="T72" s="28">
        <v>1578.097854</v>
      </c>
      <c r="U72" s="15">
        <f aca="true" t="shared" si="2" ref="U72:U80">+((K72/Q72)-1)*100</f>
        <v>-4.608613105948011</v>
      </c>
      <c r="V72" s="20">
        <f aca="true" t="shared" si="3" ref="V72:V81">+((N72/T72)-1)*100</f>
        <v>-4.98053012370423</v>
      </c>
    </row>
    <row r="73" spans="1:22" ht="15">
      <c r="A73" s="22" t="s">
        <v>9</v>
      </c>
      <c r="B73" s="23" t="s">
        <v>20</v>
      </c>
      <c r="C73" s="23" t="s">
        <v>27</v>
      </c>
      <c r="D73" s="23" t="s">
        <v>143</v>
      </c>
      <c r="E73" s="23" t="s">
        <v>144</v>
      </c>
      <c r="F73" s="23" t="s">
        <v>39</v>
      </c>
      <c r="G73" s="23" t="s">
        <v>95</v>
      </c>
      <c r="H73" s="26" t="s">
        <v>96</v>
      </c>
      <c r="I73" s="27">
        <v>1634.914746</v>
      </c>
      <c r="J73" s="24">
        <v>45.026254</v>
      </c>
      <c r="K73" s="25">
        <v>1679.941</v>
      </c>
      <c r="L73" s="24">
        <v>12312.925393</v>
      </c>
      <c r="M73" s="24">
        <v>460.383402</v>
      </c>
      <c r="N73" s="28">
        <v>12773.308795</v>
      </c>
      <c r="O73" s="27">
        <v>1151.24944</v>
      </c>
      <c r="P73" s="24">
        <v>18.95306</v>
      </c>
      <c r="Q73" s="25">
        <v>1170.202501</v>
      </c>
      <c r="R73" s="24">
        <v>14794.773058</v>
      </c>
      <c r="S73" s="24">
        <v>414.814157</v>
      </c>
      <c r="T73" s="28">
        <v>15209.587215</v>
      </c>
      <c r="U73" s="15">
        <f t="shared" si="2"/>
        <v>43.559853834221144</v>
      </c>
      <c r="V73" s="20">
        <f t="shared" si="3"/>
        <v>-16.01804431350571</v>
      </c>
    </row>
    <row r="74" spans="1:22" ht="15">
      <c r="A74" s="22" t="s">
        <v>9</v>
      </c>
      <c r="B74" s="23" t="s">
        <v>20</v>
      </c>
      <c r="C74" s="23" t="s">
        <v>21</v>
      </c>
      <c r="D74" s="23" t="s">
        <v>193</v>
      </c>
      <c r="E74" s="23" t="s">
        <v>124</v>
      </c>
      <c r="F74" s="23" t="s">
        <v>24</v>
      </c>
      <c r="G74" s="23" t="s">
        <v>99</v>
      </c>
      <c r="H74" s="26" t="s">
        <v>124</v>
      </c>
      <c r="I74" s="27">
        <v>102</v>
      </c>
      <c r="J74" s="24">
        <v>0</v>
      </c>
      <c r="K74" s="25">
        <v>102</v>
      </c>
      <c r="L74" s="24">
        <v>674.015</v>
      </c>
      <c r="M74" s="24">
        <v>7.814</v>
      </c>
      <c r="N74" s="28">
        <v>681.829</v>
      </c>
      <c r="O74" s="27">
        <v>0</v>
      </c>
      <c r="P74" s="24">
        <v>5.67</v>
      </c>
      <c r="Q74" s="25">
        <v>5.67</v>
      </c>
      <c r="R74" s="24">
        <v>0</v>
      </c>
      <c r="S74" s="24">
        <v>33.374</v>
      </c>
      <c r="T74" s="28">
        <v>33.374</v>
      </c>
      <c r="U74" s="14" t="s">
        <v>18</v>
      </c>
      <c r="V74" s="19" t="s">
        <v>18</v>
      </c>
    </row>
    <row r="75" spans="1:22" ht="15">
      <c r="A75" s="22" t="s">
        <v>9</v>
      </c>
      <c r="B75" s="23" t="s">
        <v>20</v>
      </c>
      <c r="C75" s="23" t="s">
        <v>27</v>
      </c>
      <c r="D75" s="23" t="s">
        <v>145</v>
      </c>
      <c r="E75" s="23" t="s">
        <v>146</v>
      </c>
      <c r="F75" s="23" t="s">
        <v>44</v>
      </c>
      <c r="G75" s="23" t="s">
        <v>44</v>
      </c>
      <c r="H75" s="26" t="s">
        <v>147</v>
      </c>
      <c r="I75" s="27">
        <v>1071.3978</v>
      </c>
      <c r="J75" s="24">
        <v>286.757</v>
      </c>
      <c r="K75" s="25">
        <v>1358.1548</v>
      </c>
      <c r="L75" s="24">
        <v>8579.4552</v>
      </c>
      <c r="M75" s="24">
        <v>2115.3644</v>
      </c>
      <c r="N75" s="28">
        <v>10694.8196</v>
      </c>
      <c r="O75" s="27">
        <v>1803.04</v>
      </c>
      <c r="P75" s="24">
        <v>475.5542</v>
      </c>
      <c r="Q75" s="25">
        <v>2278.5942</v>
      </c>
      <c r="R75" s="24">
        <v>12550.5454</v>
      </c>
      <c r="S75" s="24">
        <v>2763.8739</v>
      </c>
      <c r="T75" s="28">
        <v>15314.4193</v>
      </c>
      <c r="U75" s="15">
        <f t="shared" si="2"/>
        <v>-40.39505586383042</v>
      </c>
      <c r="V75" s="20">
        <f t="shared" si="3"/>
        <v>-30.165033420496712</v>
      </c>
    </row>
    <row r="76" spans="1:22" ht="15">
      <c r="A76" s="22" t="s">
        <v>9</v>
      </c>
      <c r="B76" s="23" t="s">
        <v>20</v>
      </c>
      <c r="C76" s="23" t="s">
        <v>27</v>
      </c>
      <c r="D76" s="23" t="s">
        <v>148</v>
      </c>
      <c r="E76" s="23" t="s">
        <v>149</v>
      </c>
      <c r="F76" s="23" t="s">
        <v>39</v>
      </c>
      <c r="G76" s="23" t="s">
        <v>129</v>
      </c>
      <c r="H76" s="26" t="s">
        <v>150</v>
      </c>
      <c r="I76" s="27">
        <v>449.6304</v>
      </c>
      <c r="J76" s="24">
        <v>29.4314</v>
      </c>
      <c r="K76" s="25">
        <v>479.0618</v>
      </c>
      <c r="L76" s="24">
        <v>7712.695647</v>
      </c>
      <c r="M76" s="24">
        <v>241.570876</v>
      </c>
      <c r="N76" s="28">
        <v>7954.266523</v>
      </c>
      <c r="O76" s="27">
        <v>1017.324</v>
      </c>
      <c r="P76" s="24">
        <v>27.768</v>
      </c>
      <c r="Q76" s="25">
        <v>1045.092</v>
      </c>
      <c r="R76" s="24">
        <v>11406.340445</v>
      </c>
      <c r="S76" s="24">
        <v>334.926609</v>
      </c>
      <c r="T76" s="28">
        <v>11741.267054</v>
      </c>
      <c r="U76" s="15">
        <f t="shared" si="2"/>
        <v>-54.160801154348135</v>
      </c>
      <c r="V76" s="20">
        <f t="shared" si="3"/>
        <v>-32.253763700143836</v>
      </c>
    </row>
    <row r="77" spans="1:22" ht="15">
      <c r="A77" s="22" t="s">
        <v>9</v>
      </c>
      <c r="B77" s="23" t="s">
        <v>20</v>
      </c>
      <c r="C77" s="23" t="s">
        <v>27</v>
      </c>
      <c r="D77" s="23" t="s">
        <v>151</v>
      </c>
      <c r="E77" s="23" t="s">
        <v>172</v>
      </c>
      <c r="F77" s="23" t="s">
        <v>49</v>
      </c>
      <c r="G77" s="23" t="s">
        <v>50</v>
      </c>
      <c r="H77" s="26" t="s">
        <v>154</v>
      </c>
      <c r="I77" s="27">
        <v>869.456309</v>
      </c>
      <c r="J77" s="24">
        <v>32.578062</v>
      </c>
      <c r="K77" s="25">
        <v>902.034371</v>
      </c>
      <c r="L77" s="24">
        <v>6636.418934</v>
      </c>
      <c r="M77" s="24">
        <v>331.644022</v>
      </c>
      <c r="N77" s="28">
        <v>6968.062956</v>
      </c>
      <c r="O77" s="27">
        <v>713.105528</v>
      </c>
      <c r="P77" s="24">
        <v>40.714075</v>
      </c>
      <c r="Q77" s="25">
        <v>753.819603</v>
      </c>
      <c r="R77" s="24">
        <v>3025.567368</v>
      </c>
      <c r="S77" s="24">
        <v>194.612034</v>
      </c>
      <c r="T77" s="28">
        <v>3220.179402</v>
      </c>
      <c r="U77" s="15">
        <f t="shared" si="2"/>
        <v>19.661835193744604</v>
      </c>
      <c r="V77" s="19" t="s">
        <v>18</v>
      </c>
    </row>
    <row r="78" spans="1:22" ht="15">
      <c r="A78" s="22" t="s">
        <v>9</v>
      </c>
      <c r="B78" s="23" t="s">
        <v>20</v>
      </c>
      <c r="C78" s="23" t="s">
        <v>27</v>
      </c>
      <c r="D78" s="23" t="s">
        <v>151</v>
      </c>
      <c r="E78" s="23" t="s">
        <v>126</v>
      </c>
      <c r="F78" s="23" t="s">
        <v>49</v>
      </c>
      <c r="G78" s="23" t="s">
        <v>50</v>
      </c>
      <c r="H78" s="26" t="s">
        <v>50</v>
      </c>
      <c r="I78" s="27">
        <v>509.511207</v>
      </c>
      <c r="J78" s="24">
        <v>59.757301</v>
      </c>
      <c r="K78" s="25">
        <v>569.268508</v>
      </c>
      <c r="L78" s="24">
        <v>6202.468719</v>
      </c>
      <c r="M78" s="24">
        <v>685.564389</v>
      </c>
      <c r="N78" s="28">
        <v>6888.033108</v>
      </c>
      <c r="O78" s="27">
        <v>859.079721</v>
      </c>
      <c r="P78" s="24">
        <v>74.048074</v>
      </c>
      <c r="Q78" s="25">
        <v>933.127795</v>
      </c>
      <c r="R78" s="24">
        <v>7856.592037</v>
      </c>
      <c r="S78" s="24">
        <v>660.876935</v>
      </c>
      <c r="T78" s="28">
        <v>8517.468972</v>
      </c>
      <c r="U78" s="15">
        <f t="shared" si="2"/>
        <v>-38.99351074415268</v>
      </c>
      <c r="V78" s="20">
        <f t="shared" si="3"/>
        <v>-19.13051716838119</v>
      </c>
    </row>
    <row r="79" spans="1:22" ht="15">
      <c r="A79" s="22" t="s">
        <v>9</v>
      </c>
      <c r="B79" s="23" t="s">
        <v>20</v>
      </c>
      <c r="C79" s="23" t="s">
        <v>27</v>
      </c>
      <c r="D79" s="23" t="s">
        <v>151</v>
      </c>
      <c r="E79" s="23" t="s">
        <v>152</v>
      </c>
      <c r="F79" s="23" t="s">
        <v>49</v>
      </c>
      <c r="G79" s="23" t="s">
        <v>50</v>
      </c>
      <c r="H79" s="26" t="s">
        <v>63</v>
      </c>
      <c r="I79" s="27">
        <v>385.67951</v>
      </c>
      <c r="J79" s="24">
        <v>22.176244</v>
      </c>
      <c r="K79" s="25">
        <v>407.855754</v>
      </c>
      <c r="L79" s="24">
        <v>3034.300124</v>
      </c>
      <c r="M79" s="24">
        <v>192.708413</v>
      </c>
      <c r="N79" s="28">
        <v>3227.008537</v>
      </c>
      <c r="O79" s="27">
        <v>5.49433</v>
      </c>
      <c r="P79" s="24">
        <v>0.28725</v>
      </c>
      <c r="Q79" s="25">
        <v>5.781579</v>
      </c>
      <c r="R79" s="24">
        <v>543.166461</v>
      </c>
      <c r="S79" s="24">
        <v>30.614431</v>
      </c>
      <c r="T79" s="28">
        <v>573.780892</v>
      </c>
      <c r="U79" s="14" t="s">
        <v>18</v>
      </c>
      <c r="V79" s="19" t="s">
        <v>18</v>
      </c>
    </row>
    <row r="80" spans="1:22" ht="15">
      <c r="A80" s="22" t="s">
        <v>9</v>
      </c>
      <c r="B80" s="23" t="s">
        <v>20</v>
      </c>
      <c r="C80" s="23" t="s">
        <v>27</v>
      </c>
      <c r="D80" s="23" t="s">
        <v>151</v>
      </c>
      <c r="E80" s="23" t="s">
        <v>155</v>
      </c>
      <c r="F80" s="23" t="s">
        <v>49</v>
      </c>
      <c r="G80" s="23" t="s">
        <v>50</v>
      </c>
      <c r="H80" s="26" t="s">
        <v>50</v>
      </c>
      <c r="I80" s="27">
        <v>281.497036</v>
      </c>
      <c r="J80" s="24">
        <v>36.001959</v>
      </c>
      <c r="K80" s="25">
        <v>317.498995</v>
      </c>
      <c r="L80" s="24">
        <v>2732.770473</v>
      </c>
      <c r="M80" s="24">
        <v>328.768994</v>
      </c>
      <c r="N80" s="28">
        <v>3061.539467</v>
      </c>
      <c r="O80" s="27">
        <v>265.958291</v>
      </c>
      <c r="P80" s="24">
        <v>43.325175</v>
      </c>
      <c r="Q80" s="25">
        <v>309.283466</v>
      </c>
      <c r="R80" s="24">
        <v>1517.303668</v>
      </c>
      <c r="S80" s="24">
        <v>226.52668</v>
      </c>
      <c r="T80" s="28">
        <v>1743.830347</v>
      </c>
      <c r="U80" s="15">
        <f t="shared" si="2"/>
        <v>2.6563104411148952</v>
      </c>
      <c r="V80" s="20">
        <f t="shared" si="3"/>
        <v>75.56406632485333</v>
      </c>
    </row>
    <row r="81" spans="1:22" ht="15">
      <c r="A81" s="22" t="s">
        <v>9</v>
      </c>
      <c r="B81" s="23" t="s">
        <v>20</v>
      </c>
      <c r="C81" s="23" t="s">
        <v>27</v>
      </c>
      <c r="D81" s="23" t="s">
        <v>151</v>
      </c>
      <c r="E81" s="23" t="s">
        <v>171</v>
      </c>
      <c r="F81" s="23" t="s">
        <v>49</v>
      </c>
      <c r="G81" s="23" t="s">
        <v>50</v>
      </c>
      <c r="H81" s="26" t="s">
        <v>63</v>
      </c>
      <c r="I81" s="27">
        <v>0</v>
      </c>
      <c r="J81" s="24">
        <v>0</v>
      </c>
      <c r="K81" s="25">
        <v>0</v>
      </c>
      <c r="L81" s="24">
        <v>508.078329</v>
      </c>
      <c r="M81" s="24">
        <v>30.348913</v>
      </c>
      <c r="N81" s="28">
        <v>538.427242</v>
      </c>
      <c r="O81" s="27">
        <v>368.130571</v>
      </c>
      <c r="P81" s="24">
        <v>19.410787</v>
      </c>
      <c r="Q81" s="25">
        <v>387.541357</v>
      </c>
      <c r="R81" s="24">
        <v>2666.074066</v>
      </c>
      <c r="S81" s="24">
        <v>138.190215</v>
      </c>
      <c r="T81" s="28">
        <v>2804.264281</v>
      </c>
      <c r="U81" s="14" t="s">
        <v>18</v>
      </c>
      <c r="V81" s="20">
        <f t="shared" si="3"/>
        <v>-80.7996968884831</v>
      </c>
    </row>
    <row r="82" spans="1:22" ht="15">
      <c r="A82" s="22" t="s">
        <v>9</v>
      </c>
      <c r="B82" s="23" t="s">
        <v>20</v>
      </c>
      <c r="C82" s="23" t="s">
        <v>27</v>
      </c>
      <c r="D82" s="23" t="s">
        <v>151</v>
      </c>
      <c r="E82" s="23" t="s">
        <v>153</v>
      </c>
      <c r="F82" s="23" t="s">
        <v>49</v>
      </c>
      <c r="G82" s="23" t="s">
        <v>50</v>
      </c>
      <c r="H82" s="26" t="s">
        <v>50</v>
      </c>
      <c r="I82" s="27">
        <v>0</v>
      </c>
      <c r="J82" s="24">
        <v>0</v>
      </c>
      <c r="K82" s="25">
        <v>0</v>
      </c>
      <c r="L82" s="24">
        <v>0</v>
      </c>
      <c r="M82" s="24">
        <v>0</v>
      </c>
      <c r="N82" s="28">
        <v>0</v>
      </c>
      <c r="O82" s="27">
        <v>0</v>
      </c>
      <c r="P82" s="24">
        <v>0</v>
      </c>
      <c r="Q82" s="25">
        <v>0</v>
      </c>
      <c r="R82" s="24">
        <v>1950.793997</v>
      </c>
      <c r="S82" s="24">
        <v>147.204289</v>
      </c>
      <c r="T82" s="28">
        <v>2097.998286</v>
      </c>
      <c r="U82" s="14" t="s">
        <v>18</v>
      </c>
      <c r="V82" s="19" t="s">
        <v>18</v>
      </c>
    </row>
    <row r="83" spans="1:22" ht="15">
      <c r="A83" s="22" t="s">
        <v>9</v>
      </c>
      <c r="B83" s="23" t="s">
        <v>20</v>
      </c>
      <c r="C83" s="23" t="s">
        <v>27</v>
      </c>
      <c r="D83" s="23" t="s">
        <v>151</v>
      </c>
      <c r="E83" s="23" t="s">
        <v>156</v>
      </c>
      <c r="F83" s="23" t="s">
        <v>49</v>
      </c>
      <c r="G83" s="23" t="s">
        <v>50</v>
      </c>
      <c r="H83" s="26" t="s">
        <v>154</v>
      </c>
      <c r="I83" s="27">
        <v>0</v>
      </c>
      <c r="J83" s="24">
        <v>0</v>
      </c>
      <c r="K83" s="25">
        <v>0</v>
      </c>
      <c r="L83" s="24">
        <v>0</v>
      </c>
      <c r="M83" s="24">
        <v>0</v>
      </c>
      <c r="N83" s="28">
        <v>0</v>
      </c>
      <c r="O83" s="27">
        <v>0</v>
      </c>
      <c r="P83" s="24">
        <v>0</v>
      </c>
      <c r="Q83" s="25">
        <v>0</v>
      </c>
      <c r="R83" s="24">
        <v>328.03232</v>
      </c>
      <c r="S83" s="24">
        <v>21.746625</v>
      </c>
      <c r="T83" s="28">
        <v>349.778945</v>
      </c>
      <c r="U83" s="14" t="s">
        <v>18</v>
      </c>
      <c r="V83" s="19" t="s">
        <v>18</v>
      </c>
    </row>
    <row r="84" spans="1:22" ht="15">
      <c r="A84" s="22" t="s">
        <v>9</v>
      </c>
      <c r="B84" s="23" t="s">
        <v>20</v>
      </c>
      <c r="C84" s="23" t="s">
        <v>27</v>
      </c>
      <c r="D84" s="23" t="s">
        <v>151</v>
      </c>
      <c r="E84" s="23" t="s">
        <v>202</v>
      </c>
      <c r="F84" s="23" t="s">
        <v>49</v>
      </c>
      <c r="G84" s="23" t="s">
        <v>50</v>
      </c>
      <c r="H84" s="26" t="s">
        <v>50</v>
      </c>
      <c r="I84" s="27">
        <v>0</v>
      </c>
      <c r="J84" s="24">
        <v>0</v>
      </c>
      <c r="K84" s="25">
        <v>0</v>
      </c>
      <c r="L84" s="24">
        <v>0</v>
      </c>
      <c r="M84" s="24">
        <v>0</v>
      </c>
      <c r="N84" s="28">
        <v>0</v>
      </c>
      <c r="O84" s="27">
        <v>0</v>
      </c>
      <c r="P84" s="24">
        <v>0</v>
      </c>
      <c r="Q84" s="25">
        <v>0</v>
      </c>
      <c r="R84" s="24">
        <v>41.294602</v>
      </c>
      <c r="S84" s="24">
        <v>3.346581</v>
      </c>
      <c r="T84" s="28">
        <v>44.641182</v>
      </c>
      <c r="U84" s="14" t="s">
        <v>18</v>
      </c>
      <c r="V84" s="19" t="s">
        <v>18</v>
      </c>
    </row>
    <row r="85" spans="1:22" ht="15">
      <c r="A85" s="22" t="s">
        <v>9</v>
      </c>
      <c r="B85" s="23" t="s">
        <v>20</v>
      </c>
      <c r="C85" s="23" t="s">
        <v>27</v>
      </c>
      <c r="D85" s="23" t="s">
        <v>215</v>
      </c>
      <c r="E85" s="23" t="s">
        <v>216</v>
      </c>
      <c r="F85" s="23" t="s">
        <v>24</v>
      </c>
      <c r="G85" s="23" t="s">
        <v>217</v>
      </c>
      <c r="H85" s="26" t="s">
        <v>218</v>
      </c>
      <c r="I85" s="27">
        <v>0</v>
      </c>
      <c r="J85" s="24">
        <v>0</v>
      </c>
      <c r="K85" s="25">
        <v>0</v>
      </c>
      <c r="L85" s="24">
        <v>0</v>
      </c>
      <c r="M85" s="24">
        <v>0</v>
      </c>
      <c r="N85" s="28">
        <v>0</v>
      </c>
      <c r="O85" s="27">
        <v>0</v>
      </c>
      <c r="P85" s="24">
        <v>0</v>
      </c>
      <c r="Q85" s="25">
        <v>0</v>
      </c>
      <c r="R85" s="24">
        <v>0</v>
      </c>
      <c r="S85" s="24">
        <v>7.35</v>
      </c>
      <c r="T85" s="28">
        <v>7.35</v>
      </c>
      <c r="U85" s="14" t="s">
        <v>18</v>
      </c>
      <c r="V85" s="19" t="s">
        <v>18</v>
      </c>
    </row>
    <row r="86" spans="1:22" ht="15">
      <c r="A86" s="22" t="s">
        <v>9</v>
      </c>
      <c r="B86" s="23" t="s">
        <v>20</v>
      </c>
      <c r="C86" s="23" t="s">
        <v>27</v>
      </c>
      <c r="D86" s="23" t="s">
        <v>166</v>
      </c>
      <c r="E86" s="23" t="s">
        <v>167</v>
      </c>
      <c r="F86" s="23" t="s">
        <v>75</v>
      </c>
      <c r="G86" s="23" t="s">
        <v>168</v>
      </c>
      <c r="H86" s="26" t="s">
        <v>169</v>
      </c>
      <c r="I86" s="27">
        <v>0</v>
      </c>
      <c r="J86" s="24">
        <v>0</v>
      </c>
      <c r="K86" s="25">
        <v>0</v>
      </c>
      <c r="L86" s="24">
        <v>0</v>
      </c>
      <c r="M86" s="24">
        <v>0</v>
      </c>
      <c r="N86" s="28">
        <v>0</v>
      </c>
      <c r="O86" s="27">
        <v>0</v>
      </c>
      <c r="P86" s="24">
        <v>0</v>
      </c>
      <c r="Q86" s="25">
        <v>0</v>
      </c>
      <c r="R86" s="24">
        <v>0</v>
      </c>
      <c r="S86" s="24">
        <v>1.189999</v>
      </c>
      <c r="T86" s="28">
        <v>1.189999</v>
      </c>
      <c r="U86" s="14" t="s">
        <v>18</v>
      </c>
      <c r="V86" s="19" t="s">
        <v>18</v>
      </c>
    </row>
    <row r="87" spans="1:22" ht="15">
      <c r="A87" s="11"/>
      <c r="B87" s="7"/>
      <c r="C87" s="7"/>
      <c r="D87" s="7"/>
      <c r="E87" s="7"/>
      <c r="F87" s="7"/>
      <c r="G87" s="7"/>
      <c r="H87" s="10"/>
      <c r="I87" s="12"/>
      <c r="J87" s="8"/>
      <c r="K87" s="9"/>
      <c r="L87" s="8"/>
      <c r="M87" s="8"/>
      <c r="N87" s="13"/>
      <c r="O87" s="12"/>
      <c r="P87" s="8"/>
      <c r="Q87" s="9"/>
      <c r="R87" s="8"/>
      <c r="S87" s="8"/>
      <c r="T87" s="13"/>
      <c r="U87" s="16"/>
      <c r="V87" s="21"/>
    </row>
    <row r="88" spans="1:22" s="5" customFormat="1" ht="20.25" customHeight="1" thickBot="1">
      <c r="A88" s="48" t="s">
        <v>9</v>
      </c>
      <c r="B88" s="49"/>
      <c r="C88" s="49"/>
      <c r="D88" s="49"/>
      <c r="E88" s="49"/>
      <c r="F88" s="49"/>
      <c r="G88" s="49"/>
      <c r="H88" s="50"/>
      <c r="I88" s="35">
        <f aca="true" t="shared" si="4" ref="I88:T88">SUM(I6:I86)</f>
        <v>22486.996876</v>
      </c>
      <c r="J88" s="36">
        <f t="shared" si="4"/>
        <v>4134.976306</v>
      </c>
      <c r="K88" s="36">
        <f t="shared" si="4"/>
        <v>26621.973181000005</v>
      </c>
      <c r="L88" s="36">
        <f t="shared" si="4"/>
        <v>199515.805354</v>
      </c>
      <c r="M88" s="36">
        <f t="shared" si="4"/>
        <v>36432.389811999994</v>
      </c>
      <c r="N88" s="37">
        <f t="shared" si="4"/>
        <v>235948.195168</v>
      </c>
      <c r="O88" s="35">
        <f t="shared" si="4"/>
        <v>22712.366965999998</v>
      </c>
      <c r="P88" s="36">
        <f t="shared" si="4"/>
        <v>4217.471345</v>
      </c>
      <c r="Q88" s="36">
        <f t="shared" si="4"/>
        <v>26929.83830699999</v>
      </c>
      <c r="R88" s="36">
        <f t="shared" si="4"/>
        <v>196124.99946199998</v>
      </c>
      <c r="S88" s="36">
        <f t="shared" si="4"/>
        <v>34544.55925900001</v>
      </c>
      <c r="T88" s="37">
        <f t="shared" si="4"/>
        <v>230669.55871899996</v>
      </c>
      <c r="U88" s="38">
        <f>+((K88/Q88)-1)*100</f>
        <v>-1.1432119364785054</v>
      </c>
      <c r="V88" s="39">
        <f>+((N88/T88)-1)*100</f>
        <v>2.2883975147455216</v>
      </c>
    </row>
    <row r="89" spans="1:22" ht="15">
      <c r="A89" s="11"/>
      <c r="B89" s="7"/>
      <c r="C89" s="7"/>
      <c r="D89" s="7"/>
      <c r="E89" s="7"/>
      <c r="F89" s="7"/>
      <c r="G89" s="7"/>
      <c r="H89" s="10"/>
      <c r="I89" s="12"/>
      <c r="J89" s="8"/>
      <c r="K89" s="9"/>
      <c r="L89" s="8"/>
      <c r="M89" s="8"/>
      <c r="N89" s="13"/>
      <c r="O89" s="12"/>
      <c r="P89" s="8"/>
      <c r="Q89" s="9"/>
      <c r="R89" s="8"/>
      <c r="S89" s="8"/>
      <c r="T89" s="13"/>
      <c r="U89" s="16"/>
      <c r="V89" s="21"/>
    </row>
    <row r="90" spans="1:22" ht="15">
      <c r="A90" s="22" t="s">
        <v>194</v>
      </c>
      <c r="B90" s="23"/>
      <c r="C90" s="23" t="s">
        <v>27</v>
      </c>
      <c r="D90" s="23" t="s">
        <v>196</v>
      </c>
      <c r="E90" s="23" t="s">
        <v>197</v>
      </c>
      <c r="F90" s="23" t="s">
        <v>49</v>
      </c>
      <c r="G90" s="23" t="s">
        <v>50</v>
      </c>
      <c r="H90" s="26" t="s">
        <v>198</v>
      </c>
      <c r="I90" s="27">
        <v>0</v>
      </c>
      <c r="J90" s="24">
        <v>0</v>
      </c>
      <c r="K90" s="25">
        <v>0</v>
      </c>
      <c r="L90" s="24">
        <v>0</v>
      </c>
      <c r="M90" s="24">
        <v>0</v>
      </c>
      <c r="N90" s="28">
        <v>0</v>
      </c>
      <c r="O90" s="27">
        <v>1250.644923</v>
      </c>
      <c r="P90" s="24">
        <v>0</v>
      </c>
      <c r="Q90" s="25">
        <v>1250.644923</v>
      </c>
      <c r="R90" s="24">
        <v>1494.205065</v>
      </c>
      <c r="S90" s="24">
        <v>0</v>
      </c>
      <c r="T90" s="28">
        <v>1494.205065</v>
      </c>
      <c r="U90" s="14" t="s">
        <v>18</v>
      </c>
      <c r="V90" s="19" t="s">
        <v>18</v>
      </c>
    </row>
    <row r="91" spans="1:22" ht="15">
      <c r="A91" s="11"/>
      <c r="B91" s="7"/>
      <c r="C91" s="7"/>
      <c r="D91" s="7"/>
      <c r="E91" s="7"/>
      <c r="F91" s="7"/>
      <c r="G91" s="7"/>
      <c r="H91" s="10"/>
      <c r="I91" s="12"/>
      <c r="J91" s="8"/>
      <c r="K91" s="9"/>
      <c r="L91" s="8"/>
      <c r="M91" s="8"/>
      <c r="N91" s="13"/>
      <c r="O91" s="12"/>
      <c r="P91" s="8"/>
      <c r="Q91" s="9"/>
      <c r="R91" s="8"/>
      <c r="S91" s="8"/>
      <c r="T91" s="13"/>
      <c r="U91" s="16"/>
      <c r="V91" s="41"/>
    </row>
    <row r="92" spans="1:22" ht="21" thickBot="1">
      <c r="A92" s="48" t="s">
        <v>195</v>
      </c>
      <c r="B92" s="49"/>
      <c r="C92" s="49"/>
      <c r="D92" s="49"/>
      <c r="E92" s="49"/>
      <c r="F92" s="49"/>
      <c r="G92" s="49"/>
      <c r="H92" s="50"/>
      <c r="I92" s="35">
        <f aca="true" t="shared" si="5" ref="I92:T92">SUM(I89:I90)</f>
        <v>0</v>
      </c>
      <c r="J92" s="36">
        <f t="shared" si="5"/>
        <v>0</v>
      </c>
      <c r="K92" s="36">
        <f t="shared" si="5"/>
        <v>0</v>
      </c>
      <c r="L92" s="36">
        <f t="shared" si="5"/>
        <v>0</v>
      </c>
      <c r="M92" s="36">
        <f t="shared" si="5"/>
        <v>0</v>
      </c>
      <c r="N92" s="37">
        <f t="shared" si="5"/>
        <v>0</v>
      </c>
      <c r="O92" s="35">
        <f t="shared" si="5"/>
        <v>1250.644923</v>
      </c>
      <c r="P92" s="36">
        <f t="shared" si="5"/>
        <v>0</v>
      </c>
      <c r="Q92" s="36">
        <f t="shared" si="5"/>
        <v>1250.644923</v>
      </c>
      <c r="R92" s="36">
        <f t="shared" si="5"/>
        <v>1494.205065</v>
      </c>
      <c r="S92" s="36">
        <f t="shared" si="5"/>
        <v>0</v>
      </c>
      <c r="T92" s="37">
        <f t="shared" si="5"/>
        <v>1494.205065</v>
      </c>
      <c r="U92" s="42" t="s">
        <v>18</v>
      </c>
      <c r="V92" s="43" t="s">
        <v>18</v>
      </c>
    </row>
    <row r="93" spans="9:20" ht="14.25" customHeight="1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4.25" customHeight="1">
      <c r="A94" s="51" t="s">
        <v>233</v>
      </c>
      <c r="B94" s="51"/>
      <c r="C94" s="51"/>
      <c r="D94" s="51"/>
      <c r="E94" s="51"/>
      <c r="F94" s="51"/>
      <c r="G94" s="51"/>
      <c r="H94" s="51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5">
      <c r="A95" s="6" t="s">
        <v>17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5">
      <c r="A96" s="40" t="s">
        <v>19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9:22" ht="1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9:22" ht="1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  <row r="107" spans="9:22" ht="1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2"/>
    </row>
    <row r="108" spans="9:22" ht="15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2"/>
    </row>
    <row r="109" spans="9:22" ht="15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2"/>
    </row>
    <row r="110" spans="9:22" ht="15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2"/>
    </row>
    <row r="111" spans="9:22" ht="15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2"/>
    </row>
    <row r="112" spans="9:22" ht="15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2"/>
    </row>
    <row r="113" spans="9:22" ht="15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ht="12.7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ht="12.75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9:22" ht="12.75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9:22" ht="12.75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9:22" ht="12.75"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9:22" ht="12.75"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9:22" ht="12.75"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9:22" ht="12.75"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</sheetData>
  <sheetProtection/>
  <mergeCells count="5">
    <mergeCell ref="I3:N3"/>
    <mergeCell ref="O3:T3"/>
    <mergeCell ref="A88:H88"/>
    <mergeCell ref="A92:H92"/>
    <mergeCell ref="A94:H94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2008-12-17T22:12:47Z</cp:lastPrinted>
  <dcterms:created xsi:type="dcterms:W3CDTF">2007-03-24T16:54:13Z</dcterms:created>
  <dcterms:modified xsi:type="dcterms:W3CDTF">2016-10-25T23:17:56Z</dcterms:modified>
  <cp:category/>
  <cp:version/>
  <cp:contentType/>
  <cp:contentStatus/>
</cp:coreProperties>
</file>