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<sst xmlns="http://schemas.openxmlformats.org/spreadsheetml/2006/main" count="82" uniqueCount="58">
  <si>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</si>
  <si>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</si>
  <si>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</si>
  <si>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</si>
  <si>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</si>
  <si>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</si>
  <si>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</si>
  <si>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</si>
  <si>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</si>
  <si>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</si>
  <si>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</si>
  <si>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</si>
  <si>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</si>
  <si>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</si>
  <si>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</si>
  <si>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</si>
  <si>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</si>
  <si>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</si>
  <si>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</si>
  <si>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</si>
  <si>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</si>
  <si>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</si>
  <si>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</si>
  <si>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</si>
  <si>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</si>
  <si>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</si>
  <si>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</si>
  <si>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</si>
  <si>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</si>
  <si>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</si>
  <si>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</si>
  <si>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</si>
  <si>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</si>
  <si>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</si>
  <si>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</si>
  <si>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</si>
  <si>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</si>
  <si>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</si>
  <si>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</si>
  <si>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</si>
  <si>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</si>
  <si>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</si>
  <si>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</si>
  <si>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</si>
  <si>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</si>
  <si>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- 2016/2015</t>
  </si>
  <si>
    <t>---</t>
  </si>
  <si>
    <t>HUDBAY PERU S.A.C.</t>
  </si>
  <si>
    <t>CONSTANCIA</t>
  </si>
  <si>
    <t>CUSCO</t>
  </si>
  <si>
    <t>CHUMBIVILCAS</t>
  </si>
  <si>
    <t>VELILLE</t>
  </si>
  <si>
    <t>TOTAL - SETIEMBRE</t>
  </si>
  <si>
    <t>TOTAL ACUMULADO ENERO - SETIEMBRE</t>
  </si>
  <si>
    <t>TOTAL COMPARADO ACUMULADO - ENERO - SETIEMBRE</t>
  </si>
  <si>
    <t>Var. % 2016/2015 - SETIEMBRE</t>
  </si>
  <si>
    <t>Var. % 2016/2015 - ENERO - SETIEMBRE</t>
  </si>
  <si>
    <t>AJUSTE DE ENERO A SETIEMBRE-2016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</si>
</sst>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5" fillId="0" borderId="14" xfId="0" applyNumberFormat="1" applyFont="1" applyBorder="1" applyAlignment="1" quotePrefix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45</v>
      </c>
      <c r="B1" s="3"/>
    </row>
    <row r="2" ht="13.5" thickBot="1">
      <c r="A2" s="65"/>
    </row>
    <row r="3" spans="1:22" ht="13.5" thickBot="1">
      <c r="A3" s="48"/>
      <c r="I3" s="58">
        <v>2016</v>
      </c>
      <c r="J3" s="59"/>
      <c r="K3" s="59"/>
      <c r="L3" s="59"/>
      <c r="M3" s="59"/>
      <c r="N3" s="60"/>
      <c r="O3" s="58">
        <v>2015</v>
      </c>
      <c r="P3" s="59"/>
      <c r="Q3" s="59"/>
      <c r="R3" s="59"/>
      <c r="S3" s="59"/>
      <c r="T3" s="60"/>
      <c r="U3" s="4"/>
      <c r="V3" s="4"/>
    </row>
    <row r="4" spans="1:22" ht="73.5" customHeight="1">
      <c r="A4" s="49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49" t="s">
        <v>11</v>
      </c>
      <c r="J4" s="39" t="s">
        <v>7</v>
      </c>
      <c r="K4" s="39" t="s">
        <v>52</v>
      </c>
      <c r="L4" s="39" t="s">
        <v>12</v>
      </c>
      <c r="M4" s="39" t="s">
        <v>8</v>
      </c>
      <c r="N4" s="50" t="s">
        <v>53</v>
      </c>
      <c r="O4" s="49" t="s">
        <v>13</v>
      </c>
      <c r="P4" s="39" t="s">
        <v>14</v>
      </c>
      <c r="Q4" s="39" t="s">
        <v>52</v>
      </c>
      <c r="R4" s="39" t="s">
        <v>15</v>
      </c>
      <c r="S4" s="39" t="s">
        <v>16</v>
      </c>
      <c r="T4" s="50" t="s">
        <v>54</v>
      </c>
      <c r="U4" s="51" t="s">
        <v>55</v>
      </c>
      <c r="V4" s="50" t="s">
        <v>56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19</v>
      </c>
      <c r="C6" s="11" t="s">
        <v>29</v>
      </c>
      <c r="D6" s="11" t="s">
        <v>31</v>
      </c>
      <c r="E6" s="11" t="s">
        <v>44</v>
      </c>
      <c r="F6" s="11" t="s">
        <v>36</v>
      </c>
      <c r="G6" s="11" t="s">
        <v>37</v>
      </c>
      <c r="H6" s="22" t="s">
        <v>38</v>
      </c>
      <c r="I6" s="27">
        <v>458.8394</v>
      </c>
      <c r="J6" s="12">
        <v>0</v>
      </c>
      <c r="K6" s="13">
        <v>458.8394</v>
      </c>
      <c r="L6" s="12">
        <v>4925.991977</v>
      </c>
      <c r="M6" s="12">
        <v>0</v>
      </c>
      <c r="N6" s="28">
        <v>4925.991977</v>
      </c>
      <c r="O6" s="27">
        <v>607.590165</v>
      </c>
      <c r="P6" s="12">
        <v>0</v>
      </c>
      <c r="Q6" s="13">
        <v>607.590165</v>
      </c>
      <c r="R6" s="12">
        <v>6071.97723</v>
      </c>
      <c r="S6" s="12">
        <v>0</v>
      </c>
      <c r="T6" s="28">
        <v>6071.97723</v>
      </c>
      <c r="U6" s="37">
        <f>+((K6/Q6)-1)*100</f>
        <v>-24.48208900813922</v>
      </c>
      <c r="V6" s="43">
        <f>+((N6/T6)-1)*100</f>
        <v>-18.87334569270117</v>
      </c>
      <c r="W6" s="2"/>
    </row>
    <row r="7" spans="1:23" ht="15">
      <c r="A7" s="42" t="s">
        <v>9</v>
      </c>
      <c r="B7" s="11" t="s">
        <v>19</v>
      </c>
      <c r="C7" s="11" t="s">
        <v>29</v>
      </c>
      <c r="D7" s="11" t="s">
        <v>31</v>
      </c>
      <c r="E7" s="11" t="s">
        <v>32</v>
      </c>
      <c r="F7" s="11" t="s">
        <v>33</v>
      </c>
      <c r="G7" s="11" t="s">
        <v>34</v>
      </c>
      <c r="H7" s="22" t="s">
        <v>35</v>
      </c>
      <c r="I7" s="27">
        <v>248.854793</v>
      </c>
      <c r="J7" s="12">
        <v>0</v>
      </c>
      <c r="K7" s="13">
        <v>248.854793</v>
      </c>
      <c r="L7" s="12">
        <v>2830.88485</v>
      </c>
      <c r="M7" s="12">
        <v>0</v>
      </c>
      <c r="N7" s="28">
        <v>2830.88485</v>
      </c>
      <c r="O7" s="27">
        <v>424.973013</v>
      </c>
      <c r="P7" s="12">
        <v>0</v>
      </c>
      <c r="Q7" s="13">
        <v>424.973013</v>
      </c>
      <c r="R7" s="12">
        <v>3201.424968</v>
      </c>
      <c r="S7" s="12">
        <v>0</v>
      </c>
      <c r="T7" s="28">
        <v>3201.424968</v>
      </c>
      <c r="U7" s="37">
        <f>+((K7/Q7)-1)*100</f>
        <v>-41.442212708222016</v>
      </c>
      <c r="V7" s="43">
        <f>+((N7/T7)-1)*100</f>
        <v>-11.574224656324972</v>
      </c>
      <c r="W7" s="2"/>
    </row>
    <row r="8" spans="1:23" ht="15">
      <c r="A8" s="42"/>
      <c r="B8" s="11"/>
      <c r="C8" s="11"/>
      <c r="D8" s="11"/>
      <c r="E8" s="11"/>
      <c r="F8" s="11"/>
      <c r="G8" s="11"/>
      <c r="H8" s="22"/>
      <c r="I8" s="27"/>
      <c r="J8" s="12"/>
      <c r="K8" s="13"/>
      <c r="L8" s="12"/>
      <c r="M8" s="12"/>
      <c r="N8" s="28"/>
      <c r="O8" s="27"/>
      <c r="P8" s="12"/>
      <c r="Q8" s="13"/>
      <c r="R8" s="12"/>
      <c r="S8" s="12"/>
      <c r="T8" s="28"/>
      <c r="U8" s="37"/>
      <c r="V8" s="43"/>
      <c r="W8" s="2"/>
    </row>
    <row r="9" spans="1:23" ht="15.75" customHeight="1">
      <c r="A9" s="61" t="s">
        <v>18</v>
      </c>
      <c r="B9" s="62"/>
      <c r="C9" s="62"/>
      <c r="D9" s="62"/>
      <c r="E9" s="62"/>
      <c r="F9" s="62"/>
      <c r="G9" s="62"/>
      <c r="H9" s="63"/>
      <c r="I9" s="29">
        <f>SUM(I6:I7)</f>
        <v>707.694193</v>
      </c>
      <c r="J9" s="15">
        <f>SUM(J6:J7)</f>
        <v>0</v>
      </c>
      <c r="K9" s="16">
        <f>SUM(I9:J9)</f>
        <v>707.694193</v>
      </c>
      <c r="L9" s="14">
        <f>SUM(L6:L7)</f>
        <v>7756.876827</v>
      </c>
      <c r="M9" s="15">
        <f>SUM(M6:M7)</f>
        <v>0</v>
      </c>
      <c r="N9" s="30">
        <f>SUM(L9:M9)</f>
        <v>7756.876827</v>
      </c>
      <c r="O9" s="29">
        <f>SUM(O6:O7)</f>
        <v>1032.5631779999999</v>
      </c>
      <c r="P9" s="15">
        <f>SUM(P6:P7)</f>
        <v>0</v>
      </c>
      <c r="Q9" s="16">
        <f>SUM(O9:P9)</f>
        <v>1032.5631779999999</v>
      </c>
      <c r="R9" s="14">
        <f>SUM(R6:R7)</f>
        <v>9273.402198</v>
      </c>
      <c r="S9" s="15">
        <f>SUM(S6:S7)</f>
        <v>0</v>
      </c>
      <c r="T9" s="30">
        <f>SUM(T6:T7)</f>
        <v>9273.402198</v>
      </c>
      <c r="U9" s="37">
        <f>+((K9/Q9)-1)*100</f>
        <v>-31.462383311910035</v>
      </c>
      <c r="V9" s="43">
        <f>+((N9/T9)-1)*100</f>
        <v>-16.353495067075485</v>
      </c>
      <c r="W9" s="7"/>
    </row>
    <row r="10" spans="1:22" ht="15">
      <c r="A10" s="25"/>
      <c r="B10" s="9"/>
      <c r="C10" s="9"/>
      <c r="D10" s="9"/>
      <c r="E10" s="9"/>
      <c r="F10" s="9"/>
      <c r="G10" s="9"/>
      <c r="H10" s="21"/>
      <c r="I10" s="31"/>
      <c r="J10" s="17"/>
      <c r="K10" s="18"/>
      <c r="L10" s="17"/>
      <c r="M10" s="17"/>
      <c r="N10" s="32"/>
      <c r="O10" s="31"/>
      <c r="P10" s="17"/>
      <c r="Q10" s="18"/>
      <c r="R10" s="17"/>
      <c r="S10" s="17"/>
      <c r="T10" s="32"/>
      <c r="U10" s="37"/>
      <c r="V10" s="43"/>
    </row>
    <row r="11" spans="1:23" ht="15">
      <c r="A11" s="42" t="s">
        <v>9</v>
      </c>
      <c r="B11" s="11" t="s">
        <v>19</v>
      </c>
      <c r="C11" s="11" t="s">
        <v>29</v>
      </c>
      <c r="D11" s="11" t="s">
        <v>25</v>
      </c>
      <c r="E11" s="11" t="s">
        <v>26</v>
      </c>
      <c r="F11" s="11" t="s">
        <v>27</v>
      </c>
      <c r="G11" s="11" t="s">
        <v>27</v>
      </c>
      <c r="H11" s="22" t="s">
        <v>28</v>
      </c>
      <c r="I11" s="27">
        <v>706.224376</v>
      </c>
      <c r="J11" s="12">
        <v>0</v>
      </c>
      <c r="K11" s="13">
        <v>706.224376</v>
      </c>
      <c r="L11" s="12">
        <v>6535.677668</v>
      </c>
      <c r="M11" s="12">
        <v>0</v>
      </c>
      <c r="N11" s="28">
        <v>6535.677668</v>
      </c>
      <c r="O11" s="27">
        <v>283.78134</v>
      </c>
      <c r="P11" s="12">
        <v>0</v>
      </c>
      <c r="Q11" s="13">
        <v>283.78134</v>
      </c>
      <c r="R11" s="12">
        <v>2359.245159</v>
      </c>
      <c r="S11" s="12">
        <v>0</v>
      </c>
      <c r="T11" s="28">
        <v>2359.245159</v>
      </c>
      <c r="U11" s="53" t="s">
        <v>46</v>
      </c>
      <c r="V11" s="54" t="s">
        <v>46</v>
      </c>
      <c r="W11" s="7"/>
    </row>
    <row r="12" spans="1:22" ht="15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3" ht="15">
      <c r="A13" s="42" t="s">
        <v>9</v>
      </c>
      <c r="B13" s="11" t="s">
        <v>19</v>
      </c>
      <c r="C13" s="11" t="s">
        <v>29</v>
      </c>
      <c r="D13" s="11" t="s">
        <v>20</v>
      </c>
      <c r="E13" s="11" t="s">
        <v>21</v>
      </c>
      <c r="F13" s="11" t="s">
        <v>22</v>
      </c>
      <c r="G13" s="11" t="s">
        <v>23</v>
      </c>
      <c r="H13" s="22" t="s">
        <v>24</v>
      </c>
      <c r="I13" s="27">
        <v>505.248462</v>
      </c>
      <c r="J13" s="12">
        <v>0</v>
      </c>
      <c r="K13" s="13">
        <v>505.248462</v>
      </c>
      <c r="L13" s="12">
        <v>4001.542476</v>
      </c>
      <c r="M13" s="12">
        <v>0</v>
      </c>
      <c r="N13" s="28">
        <v>4001.542476</v>
      </c>
      <c r="O13" s="27">
        <v>86.436</v>
      </c>
      <c r="P13" s="12">
        <v>0</v>
      </c>
      <c r="Q13" s="13">
        <v>86.436</v>
      </c>
      <c r="R13" s="12">
        <v>1330.0428</v>
      </c>
      <c r="S13" s="12">
        <v>0</v>
      </c>
      <c r="T13" s="28">
        <v>1330.0428</v>
      </c>
      <c r="U13" s="53" t="s">
        <v>46</v>
      </c>
      <c r="V13" s="54" t="s">
        <v>46</v>
      </c>
      <c r="W13" s="2"/>
    </row>
    <row r="14" spans="1:23" ht="15">
      <c r="A14" s="42"/>
      <c r="B14" s="11"/>
      <c r="C14" s="11"/>
      <c r="D14" s="11"/>
      <c r="E14" s="11"/>
      <c r="F14" s="11"/>
      <c r="G14" s="11"/>
      <c r="H14" s="22"/>
      <c r="I14" s="27"/>
      <c r="J14" s="12"/>
      <c r="K14" s="13"/>
      <c r="L14" s="12"/>
      <c r="M14" s="12"/>
      <c r="N14" s="28"/>
      <c r="O14" s="27"/>
      <c r="P14" s="12"/>
      <c r="Q14" s="13"/>
      <c r="R14" s="12"/>
      <c r="S14" s="12"/>
      <c r="T14" s="28"/>
      <c r="U14" s="37"/>
      <c r="V14" s="43"/>
      <c r="W14" s="2"/>
    </row>
    <row r="15" spans="1:23" ht="15">
      <c r="A15" s="42" t="s">
        <v>9</v>
      </c>
      <c r="B15" s="11" t="s">
        <v>19</v>
      </c>
      <c r="C15" s="11" t="s">
        <v>29</v>
      </c>
      <c r="D15" s="11" t="s">
        <v>39</v>
      </c>
      <c r="E15" s="11" t="s">
        <v>40</v>
      </c>
      <c r="F15" s="11" t="s">
        <v>41</v>
      </c>
      <c r="G15" s="11" t="s">
        <v>42</v>
      </c>
      <c r="H15" s="22" t="s">
        <v>43</v>
      </c>
      <c r="I15" s="27">
        <v>0</v>
      </c>
      <c r="J15" s="12">
        <v>60.8418</v>
      </c>
      <c r="K15" s="13">
        <v>60.8418</v>
      </c>
      <c r="L15" s="12">
        <v>0</v>
      </c>
      <c r="M15" s="12">
        <v>709.55765</v>
      </c>
      <c r="N15" s="28">
        <v>709.55765</v>
      </c>
      <c r="O15" s="27">
        <v>0</v>
      </c>
      <c r="P15" s="12">
        <v>196.89318</v>
      </c>
      <c r="Q15" s="13">
        <v>196.89318</v>
      </c>
      <c r="R15" s="12">
        <v>0</v>
      </c>
      <c r="S15" s="12">
        <v>1584.820478</v>
      </c>
      <c r="T15" s="28">
        <v>1584.820478</v>
      </c>
      <c r="U15" s="37">
        <f>+((K15/Q15)-1)*100</f>
        <v>-69.09908205048036</v>
      </c>
      <c r="V15" s="43">
        <f>+((N15/T15)-1)*100</f>
        <v>-55.22788480778327</v>
      </c>
      <c r="W15" s="2"/>
    </row>
    <row r="16" spans="1:23" ht="15">
      <c r="A16" s="42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3"/>
      <c r="W16" s="2"/>
    </row>
    <row r="17" spans="1:23" ht="15">
      <c r="A17" s="42" t="s">
        <v>9</v>
      </c>
      <c r="B17" s="11" t="s">
        <v>19</v>
      </c>
      <c r="C17" s="11" t="s">
        <v>29</v>
      </c>
      <c r="D17" s="11" t="s">
        <v>47</v>
      </c>
      <c r="E17" s="11" t="s">
        <v>48</v>
      </c>
      <c r="F17" s="11" t="s">
        <v>49</v>
      </c>
      <c r="G17" s="11" t="s">
        <v>50</v>
      </c>
      <c r="H17" s="22" t="s">
        <v>51</v>
      </c>
      <c r="I17" s="27">
        <v>20.329025</v>
      </c>
      <c r="J17" s="12">
        <v>0</v>
      </c>
      <c r="K17" s="13">
        <v>20.329025</v>
      </c>
      <c r="L17" s="12">
        <v>75.589745</v>
      </c>
      <c r="M17" s="12">
        <v>0</v>
      </c>
      <c r="N17" s="28">
        <v>75.589745</v>
      </c>
      <c r="O17" s="27">
        <v>0</v>
      </c>
      <c r="P17" s="12">
        <v>0</v>
      </c>
      <c r="Q17" s="13">
        <v>0</v>
      </c>
      <c r="R17" s="12">
        <v>0</v>
      </c>
      <c r="S17" s="12">
        <v>0</v>
      </c>
      <c r="T17" s="28">
        <v>0</v>
      </c>
      <c r="U17" s="53" t="s">
        <v>46</v>
      </c>
      <c r="V17" s="54" t="s">
        <v>46</v>
      </c>
      <c r="W17" s="2"/>
    </row>
    <row r="18" spans="1:24" ht="15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2" s="8" customFormat="1" ht="21" thickBot="1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aca="true" t="shared" si="0" ref="I19:T19">SUM(I9,I11,I13,I15,I17)</f>
        <v>1939.496056</v>
      </c>
      <c r="J19" s="35">
        <f t="shared" si="0"/>
        <v>60.8418</v>
      </c>
      <c r="K19" s="35">
        <f t="shared" si="0"/>
        <v>2000.3378559999999</v>
      </c>
      <c r="L19" s="35">
        <f t="shared" si="0"/>
        <v>18369.686716</v>
      </c>
      <c r="M19" s="35">
        <f t="shared" si="0"/>
        <v>709.55765</v>
      </c>
      <c r="N19" s="36">
        <f t="shared" si="0"/>
        <v>19079.244366</v>
      </c>
      <c r="O19" s="34">
        <f t="shared" si="0"/>
        <v>1402.7805179999998</v>
      </c>
      <c r="P19" s="35">
        <f t="shared" si="0"/>
        <v>196.89318</v>
      </c>
      <c r="Q19" s="35">
        <f t="shared" si="0"/>
        <v>1599.6736979999998</v>
      </c>
      <c r="R19" s="35">
        <f t="shared" si="0"/>
        <v>12962.690156999999</v>
      </c>
      <c r="S19" s="35">
        <f t="shared" si="0"/>
        <v>1584.820478</v>
      </c>
      <c r="T19" s="36">
        <f t="shared" si="0"/>
        <v>14547.510634999999</v>
      </c>
      <c r="U19" s="47">
        <f>+((K19/Q19)-1)*100</f>
        <v>25.046617850936247</v>
      </c>
      <c r="V19" s="46">
        <f>+((N19/T19)-1)*100</f>
        <v>31.15126597740412</v>
      </c>
    </row>
    <row r="21" spans="1:8" ht="12.75">
      <c r="A21" s="64" t="s">
        <v>57</v>
      </c>
      <c r="B21" s="64"/>
      <c r="C21" s="64"/>
      <c r="D21" s="64"/>
      <c r="E21" s="64"/>
      <c r="F21" s="64"/>
      <c r="G21" s="64"/>
      <c r="H21" s="64"/>
    </row>
    <row r="22" spans="1:2" ht="12.75">
      <c r="A22" s="5" t="s">
        <v>17</v>
      </c>
      <c r="B22" s="6"/>
    </row>
    <row r="23" ht="12.75">
      <c r="A23" s="52" t="s">
        <v>30</v>
      </c>
    </row>
  </sheetData>
  <sheetProtection/>
  <mergeCells count="5">
    <mergeCell ref="A19:H19"/>
    <mergeCell ref="I3:N3"/>
    <mergeCell ref="O3:T3"/>
    <mergeCell ref="A9:H9"/>
    <mergeCell ref="A21:H21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2016-10-25T22:22:18Z</dcterms:modified>
  <cp:category/>
  <cp:version/>
  <cp:contentType/>
  <cp:contentStatus/>
</cp:coreProperties>
</file>