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<sst xmlns="http://schemas.openxmlformats.org/spreadsheetml/2006/main" count="745" uniqueCount="235">
  <si>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</si>
  <si>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</si>
  <si>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</si>
  <si>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</si>
  <si>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</si>
  <si>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</si>
  <si>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</si>
  <si>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</si>
  <si>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</si>
  <si>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</si>
  <si>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</si>
  <si>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</si>
  <si>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</si>
  <si>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</si>
  <si>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</si>
  <si>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</si>
  <si>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</si>
  <si>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</si>
  <si>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</si>
  <si>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</si>
  <si>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</si>
  <si>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</si>
  <si>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</si>
  <si>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</si>
  <si>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</si>
  <si>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</si>
  <si>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</si>
  <si>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</si>
  <si>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</si>
  <si>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</si>
  <si>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</si>
  <si>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</si>
  <si>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</si>
  <si>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</si>
  <si>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</si>
  <si>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</si>
  <si>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</si>
  <si>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</si>
  <si>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</si>
  <si>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</si>
  <si>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</si>
  <si>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</si>
  <si>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</si>
  <si>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</si>
  <si>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</si>
  <si>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</si>
  <si>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</si>
  <si>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</si>
  <si>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</si>
  <si>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</si>
  <si>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</si>
  <si>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</si>
  <si>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</si>
  <si>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</si>
  <si>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</si>
  <si>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</si>
  <si>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</si>
  <si>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</si>
  <si>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</si>
  <si>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</si>
  <si>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</si>
  <si>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</si>
  <si>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</si>
  <si>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</si>
  <si>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</si>
  <si>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</si>
  <si>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</si>
  <si>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</si>
  <si>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</si>
  <si>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</si>
  <si>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</si>
  <si>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</si>
  <si>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</si>
  <si>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</si>
  <si>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</si>
  <si>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</si>
  <si>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</si>
  <si>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</si>
  <si>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</si>
  <si>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</si>
  <si>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</si>
  <si>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</si>
  <si>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</si>
  <si>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</si>
  <si>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</si>
  <si>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</si>
  <si>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</si>
  <si>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</si>
  <si>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</si>
  <si>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</si>
  <si>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</si>
  <si>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</si>
  <si>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</si>
  <si>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</si>
  <si>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</si>
  <si>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</si>
  <si>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</si>
  <si>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</si>
  <si>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</si>
  <si>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</si>
  <si>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</si>
  <si>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</si>
  <si>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</si>
  <si>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</si>
  <si>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</si>
  <si>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</si>
  <si>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</si>
  <si>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</si>
  <si>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</si>
  <si>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</si>
  <si>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</si>
  <si>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</si>
  <si>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</si>
  <si>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</si>
  <si>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</si>
  <si>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</si>
  <si>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</si>
  <si>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</si>
  <si>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</si>
  <si>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</si>
  <si>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</si>
  <si>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</si>
  <si>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</si>
  <si>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</si>
  <si>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</si>
  <si>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</si>
  <si>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</si>
  <si>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</si>
  <si>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</si>
  <si>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</si>
  <si>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</si>
  <si>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</si>
  <si>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</si>
  <si>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</si>
  <si>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</si>
  <si>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</si>
  <si>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</si>
  <si>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</si>
  <si>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</si>
  <si>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</si>
  <si>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</si>
  <si>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</si>
  <si>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</si>
  <si>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</si>
  <si>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</si>
  <si>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</si>
  <si>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</si>
  <si>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</si>
  <si>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</si>
  <si>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</si>
  <si>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</si>
  <si>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</si>
  <si>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</si>
  <si>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</si>
  <si>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</si>
  <si>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</si>
  <si>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</si>
  <si>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LAS AGUILAS</t>
  </si>
  <si>
    <t>OCUVIRI</t>
  </si>
  <si>
    <t>ANA MARIA</t>
  </si>
  <si>
    <t>ESPINAR</t>
  </si>
  <si>
    <t>SUYCKUTAMBO</t>
  </si>
  <si>
    <t>MINERA DON ELISEO S.A.C.</t>
  </si>
  <si>
    <t>PARARRAYO</t>
  </si>
  <si>
    <t>MILPO ANDINA PERU S.A.C.</t>
  </si>
  <si>
    <t>EL SANTO</t>
  </si>
  <si>
    <t>WCBS LLC PERU S.A.C.</t>
  </si>
  <si>
    <t>DOÑA ANGELINA UNO</t>
  </si>
  <si>
    <t>PISCO</t>
  </si>
  <si>
    <t>HUMAY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</si>
  <si>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</si>
  <si>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</si>
  <si>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</si>
  <si>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</si>
  <si>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</si>
  <si>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</si>
  <si>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</si>
  <si>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</si>
  <si>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</si>
  <si>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</si>
  <si>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PRODUCCIÓN MINERA METÁLICA DE PLOMO (TMF) - 2016/2015</t>
  </si>
  <si>
    <t>AC AGREGADOS S.A.</t>
  </si>
  <si>
    <t>AREQUIPA-M</t>
  </si>
  <si>
    <t>SAN MIGUEL DE ACO</t>
  </si>
  <si>
    <t>COMPAÑIA MINERA CHUNGAR S.A.C.</t>
  </si>
  <si>
    <t>COMPAÑIA MINERA ZELTA S.A.C.</t>
  </si>
  <si>
    <t>ZELTA</t>
  </si>
  <si>
    <t>LIXIViACIÓN</t>
  </si>
  <si>
    <t>MTZ S.A.C.</t>
  </si>
  <si>
    <t>SUCCHA</t>
  </si>
  <si>
    <t>PLANTA CONCENTRADORA MARIA MERCEDES S.A.C.</t>
  </si>
  <si>
    <t>ROBERTINA DOS</t>
  </si>
  <si>
    <t>PAUCARTAMBO</t>
  </si>
  <si>
    <t>SOCIEDAD MINERA DE RECURSOS LINCEARES MAGISTRAL DE HUARAZ S.A.C.</t>
  </si>
  <si>
    <t>REFINERÍA</t>
  </si>
  <si>
    <t>REFINACIÓN</t>
  </si>
  <si>
    <t>DOE RUN PERU S.R.L. EN LIQUIDACION EN MARCHA</t>
  </si>
  <si>
    <t>C.M.LA OROYA-REFINACION 1 Y 2</t>
  </si>
  <si>
    <t>LA OROYA</t>
  </si>
  <si>
    <t>MINERA SANTA ENMA S.A.C.</t>
  </si>
  <si>
    <t>CINCO CRUCES</t>
  </si>
  <si>
    <t>EL CARMEN</t>
  </si>
  <si>
    <t>MORADA</t>
  </si>
  <si>
    <t>COMPAÑIA MINERA VALOR S.A.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</si>
  <si>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</si>
  <si>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</si>
  <si>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</si>
  <si>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</si>
  <si>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</si>
  <si>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</si>
  <si>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</si>
  <si>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J.J.G. CONTRATISTAS S.A.C.</t>
  </si>
  <si>
    <t>MINAS UTCUYACU JLC</t>
  </si>
  <si>
    <t>RECUAY</t>
  </si>
  <si>
    <t>CATAC</t>
  </si>
  <si>
    <t>VRAVIA S.A.C.</t>
  </si>
  <si>
    <t>SAN LUISINO DOS</t>
  </si>
  <si>
    <t>CARLOS FERMIN FITZCARRALD</t>
  </si>
  <si>
    <t>SAN LUIS</t>
  </si>
  <si>
    <t>TOTAL - JUNIO</t>
  </si>
  <si>
    <t>TOTAL ACUMULADO ENERO - JUNIO</t>
  </si>
  <si>
    <t>TOTAL COMPARADO ACUMULADO - ENERO - JUNIO</t>
  </si>
  <si>
    <t>Var. % 2016/2015 - JUNIO</t>
  </si>
  <si>
    <t>Var. % 2016/2015 - ENERO - JUNIO</t>
  </si>
  <si>
    <t>AJUSTE DE ENERO A JUNIO-2015/2016</t>
  </si>
  <si>
    <t>BRYNAJOM S.R.L.</t>
  </si>
  <si>
    <t>CENTURION III</t>
  </si>
  <si>
    <t>SATIPO</t>
  </si>
  <si>
    <t>PAMPA HERMOSA</t>
  </si>
  <si>
    <t>CONSORCIO PERUANO DE MINAS S.A.C</t>
  </si>
  <si>
    <t>NUNUGA UNO</t>
  </si>
  <si>
    <t>HUAYLAS</t>
  </si>
  <si>
    <t>PAMPAROMAS</t>
  </si>
  <si>
    <t>NERUDA 2R</t>
  </si>
  <si>
    <t>COTAPARACO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</si>
</sst>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4" fontId="4" fillId="34" borderId="23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29" t="s">
        <v>180</v>
      </c>
    </row>
    <row r="2" ht="13.5" thickBot="1">
      <c r="A2" s="51"/>
    </row>
    <row r="3" spans="1:22" ht="13.5" thickBot="1">
      <c r="A3" s="30"/>
      <c r="I3" s="44">
        <v>2016</v>
      </c>
      <c r="J3" s="45"/>
      <c r="K3" s="45"/>
      <c r="L3" s="45"/>
      <c r="M3" s="45"/>
      <c r="N3" s="46"/>
      <c r="O3" s="44">
        <v>2015</v>
      </c>
      <c r="P3" s="45"/>
      <c r="Q3" s="45"/>
      <c r="R3" s="45"/>
      <c r="S3" s="45"/>
      <c r="T3" s="46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219</v>
      </c>
      <c r="L4" s="17" t="s">
        <v>12</v>
      </c>
      <c r="M4" s="17" t="s">
        <v>8</v>
      </c>
      <c r="N4" s="33" t="s">
        <v>220</v>
      </c>
      <c r="O4" s="32" t="s">
        <v>13</v>
      </c>
      <c r="P4" s="17" t="s">
        <v>14</v>
      </c>
      <c r="Q4" s="17" t="s">
        <v>219</v>
      </c>
      <c r="R4" s="17" t="s">
        <v>15</v>
      </c>
      <c r="S4" s="17" t="s">
        <v>16</v>
      </c>
      <c r="T4" s="33" t="s">
        <v>221</v>
      </c>
      <c r="U4" s="34" t="s">
        <v>222</v>
      </c>
      <c r="V4" s="33" t="s">
        <v>223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181</v>
      </c>
      <c r="E6" s="23" t="s">
        <v>182</v>
      </c>
      <c r="F6" s="23" t="s">
        <v>24</v>
      </c>
      <c r="G6" s="23" t="s">
        <v>111</v>
      </c>
      <c r="H6" s="26" t="s">
        <v>183</v>
      </c>
      <c r="I6" s="27">
        <v>0</v>
      </c>
      <c r="J6" s="24">
        <v>0</v>
      </c>
      <c r="K6" s="25">
        <v>0</v>
      </c>
      <c r="L6" s="24">
        <v>904.338542</v>
      </c>
      <c r="M6" s="24">
        <v>26.906454</v>
      </c>
      <c r="N6" s="28">
        <v>931.244995</v>
      </c>
      <c r="O6" s="27">
        <v>0</v>
      </c>
      <c r="P6" s="24">
        <v>0</v>
      </c>
      <c r="Q6" s="25">
        <v>0</v>
      </c>
      <c r="R6" s="24">
        <v>0</v>
      </c>
      <c r="S6" s="24">
        <v>0</v>
      </c>
      <c r="T6" s="28">
        <v>0</v>
      </c>
      <c r="U6" s="14" t="s">
        <v>18</v>
      </c>
      <c r="V6" s="19" t="s">
        <v>18</v>
      </c>
    </row>
    <row r="7" spans="1:22" ht="15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0</v>
      </c>
      <c r="J7" s="24">
        <v>0</v>
      </c>
      <c r="K7" s="25">
        <v>0</v>
      </c>
      <c r="L7" s="24">
        <v>98.724542</v>
      </c>
      <c r="M7" s="24">
        <v>8.883354</v>
      </c>
      <c r="N7" s="28">
        <v>107.607896</v>
      </c>
      <c r="O7" s="27">
        <v>29.05358</v>
      </c>
      <c r="P7" s="24">
        <v>0.858528</v>
      </c>
      <c r="Q7" s="25">
        <v>29.912108</v>
      </c>
      <c r="R7" s="24">
        <v>188.818708</v>
      </c>
      <c r="S7" s="24">
        <v>6.606618</v>
      </c>
      <c r="T7" s="28">
        <v>195.425326</v>
      </c>
      <c r="U7" s="14" t="s">
        <v>18</v>
      </c>
      <c r="V7" s="20">
        <f>+((N7/T7)-1)*100</f>
        <v>-44.93656569363994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159</v>
      </c>
      <c r="F8" s="23" t="s">
        <v>29</v>
      </c>
      <c r="G8" s="23" t="s">
        <v>160</v>
      </c>
      <c r="H8" s="26" t="s">
        <v>161</v>
      </c>
      <c r="I8" s="27">
        <v>0</v>
      </c>
      <c r="J8" s="24">
        <v>168.567461</v>
      </c>
      <c r="K8" s="25">
        <v>168.567461</v>
      </c>
      <c r="L8" s="24">
        <v>0</v>
      </c>
      <c r="M8" s="24">
        <v>1100.140561</v>
      </c>
      <c r="N8" s="28">
        <v>1100.140561</v>
      </c>
      <c r="O8" s="27">
        <v>0</v>
      </c>
      <c r="P8" s="24">
        <v>115.365488</v>
      </c>
      <c r="Q8" s="25">
        <v>115.365488</v>
      </c>
      <c r="R8" s="24">
        <v>0</v>
      </c>
      <c r="S8" s="24">
        <v>276.821303</v>
      </c>
      <c r="T8" s="28">
        <v>276.821303</v>
      </c>
      <c r="U8" s="15">
        <f aca="true" t="shared" si="0" ref="U8:U71">+((K8/Q8)-1)*100</f>
        <v>46.116021283592204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165</v>
      </c>
      <c r="F9" s="23" t="s">
        <v>30</v>
      </c>
      <c r="G9" s="23" t="s">
        <v>31</v>
      </c>
      <c r="H9" s="26" t="s">
        <v>31</v>
      </c>
      <c r="I9" s="27">
        <v>0</v>
      </c>
      <c r="J9" s="24">
        <v>136.676674</v>
      </c>
      <c r="K9" s="25">
        <v>136.676674</v>
      </c>
      <c r="L9" s="24">
        <v>0</v>
      </c>
      <c r="M9" s="24">
        <v>1047.580576</v>
      </c>
      <c r="N9" s="28">
        <v>1047.580576</v>
      </c>
      <c r="O9" s="27">
        <v>0</v>
      </c>
      <c r="P9" s="24">
        <v>141.183928</v>
      </c>
      <c r="Q9" s="25">
        <v>141.183928</v>
      </c>
      <c r="R9" s="24">
        <v>0</v>
      </c>
      <c r="S9" s="24">
        <v>379.840372</v>
      </c>
      <c r="T9" s="28">
        <v>379.840372</v>
      </c>
      <c r="U9" s="15">
        <f t="shared" si="0"/>
        <v>-3.19246961311348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28</v>
      </c>
      <c r="E10" s="23" t="s">
        <v>161</v>
      </c>
      <c r="F10" s="23" t="s">
        <v>29</v>
      </c>
      <c r="G10" s="23" t="s">
        <v>160</v>
      </c>
      <c r="H10" s="26" t="s">
        <v>161</v>
      </c>
      <c r="I10" s="27">
        <v>0</v>
      </c>
      <c r="J10" s="24">
        <v>1.010184</v>
      </c>
      <c r="K10" s="25">
        <v>1.010184</v>
      </c>
      <c r="L10" s="24">
        <v>0</v>
      </c>
      <c r="M10" s="24">
        <v>2.703146</v>
      </c>
      <c r="N10" s="28">
        <v>2.703146</v>
      </c>
      <c r="O10" s="27">
        <v>0</v>
      </c>
      <c r="P10" s="24">
        <v>0</v>
      </c>
      <c r="Q10" s="25">
        <v>0</v>
      </c>
      <c r="R10" s="24">
        <v>0</v>
      </c>
      <c r="S10" s="24">
        <v>0</v>
      </c>
      <c r="T10" s="28">
        <v>0</v>
      </c>
      <c r="U10" s="14" t="s">
        <v>18</v>
      </c>
      <c r="V10" s="19" t="s">
        <v>18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225</v>
      </c>
      <c r="E11" s="23" t="s">
        <v>226</v>
      </c>
      <c r="F11" s="23" t="s">
        <v>49</v>
      </c>
      <c r="G11" s="23" t="s">
        <v>227</v>
      </c>
      <c r="H11" s="26" t="s">
        <v>228</v>
      </c>
      <c r="I11" s="27">
        <v>0</v>
      </c>
      <c r="J11" s="24">
        <v>285.0584</v>
      </c>
      <c r="K11" s="25">
        <v>285.0584</v>
      </c>
      <c r="L11" s="24">
        <v>0</v>
      </c>
      <c r="M11" s="24">
        <v>285.0584</v>
      </c>
      <c r="N11" s="28">
        <v>285.0584</v>
      </c>
      <c r="O11" s="27">
        <v>0</v>
      </c>
      <c r="P11" s="24">
        <v>0</v>
      </c>
      <c r="Q11" s="25">
        <v>0</v>
      </c>
      <c r="R11" s="24">
        <v>0</v>
      </c>
      <c r="S11" s="24">
        <v>0</v>
      </c>
      <c r="T11" s="28">
        <v>0</v>
      </c>
      <c r="U11" s="14" t="s">
        <v>18</v>
      </c>
      <c r="V11" s="19" t="s">
        <v>18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34</v>
      </c>
      <c r="E12" s="31" t="s">
        <v>35</v>
      </c>
      <c r="F12" s="23" t="s">
        <v>36</v>
      </c>
      <c r="G12" s="23" t="s">
        <v>37</v>
      </c>
      <c r="H12" s="26" t="s">
        <v>38</v>
      </c>
      <c r="I12" s="27">
        <v>438.289535</v>
      </c>
      <c r="J12" s="24">
        <v>62.190514</v>
      </c>
      <c r="K12" s="25">
        <v>500.480049</v>
      </c>
      <c r="L12" s="24">
        <v>3717.673986</v>
      </c>
      <c r="M12" s="24">
        <v>330.249208</v>
      </c>
      <c r="N12" s="28">
        <v>4047.923194</v>
      </c>
      <c r="O12" s="27">
        <v>971.05943</v>
      </c>
      <c r="P12" s="24">
        <v>68.314055</v>
      </c>
      <c r="Q12" s="25">
        <v>1039.373486</v>
      </c>
      <c r="R12" s="24">
        <v>4818.954102</v>
      </c>
      <c r="S12" s="24">
        <v>365.314842</v>
      </c>
      <c r="T12" s="28">
        <v>5184.268944</v>
      </c>
      <c r="U12" s="15">
        <f t="shared" si="0"/>
        <v>-51.847910713396814</v>
      </c>
      <c r="V12" s="20">
        <f aca="true" t="shared" si="1" ref="V8:V71">+((N12/T12)-1)*100</f>
        <v>-21.919112651652593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173</v>
      </c>
      <c r="E13" s="23" t="s">
        <v>43</v>
      </c>
      <c r="F13" s="23" t="s">
        <v>39</v>
      </c>
      <c r="G13" s="23" t="s">
        <v>42</v>
      </c>
      <c r="H13" s="26" t="s">
        <v>42</v>
      </c>
      <c r="I13" s="27">
        <v>0</v>
      </c>
      <c r="J13" s="24">
        <v>798.127711</v>
      </c>
      <c r="K13" s="25">
        <v>798.127711</v>
      </c>
      <c r="L13" s="24">
        <v>0</v>
      </c>
      <c r="M13" s="24">
        <v>5082.147555</v>
      </c>
      <c r="N13" s="28">
        <v>5082.147555</v>
      </c>
      <c r="O13" s="27">
        <v>0</v>
      </c>
      <c r="P13" s="24">
        <v>672.120418</v>
      </c>
      <c r="Q13" s="25">
        <v>672.120418</v>
      </c>
      <c r="R13" s="24">
        <v>0</v>
      </c>
      <c r="S13" s="24">
        <v>2933.834416</v>
      </c>
      <c r="T13" s="28">
        <v>2933.834416</v>
      </c>
      <c r="U13" s="15">
        <f t="shared" si="0"/>
        <v>18.747725798147073</v>
      </c>
      <c r="V13" s="20">
        <f t="shared" si="1"/>
        <v>73.2254392846416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173</v>
      </c>
      <c r="E14" s="31" t="s">
        <v>41</v>
      </c>
      <c r="F14" s="23" t="s">
        <v>39</v>
      </c>
      <c r="G14" s="23" t="s">
        <v>42</v>
      </c>
      <c r="H14" s="26" t="s">
        <v>42</v>
      </c>
      <c r="I14" s="27">
        <v>611.193087</v>
      </c>
      <c r="J14" s="24">
        <v>20.378171</v>
      </c>
      <c r="K14" s="25">
        <v>631.571258</v>
      </c>
      <c r="L14" s="24">
        <v>3909.391183</v>
      </c>
      <c r="M14" s="24">
        <v>189.721561</v>
      </c>
      <c r="N14" s="28">
        <v>4099.112743</v>
      </c>
      <c r="O14" s="27">
        <v>559.022699</v>
      </c>
      <c r="P14" s="24">
        <v>39.903016</v>
      </c>
      <c r="Q14" s="25">
        <v>598.925715</v>
      </c>
      <c r="R14" s="24">
        <v>3385.755287</v>
      </c>
      <c r="S14" s="24">
        <v>200.59241</v>
      </c>
      <c r="T14" s="28">
        <v>3586.347697</v>
      </c>
      <c r="U14" s="15">
        <f t="shared" si="0"/>
        <v>5.4506831452378</v>
      </c>
      <c r="V14" s="20">
        <f t="shared" si="1"/>
        <v>14.29769473910547</v>
      </c>
    </row>
    <row r="15" spans="1:22" ht="15">
      <c r="A15" s="22" t="s">
        <v>9</v>
      </c>
      <c r="B15" s="23" t="s">
        <v>20</v>
      </c>
      <c r="C15" s="23" t="s">
        <v>27</v>
      </c>
      <c r="D15" s="23" t="s">
        <v>173</v>
      </c>
      <c r="E15" s="31" t="s">
        <v>45</v>
      </c>
      <c r="F15" s="23" t="s">
        <v>32</v>
      </c>
      <c r="G15" s="23" t="s">
        <v>46</v>
      </c>
      <c r="H15" s="26" t="s">
        <v>47</v>
      </c>
      <c r="I15" s="27">
        <v>258.565457</v>
      </c>
      <c r="J15" s="24">
        <v>0</v>
      </c>
      <c r="K15" s="25">
        <v>258.565457</v>
      </c>
      <c r="L15" s="24">
        <v>1625.382627</v>
      </c>
      <c r="M15" s="24">
        <v>0</v>
      </c>
      <c r="N15" s="28">
        <v>1625.382627</v>
      </c>
      <c r="O15" s="27">
        <v>190.477607</v>
      </c>
      <c r="P15" s="24">
        <v>0</v>
      </c>
      <c r="Q15" s="25">
        <v>190.477607</v>
      </c>
      <c r="R15" s="24">
        <v>1206.501556</v>
      </c>
      <c r="S15" s="24">
        <v>0</v>
      </c>
      <c r="T15" s="28">
        <v>1206.501556</v>
      </c>
      <c r="U15" s="15">
        <f t="shared" si="0"/>
        <v>35.74585541700972</v>
      </c>
      <c r="V15" s="20">
        <f t="shared" si="1"/>
        <v>34.71865153566367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53</v>
      </c>
      <c r="E16" s="31" t="s">
        <v>54</v>
      </c>
      <c r="F16" s="23" t="s">
        <v>24</v>
      </c>
      <c r="G16" s="23" t="s">
        <v>55</v>
      </c>
      <c r="H16" s="26" t="s">
        <v>56</v>
      </c>
      <c r="I16" s="27">
        <v>864.969594</v>
      </c>
      <c r="J16" s="24">
        <v>0</v>
      </c>
      <c r="K16" s="25">
        <v>864.969594</v>
      </c>
      <c r="L16" s="24">
        <v>5733.535243</v>
      </c>
      <c r="M16" s="24">
        <v>0</v>
      </c>
      <c r="N16" s="28">
        <v>5733.535243</v>
      </c>
      <c r="O16" s="27">
        <v>236.5077</v>
      </c>
      <c r="P16" s="24">
        <v>0</v>
      </c>
      <c r="Q16" s="25">
        <v>236.5077</v>
      </c>
      <c r="R16" s="24">
        <v>2934.0201</v>
      </c>
      <c r="S16" s="24">
        <v>0</v>
      </c>
      <c r="T16" s="28">
        <v>2934.0201</v>
      </c>
      <c r="U16" s="14" t="s">
        <v>18</v>
      </c>
      <c r="V16" s="20">
        <f t="shared" si="1"/>
        <v>95.4156770432486</v>
      </c>
    </row>
    <row r="17" spans="1:22" ht="15">
      <c r="A17" s="22" t="s">
        <v>9</v>
      </c>
      <c r="B17" s="23" t="s">
        <v>20</v>
      </c>
      <c r="C17" s="23" t="s">
        <v>27</v>
      </c>
      <c r="D17" s="23" t="s">
        <v>57</v>
      </c>
      <c r="E17" s="23" t="s">
        <v>58</v>
      </c>
      <c r="F17" s="23" t="s">
        <v>30</v>
      </c>
      <c r="G17" s="23" t="s">
        <v>59</v>
      </c>
      <c r="H17" s="26" t="s">
        <v>60</v>
      </c>
      <c r="I17" s="27">
        <v>0</v>
      </c>
      <c r="J17" s="24">
        <v>85.5355</v>
      </c>
      <c r="K17" s="25">
        <v>85.5355</v>
      </c>
      <c r="L17" s="24">
        <v>0</v>
      </c>
      <c r="M17" s="24">
        <v>415.7081</v>
      </c>
      <c r="N17" s="28">
        <v>415.7081</v>
      </c>
      <c r="O17" s="27">
        <v>0</v>
      </c>
      <c r="P17" s="24">
        <v>87.002</v>
      </c>
      <c r="Q17" s="25">
        <v>87.002</v>
      </c>
      <c r="R17" s="24">
        <v>0</v>
      </c>
      <c r="S17" s="24">
        <v>554.190819</v>
      </c>
      <c r="T17" s="28">
        <v>554.190819</v>
      </c>
      <c r="U17" s="15">
        <f t="shared" si="0"/>
        <v>-1.685593434633681</v>
      </c>
      <c r="V17" s="20">
        <f t="shared" si="1"/>
        <v>-24.988273759186907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61</v>
      </c>
      <c r="E18" s="23" t="s">
        <v>62</v>
      </c>
      <c r="F18" s="23" t="s">
        <v>49</v>
      </c>
      <c r="G18" s="23" t="s">
        <v>50</v>
      </c>
      <c r="H18" s="26" t="s">
        <v>50</v>
      </c>
      <c r="I18" s="27">
        <v>142.046712</v>
      </c>
      <c r="J18" s="24">
        <v>58.673192</v>
      </c>
      <c r="K18" s="25">
        <v>200.719904</v>
      </c>
      <c r="L18" s="24">
        <v>850.426582</v>
      </c>
      <c r="M18" s="24">
        <v>322.011509</v>
      </c>
      <c r="N18" s="28">
        <v>1172.438091</v>
      </c>
      <c r="O18" s="27">
        <v>110.34166</v>
      </c>
      <c r="P18" s="24">
        <v>61.150229</v>
      </c>
      <c r="Q18" s="25">
        <v>171.491889</v>
      </c>
      <c r="R18" s="24">
        <v>790.467436</v>
      </c>
      <c r="S18" s="24">
        <v>311.54218</v>
      </c>
      <c r="T18" s="28">
        <v>1102.009616</v>
      </c>
      <c r="U18" s="15">
        <f t="shared" si="0"/>
        <v>17.043380401506948</v>
      </c>
      <c r="V18" s="20">
        <f t="shared" si="1"/>
        <v>6.390912926480308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61</v>
      </c>
      <c r="E19" s="23" t="s">
        <v>64</v>
      </c>
      <c r="F19" s="23" t="s">
        <v>49</v>
      </c>
      <c r="G19" s="23" t="s">
        <v>50</v>
      </c>
      <c r="H19" s="26" t="s">
        <v>50</v>
      </c>
      <c r="I19" s="27">
        <v>71.890056</v>
      </c>
      <c r="J19" s="24">
        <v>46.274863</v>
      </c>
      <c r="K19" s="25">
        <v>118.164919</v>
      </c>
      <c r="L19" s="24">
        <v>380.758144</v>
      </c>
      <c r="M19" s="24">
        <v>267.110968</v>
      </c>
      <c r="N19" s="28">
        <v>647.869112</v>
      </c>
      <c r="O19" s="27">
        <v>36.510288</v>
      </c>
      <c r="P19" s="24">
        <v>28.657602</v>
      </c>
      <c r="Q19" s="25">
        <v>65.16789</v>
      </c>
      <c r="R19" s="24">
        <v>300.34404</v>
      </c>
      <c r="S19" s="24">
        <v>172.110311</v>
      </c>
      <c r="T19" s="28">
        <v>472.454351</v>
      </c>
      <c r="U19" s="15">
        <f t="shared" si="0"/>
        <v>81.32383755251244</v>
      </c>
      <c r="V19" s="20">
        <f t="shared" si="1"/>
        <v>37.1284041788833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61</v>
      </c>
      <c r="E20" s="31" t="s">
        <v>63</v>
      </c>
      <c r="F20" s="23" t="s">
        <v>49</v>
      </c>
      <c r="G20" s="23" t="s">
        <v>50</v>
      </c>
      <c r="H20" s="26" t="s">
        <v>63</v>
      </c>
      <c r="I20" s="27">
        <v>61.096084</v>
      </c>
      <c r="J20" s="24">
        <v>53.407085</v>
      </c>
      <c r="K20" s="25">
        <v>114.503169</v>
      </c>
      <c r="L20" s="24">
        <v>342.184126</v>
      </c>
      <c r="M20" s="24">
        <v>303.194262</v>
      </c>
      <c r="N20" s="28">
        <v>645.378388</v>
      </c>
      <c r="O20" s="27">
        <v>36.861912</v>
      </c>
      <c r="P20" s="24">
        <v>54.128846</v>
      </c>
      <c r="Q20" s="25">
        <v>90.990758</v>
      </c>
      <c r="R20" s="24">
        <v>336.905029</v>
      </c>
      <c r="S20" s="24">
        <v>243.537847</v>
      </c>
      <c r="T20" s="28">
        <v>580.442876</v>
      </c>
      <c r="U20" s="15">
        <f t="shared" si="0"/>
        <v>25.840438652022215</v>
      </c>
      <c r="V20" s="20">
        <f t="shared" si="1"/>
        <v>11.187235589398469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65</v>
      </c>
      <c r="E21" s="31" t="s">
        <v>66</v>
      </c>
      <c r="F21" s="23" t="s">
        <v>44</v>
      </c>
      <c r="G21" s="23" t="s">
        <v>44</v>
      </c>
      <c r="H21" s="26" t="s">
        <v>67</v>
      </c>
      <c r="I21" s="27">
        <v>1377.652305</v>
      </c>
      <c r="J21" s="24">
        <v>54.729058</v>
      </c>
      <c r="K21" s="25">
        <v>1432.381363</v>
      </c>
      <c r="L21" s="24">
        <v>8574.616668</v>
      </c>
      <c r="M21" s="24">
        <v>410.92881</v>
      </c>
      <c r="N21" s="28">
        <v>8985.545478</v>
      </c>
      <c r="O21" s="27">
        <v>787.154354</v>
      </c>
      <c r="P21" s="24">
        <v>54.297664</v>
      </c>
      <c r="Q21" s="25">
        <v>841.452018</v>
      </c>
      <c r="R21" s="24">
        <v>7602.499086</v>
      </c>
      <c r="S21" s="24">
        <v>415.191835</v>
      </c>
      <c r="T21" s="28">
        <v>8017.690921</v>
      </c>
      <c r="U21" s="15">
        <f t="shared" si="0"/>
        <v>70.22733707437612</v>
      </c>
      <c r="V21" s="20">
        <f t="shared" si="1"/>
        <v>12.071487496044364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68</v>
      </c>
      <c r="E22" s="23" t="s">
        <v>69</v>
      </c>
      <c r="F22" s="23" t="s">
        <v>49</v>
      </c>
      <c r="G22" s="23" t="s">
        <v>50</v>
      </c>
      <c r="H22" s="26" t="s">
        <v>50</v>
      </c>
      <c r="I22" s="27">
        <v>296.943037</v>
      </c>
      <c r="J22" s="24">
        <v>0</v>
      </c>
      <c r="K22" s="25">
        <v>296.943037</v>
      </c>
      <c r="L22" s="24">
        <v>3548.998429</v>
      </c>
      <c r="M22" s="24">
        <v>0</v>
      </c>
      <c r="N22" s="28">
        <v>3548.998429</v>
      </c>
      <c r="O22" s="27">
        <v>983.195885</v>
      </c>
      <c r="P22" s="24">
        <v>0</v>
      </c>
      <c r="Q22" s="25">
        <v>983.195885</v>
      </c>
      <c r="R22" s="24">
        <v>2978.74813</v>
      </c>
      <c r="S22" s="24">
        <v>0</v>
      </c>
      <c r="T22" s="28">
        <v>2978.74813</v>
      </c>
      <c r="U22" s="15">
        <f t="shared" si="0"/>
        <v>-69.7981814681822</v>
      </c>
      <c r="V22" s="20">
        <f t="shared" si="1"/>
        <v>19.143958270818963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184</v>
      </c>
      <c r="E23" s="31" t="s">
        <v>48</v>
      </c>
      <c r="F23" s="23" t="s">
        <v>49</v>
      </c>
      <c r="G23" s="23" t="s">
        <v>50</v>
      </c>
      <c r="H23" s="26" t="s">
        <v>51</v>
      </c>
      <c r="I23" s="27">
        <v>594.875942</v>
      </c>
      <c r="J23" s="24">
        <v>5.693156</v>
      </c>
      <c r="K23" s="25">
        <v>600.569098</v>
      </c>
      <c r="L23" s="24">
        <v>3554.556003</v>
      </c>
      <c r="M23" s="24">
        <v>31.25356</v>
      </c>
      <c r="N23" s="28">
        <v>3585.809564</v>
      </c>
      <c r="O23" s="27">
        <v>430.917552</v>
      </c>
      <c r="P23" s="24">
        <v>2.37125</v>
      </c>
      <c r="Q23" s="25">
        <v>433.288802</v>
      </c>
      <c r="R23" s="24">
        <v>2212.22958</v>
      </c>
      <c r="S23" s="24">
        <v>15.870281</v>
      </c>
      <c r="T23" s="28">
        <v>2228.099861</v>
      </c>
      <c r="U23" s="15">
        <f t="shared" si="0"/>
        <v>38.6071126758545</v>
      </c>
      <c r="V23" s="20">
        <f t="shared" si="1"/>
        <v>60.935765347188806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184</v>
      </c>
      <c r="E24" s="23" t="s">
        <v>179</v>
      </c>
      <c r="F24" s="23" t="s">
        <v>44</v>
      </c>
      <c r="G24" s="23" t="s">
        <v>44</v>
      </c>
      <c r="H24" s="26" t="s">
        <v>118</v>
      </c>
      <c r="I24" s="27">
        <v>1615.383717</v>
      </c>
      <c r="J24" s="24">
        <v>77.844653</v>
      </c>
      <c r="K24" s="25">
        <v>1693.22837</v>
      </c>
      <c r="L24" s="24">
        <v>1615.383717</v>
      </c>
      <c r="M24" s="24">
        <v>77.844653</v>
      </c>
      <c r="N24" s="28">
        <v>1693.22837</v>
      </c>
      <c r="O24" s="27">
        <v>0</v>
      </c>
      <c r="P24" s="24">
        <v>0</v>
      </c>
      <c r="Q24" s="25">
        <v>0</v>
      </c>
      <c r="R24" s="24">
        <v>0</v>
      </c>
      <c r="S24" s="24">
        <v>0</v>
      </c>
      <c r="T24" s="28">
        <v>0</v>
      </c>
      <c r="U24" s="14" t="s">
        <v>18</v>
      </c>
      <c r="V24" s="19" t="s">
        <v>18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184</v>
      </c>
      <c r="E25" s="31" t="s">
        <v>52</v>
      </c>
      <c r="F25" s="23" t="s">
        <v>49</v>
      </c>
      <c r="G25" s="23" t="s">
        <v>50</v>
      </c>
      <c r="H25" s="26" t="s">
        <v>51</v>
      </c>
      <c r="I25" s="27">
        <v>0</v>
      </c>
      <c r="J25" s="24">
        <v>0</v>
      </c>
      <c r="K25" s="25">
        <v>0</v>
      </c>
      <c r="L25" s="24">
        <v>0</v>
      </c>
      <c r="M25" s="24">
        <v>0</v>
      </c>
      <c r="N25" s="28">
        <v>0</v>
      </c>
      <c r="O25" s="27">
        <v>53.934693</v>
      </c>
      <c r="P25" s="24">
        <v>0.176656</v>
      </c>
      <c r="Q25" s="25">
        <v>54.111349</v>
      </c>
      <c r="R25" s="24">
        <v>384.713665</v>
      </c>
      <c r="S25" s="24">
        <v>1.86399</v>
      </c>
      <c r="T25" s="28">
        <v>386.577655</v>
      </c>
      <c r="U25" s="14" t="s">
        <v>18</v>
      </c>
      <c r="V25" s="19" t="s">
        <v>18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177</v>
      </c>
      <c r="E26" s="31" t="s">
        <v>70</v>
      </c>
      <c r="F26" s="23" t="s">
        <v>32</v>
      </c>
      <c r="G26" s="23" t="s">
        <v>32</v>
      </c>
      <c r="H26" s="26" t="s">
        <v>71</v>
      </c>
      <c r="I26" s="27">
        <v>942.82936</v>
      </c>
      <c r="J26" s="24">
        <v>98.118776</v>
      </c>
      <c r="K26" s="25">
        <v>1040.948136</v>
      </c>
      <c r="L26" s="24">
        <v>5406.373464</v>
      </c>
      <c r="M26" s="24">
        <v>517.272151</v>
      </c>
      <c r="N26" s="28">
        <v>5923.645615</v>
      </c>
      <c r="O26" s="27">
        <v>610.527456</v>
      </c>
      <c r="P26" s="24">
        <v>103.917015</v>
      </c>
      <c r="Q26" s="25">
        <v>714.444471</v>
      </c>
      <c r="R26" s="24">
        <v>1448.354688</v>
      </c>
      <c r="S26" s="24">
        <v>214.646562</v>
      </c>
      <c r="T26" s="28">
        <v>1663.00125</v>
      </c>
      <c r="U26" s="15">
        <f t="shared" si="0"/>
        <v>45.70035576634757</v>
      </c>
      <c r="V26" s="19" t="s">
        <v>18</v>
      </c>
    </row>
    <row r="27" spans="1:22" ht="15">
      <c r="A27" s="22" t="s">
        <v>9</v>
      </c>
      <c r="B27" s="23" t="s">
        <v>20</v>
      </c>
      <c r="C27" s="23" t="s">
        <v>21</v>
      </c>
      <c r="D27" s="23" t="s">
        <v>205</v>
      </c>
      <c r="E27" s="31" t="s">
        <v>206</v>
      </c>
      <c r="F27" s="23" t="s">
        <v>49</v>
      </c>
      <c r="G27" s="23" t="s">
        <v>50</v>
      </c>
      <c r="H27" s="26" t="s">
        <v>50</v>
      </c>
      <c r="I27" s="27">
        <v>0</v>
      </c>
      <c r="J27" s="24">
        <v>33.732385</v>
      </c>
      <c r="K27" s="25">
        <v>33.732385</v>
      </c>
      <c r="L27" s="24">
        <v>0</v>
      </c>
      <c r="M27" s="24">
        <v>85.170689</v>
      </c>
      <c r="N27" s="28">
        <v>85.170689</v>
      </c>
      <c r="O27" s="27">
        <v>0</v>
      </c>
      <c r="P27" s="24">
        <v>0</v>
      </c>
      <c r="Q27" s="25">
        <v>0</v>
      </c>
      <c r="R27" s="24">
        <v>0</v>
      </c>
      <c r="S27" s="24">
        <v>0</v>
      </c>
      <c r="T27" s="28">
        <v>0</v>
      </c>
      <c r="U27" s="14" t="s">
        <v>18</v>
      </c>
      <c r="V27" s="19" t="s">
        <v>18</v>
      </c>
    </row>
    <row r="28" spans="1:22" ht="15">
      <c r="A28" s="22" t="s">
        <v>9</v>
      </c>
      <c r="B28" s="23" t="s">
        <v>20</v>
      </c>
      <c r="C28" s="23" t="s">
        <v>21</v>
      </c>
      <c r="D28" s="23" t="s">
        <v>175</v>
      </c>
      <c r="E28" s="23" t="s">
        <v>176</v>
      </c>
      <c r="F28" s="23" t="s">
        <v>30</v>
      </c>
      <c r="G28" s="23" t="s">
        <v>31</v>
      </c>
      <c r="H28" s="26" t="s">
        <v>31</v>
      </c>
      <c r="I28" s="27">
        <v>0</v>
      </c>
      <c r="J28" s="24">
        <v>24.93766</v>
      </c>
      <c r="K28" s="25">
        <v>24.93766</v>
      </c>
      <c r="L28" s="24">
        <v>0</v>
      </c>
      <c r="M28" s="24">
        <v>148.012643</v>
      </c>
      <c r="N28" s="28">
        <v>148.012643</v>
      </c>
      <c r="O28" s="27">
        <v>0</v>
      </c>
      <c r="P28" s="24">
        <v>0</v>
      </c>
      <c r="Q28" s="25">
        <v>0</v>
      </c>
      <c r="R28" s="24">
        <v>0</v>
      </c>
      <c r="S28" s="24">
        <v>0</v>
      </c>
      <c r="T28" s="28">
        <v>0</v>
      </c>
      <c r="U28" s="14" t="s">
        <v>18</v>
      </c>
      <c r="V28" s="19" t="s">
        <v>18</v>
      </c>
    </row>
    <row r="29" spans="1:22" ht="15">
      <c r="A29" s="22" t="s">
        <v>9</v>
      </c>
      <c r="B29" s="23" t="s">
        <v>20</v>
      </c>
      <c r="C29" s="23" t="s">
        <v>27</v>
      </c>
      <c r="D29" s="23" t="s">
        <v>170</v>
      </c>
      <c r="E29" s="23" t="s">
        <v>74</v>
      </c>
      <c r="F29" s="23" t="s">
        <v>75</v>
      </c>
      <c r="G29" s="23" t="s">
        <v>76</v>
      </c>
      <c r="H29" s="26" t="s">
        <v>77</v>
      </c>
      <c r="I29" s="27">
        <v>941.447866</v>
      </c>
      <c r="J29" s="24">
        <v>212.102216</v>
      </c>
      <c r="K29" s="25">
        <v>1153.550082</v>
      </c>
      <c r="L29" s="24">
        <v>7340.655567</v>
      </c>
      <c r="M29" s="24">
        <v>1348.538892</v>
      </c>
      <c r="N29" s="28">
        <v>8689.194459</v>
      </c>
      <c r="O29" s="27">
        <v>1403.214527</v>
      </c>
      <c r="P29" s="24">
        <v>223.33358</v>
      </c>
      <c r="Q29" s="25">
        <v>1626.548107</v>
      </c>
      <c r="R29" s="24">
        <v>8297.323983</v>
      </c>
      <c r="S29" s="24">
        <v>1281.488503</v>
      </c>
      <c r="T29" s="28">
        <v>9578.812486</v>
      </c>
      <c r="U29" s="15">
        <f t="shared" si="0"/>
        <v>-29.079866925817278</v>
      </c>
      <c r="V29" s="20">
        <f t="shared" si="1"/>
        <v>-9.287351937416355</v>
      </c>
    </row>
    <row r="30" spans="1:22" ht="15">
      <c r="A30" s="22" t="s">
        <v>9</v>
      </c>
      <c r="B30" s="23" t="s">
        <v>20</v>
      </c>
      <c r="C30" s="23" t="s">
        <v>27</v>
      </c>
      <c r="D30" s="23" t="s">
        <v>78</v>
      </c>
      <c r="E30" s="23" t="s">
        <v>79</v>
      </c>
      <c r="F30" s="23" t="s">
        <v>80</v>
      </c>
      <c r="G30" s="23" t="s">
        <v>81</v>
      </c>
      <c r="H30" s="26" t="s">
        <v>79</v>
      </c>
      <c r="I30" s="27">
        <v>69.041266</v>
      </c>
      <c r="J30" s="24">
        <v>36.07056</v>
      </c>
      <c r="K30" s="25">
        <v>105.111826</v>
      </c>
      <c r="L30" s="24">
        <v>367.646941</v>
      </c>
      <c r="M30" s="24">
        <v>231.843642</v>
      </c>
      <c r="N30" s="28">
        <v>599.490583</v>
      </c>
      <c r="O30" s="27">
        <v>51.891058</v>
      </c>
      <c r="P30" s="24">
        <v>47.773682</v>
      </c>
      <c r="Q30" s="25">
        <v>99.66474</v>
      </c>
      <c r="R30" s="24">
        <v>365.074888</v>
      </c>
      <c r="S30" s="24">
        <v>255.645766</v>
      </c>
      <c r="T30" s="28">
        <v>620.720654</v>
      </c>
      <c r="U30" s="15">
        <f t="shared" si="0"/>
        <v>5.4654093313242</v>
      </c>
      <c r="V30" s="20">
        <f t="shared" si="1"/>
        <v>-3.420229512775319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82</v>
      </c>
      <c r="E31" s="23" t="s">
        <v>83</v>
      </c>
      <c r="F31" s="23" t="s">
        <v>84</v>
      </c>
      <c r="G31" s="23" t="s">
        <v>85</v>
      </c>
      <c r="H31" s="26" t="s">
        <v>86</v>
      </c>
      <c r="I31" s="27">
        <v>1756.33497</v>
      </c>
      <c r="J31" s="24">
        <v>100.64033</v>
      </c>
      <c r="K31" s="25">
        <v>1856.9753</v>
      </c>
      <c r="L31" s="24">
        <v>10962.14202</v>
      </c>
      <c r="M31" s="24">
        <v>475.47376</v>
      </c>
      <c r="N31" s="28">
        <v>11437.61578</v>
      </c>
      <c r="O31" s="27">
        <v>1688.26966</v>
      </c>
      <c r="P31" s="24">
        <v>35.80744</v>
      </c>
      <c r="Q31" s="25">
        <v>1724.0771</v>
      </c>
      <c r="R31" s="24">
        <v>9072.2211</v>
      </c>
      <c r="S31" s="24">
        <v>210.63163</v>
      </c>
      <c r="T31" s="28">
        <v>9282.85273</v>
      </c>
      <c r="U31" s="15">
        <f t="shared" si="0"/>
        <v>7.708367566624497</v>
      </c>
      <c r="V31" s="20">
        <f t="shared" si="1"/>
        <v>23.212293813908214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87</v>
      </c>
      <c r="E32" s="23" t="s">
        <v>88</v>
      </c>
      <c r="F32" s="23" t="s">
        <v>49</v>
      </c>
      <c r="G32" s="23" t="s">
        <v>89</v>
      </c>
      <c r="H32" s="26" t="s">
        <v>90</v>
      </c>
      <c r="I32" s="27">
        <v>49.457376</v>
      </c>
      <c r="J32" s="24">
        <v>20.52349</v>
      </c>
      <c r="K32" s="25">
        <v>69.980866</v>
      </c>
      <c r="L32" s="24">
        <v>542.422802</v>
      </c>
      <c r="M32" s="24">
        <v>171.348185</v>
      </c>
      <c r="N32" s="28">
        <v>713.770987</v>
      </c>
      <c r="O32" s="27">
        <v>66.933972</v>
      </c>
      <c r="P32" s="24">
        <v>20.936592</v>
      </c>
      <c r="Q32" s="25">
        <v>87.870564</v>
      </c>
      <c r="R32" s="24">
        <v>300.97073</v>
      </c>
      <c r="S32" s="24">
        <v>112.577341</v>
      </c>
      <c r="T32" s="28">
        <v>413.548071</v>
      </c>
      <c r="U32" s="15">
        <f t="shared" si="0"/>
        <v>-20.359147802897905</v>
      </c>
      <c r="V32" s="20">
        <f t="shared" si="1"/>
        <v>72.59686045059559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87</v>
      </c>
      <c r="E33" s="23" t="s">
        <v>91</v>
      </c>
      <c r="F33" s="23" t="s">
        <v>49</v>
      </c>
      <c r="G33" s="23" t="s">
        <v>89</v>
      </c>
      <c r="H33" s="26" t="s">
        <v>92</v>
      </c>
      <c r="I33" s="27">
        <v>0</v>
      </c>
      <c r="J33" s="24">
        <v>0</v>
      </c>
      <c r="K33" s="25">
        <v>0</v>
      </c>
      <c r="L33" s="24">
        <v>0</v>
      </c>
      <c r="M33" s="24">
        <v>0</v>
      </c>
      <c r="N33" s="28">
        <v>0</v>
      </c>
      <c r="O33" s="27">
        <v>0</v>
      </c>
      <c r="P33" s="24">
        <v>0</v>
      </c>
      <c r="Q33" s="25">
        <v>0</v>
      </c>
      <c r="R33" s="24">
        <v>2.137246</v>
      </c>
      <c r="S33" s="24">
        <v>1.157818</v>
      </c>
      <c r="T33" s="28">
        <v>3.295064</v>
      </c>
      <c r="U33" s="14" t="s">
        <v>18</v>
      </c>
      <c r="V33" s="19" t="s">
        <v>18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93</v>
      </c>
      <c r="E34" s="23" t="s">
        <v>178</v>
      </c>
      <c r="F34" s="23" t="s">
        <v>39</v>
      </c>
      <c r="G34" s="23" t="s">
        <v>95</v>
      </c>
      <c r="H34" s="26" t="s">
        <v>96</v>
      </c>
      <c r="I34" s="27">
        <v>92.227284</v>
      </c>
      <c r="J34" s="24">
        <v>11.386396</v>
      </c>
      <c r="K34" s="25">
        <v>103.61368</v>
      </c>
      <c r="L34" s="24">
        <v>733.728331</v>
      </c>
      <c r="M34" s="24">
        <v>80.078604</v>
      </c>
      <c r="N34" s="28">
        <v>813.806935</v>
      </c>
      <c r="O34" s="27">
        <v>0</v>
      </c>
      <c r="P34" s="24">
        <v>0</v>
      </c>
      <c r="Q34" s="25">
        <v>0</v>
      </c>
      <c r="R34" s="24">
        <v>0</v>
      </c>
      <c r="S34" s="24">
        <v>0</v>
      </c>
      <c r="T34" s="28">
        <v>0</v>
      </c>
      <c r="U34" s="14" t="s">
        <v>18</v>
      </c>
      <c r="V34" s="19" t="s">
        <v>18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93</v>
      </c>
      <c r="E35" s="23" t="s">
        <v>94</v>
      </c>
      <c r="F35" s="23" t="s">
        <v>39</v>
      </c>
      <c r="G35" s="23" t="s">
        <v>95</v>
      </c>
      <c r="H35" s="26" t="s">
        <v>96</v>
      </c>
      <c r="I35" s="27">
        <v>0</v>
      </c>
      <c r="J35" s="24">
        <v>0</v>
      </c>
      <c r="K35" s="25">
        <v>0</v>
      </c>
      <c r="L35" s="24">
        <v>0</v>
      </c>
      <c r="M35" s="24">
        <v>0</v>
      </c>
      <c r="N35" s="28">
        <v>0</v>
      </c>
      <c r="O35" s="27">
        <v>147.952805</v>
      </c>
      <c r="P35" s="24">
        <v>14.15492</v>
      </c>
      <c r="Q35" s="25">
        <v>162.107725</v>
      </c>
      <c r="R35" s="24">
        <v>623.068928</v>
      </c>
      <c r="S35" s="24">
        <v>60.787846</v>
      </c>
      <c r="T35" s="28">
        <v>683.856774</v>
      </c>
      <c r="U35" s="14" t="s">
        <v>18</v>
      </c>
      <c r="V35" s="19" t="s">
        <v>18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97</v>
      </c>
      <c r="E36" s="23" t="s">
        <v>98</v>
      </c>
      <c r="F36" s="23" t="s">
        <v>24</v>
      </c>
      <c r="G36" s="23" t="s">
        <v>99</v>
      </c>
      <c r="H36" s="26" t="s">
        <v>100</v>
      </c>
      <c r="I36" s="27">
        <v>227.8723</v>
      </c>
      <c r="J36" s="24">
        <v>51.18368</v>
      </c>
      <c r="K36" s="25">
        <v>279.05598</v>
      </c>
      <c r="L36" s="24">
        <v>1521.122</v>
      </c>
      <c r="M36" s="24">
        <v>339.66329</v>
      </c>
      <c r="N36" s="28">
        <v>1860.78529</v>
      </c>
      <c r="O36" s="27">
        <v>399.6</v>
      </c>
      <c r="P36" s="24">
        <v>141.868</v>
      </c>
      <c r="Q36" s="25">
        <v>541.468</v>
      </c>
      <c r="R36" s="24">
        <v>1768.027</v>
      </c>
      <c r="S36" s="24">
        <v>606.5951</v>
      </c>
      <c r="T36" s="28">
        <v>2374.6221</v>
      </c>
      <c r="U36" s="15">
        <f t="shared" si="0"/>
        <v>-48.463070763184525</v>
      </c>
      <c r="V36" s="20">
        <f t="shared" si="1"/>
        <v>-21.638677160462716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97</v>
      </c>
      <c r="E37" s="31" t="s">
        <v>101</v>
      </c>
      <c r="F37" s="23" t="s">
        <v>24</v>
      </c>
      <c r="G37" s="23" t="s">
        <v>99</v>
      </c>
      <c r="H37" s="26" t="s">
        <v>100</v>
      </c>
      <c r="I37" s="27">
        <v>226.8837</v>
      </c>
      <c r="J37" s="24">
        <v>50.87608</v>
      </c>
      <c r="K37" s="25">
        <v>277.75978</v>
      </c>
      <c r="L37" s="24">
        <v>834.8294</v>
      </c>
      <c r="M37" s="24">
        <v>181.59811</v>
      </c>
      <c r="N37" s="28">
        <v>1016.42751</v>
      </c>
      <c r="O37" s="27">
        <v>123.21</v>
      </c>
      <c r="P37" s="24">
        <v>43.859</v>
      </c>
      <c r="Q37" s="25">
        <v>167.069</v>
      </c>
      <c r="R37" s="24">
        <v>617.245</v>
      </c>
      <c r="S37" s="24">
        <v>210.3138</v>
      </c>
      <c r="T37" s="28">
        <v>827.5588</v>
      </c>
      <c r="U37" s="15">
        <f t="shared" si="0"/>
        <v>66.25452956562856</v>
      </c>
      <c r="V37" s="20">
        <f t="shared" si="1"/>
        <v>22.822391593201587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203</v>
      </c>
      <c r="E38" s="23" t="s">
        <v>70</v>
      </c>
      <c r="F38" s="23" t="s">
        <v>32</v>
      </c>
      <c r="G38" s="23" t="s">
        <v>32</v>
      </c>
      <c r="H38" s="26" t="s">
        <v>71</v>
      </c>
      <c r="I38" s="27">
        <v>0</v>
      </c>
      <c r="J38" s="24">
        <v>0</v>
      </c>
      <c r="K38" s="25">
        <v>0</v>
      </c>
      <c r="L38" s="24">
        <v>0</v>
      </c>
      <c r="M38" s="24">
        <v>0</v>
      </c>
      <c r="N38" s="28">
        <v>0</v>
      </c>
      <c r="O38" s="27">
        <v>0</v>
      </c>
      <c r="P38" s="24">
        <v>0</v>
      </c>
      <c r="Q38" s="25">
        <v>0</v>
      </c>
      <c r="R38" s="24">
        <v>4171.654381</v>
      </c>
      <c r="S38" s="24">
        <v>366.212514</v>
      </c>
      <c r="T38" s="28">
        <v>4537.866895</v>
      </c>
      <c r="U38" s="14" t="s">
        <v>18</v>
      </c>
      <c r="V38" s="19" t="s">
        <v>18</v>
      </c>
    </row>
    <row r="39" spans="1:22" ht="15">
      <c r="A39" s="22" t="s">
        <v>9</v>
      </c>
      <c r="B39" s="23" t="s">
        <v>20</v>
      </c>
      <c r="C39" s="23" t="s">
        <v>27</v>
      </c>
      <c r="D39" s="23" t="s">
        <v>185</v>
      </c>
      <c r="E39" s="23" t="s">
        <v>186</v>
      </c>
      <c r="F39" s="23" t="s">
        <v>44</v>
      </c>
      <c r="G39" s="23" t="s">
        <v>44</v>
      </c>
      <c r="H39" s="26" t="s">
        <v>118</v>
      </c>
      <c r="I39" s="27">
        <v>0</v>
      </c>
      <c r="J39" s="24">
        <v>0</v>
      </c>
      <c r="K39" s="25">
        <v>0</v>
      </c>
      <c r="L39" s="24">
        <v>22.44</v>
      </c>
      <c r="M39" s="24">
        <v>0</v>
      </c>
      <c r="N39" s="28">
        <v>22.44</v>
      </c>
      <c r="O39" s="27">
        <v>14.26</v>
      </c>
      <c r="P39" s="24">
        <v>0</v>
      </c>
      <c r="Q39" s="25">
        <v>14.26</v>
      </c>
      <c r="R39" s="24">
        <v>67.45</v>
      </c>
      <c r="S39" s="24">
        <v>0</v>
      </c>
      <c r="T39" s="28">
        <v>67.45</v>
      </c>
      <c r="U39" s="14" t="s">
        <v>18</v>
      </c>
      <c r="V39" s="20">
        <f t="shared" si="1"/>
        <v>-66.73091178650851</v>
      </c>
    </row>
    <row r="40" spans="1:22" ht="15">
      <c r="A40" s="22" t="s">
        <v>9</v>
      </c>
      <c r="B40" s="23" t="s">
        <v>187</v>
      </c>
      <c r="C40" s="23" t="s">
        <v>27</v>
      </c>
      <c r="D40" s="23" t="s">
        <v>185</v>
      </c>
      <c r="E40" s="23" t="s">
        <v>186</v>
      </c>
      <c r="F40" s="23" t="s">
        <v>44</v>
      </c>
      <c r="G40" s="23" t="s">
        <v>44</v>
      </c>
      <c r="H40" s="26" t="s">
        <v>118</v>
      </c>
      <c r="I40" s="27">
        <v>0</v>
      </c>
      <c r="J40" s="24">
        <v>0</v>
      </c>
      <c r="K40" s="25">
        <v>0</v>
      </c>
      <c r="L40" s="24">
        <v>0</v>
      </c>
      <c r="M40" s="24">
        <v>11.31</v>
      </c>
      <c r="N40" s="28">
        <v>11.31</v>
      </c>
      <c r="O40" s="27">
        <v>0</v>
      </c>
      <c r="P40" s="24">
        <v>0</v>
      </c>
      <c r="Q40" s="25">
        <v>0</v>
      </c>
      <c r="R40" s="24">
        <v>0</v>
      </c>
      <c r="S40" s="24">
        <v>0</v>
      </c>
      <c r="T40" s="28">
        <v>0</v>
      </c>
      <c r="U40" s="14" t="s">
        <v>18</v>
      </c>
      <c r="V40" s="19" t="s">
        <v>18</v>
      </c>
    </row>
    <row r="41" spans="1:22" ht="15">
      <c r="A41" s="22" t="s">
        <v>9</v>
      </c>
      <c r="B41" s="23" t="s">
        <v>20</v>
      </c>
      <c r="C41" s="23" t="s">
        <v>27</v>
      </c>
      <c r="D41" s="23" t="s">
        <v>102</v>
      </c>
      <c r="E41" s="23" t="s">
        <v>157</v>
      </c>
      <c r="F41" s="23" t="s">
        <v>104</v>
      </c>
      <c r="G41" s="23" t="s">
        <v>105</v>
      </c>
      <c r="H41" s="26" t="s">
        <v>158</v>
      </c>
      <c r="I41" s="27">
        <v>0</v>
      </c>
      <c r="J41" s="24">
        <v>0</v>
      </c>
      <c r="K41" s="25">
        <v>0</v>
      </c>
      <c r="L41" s="24">
        <v>201.320869</v>
      </c>
      <c r="M41" s="24">
        <v>9.927985</v>
      </c>
      <c r="N41" s="28">
        <v>211.248855</v>
      </c>
      <c r="O41" s="27">
        <v>174.191498</v>
      </c>
      <c r="P41" s="24">
        <v>4.633848</v>
      </c>
      <c r="Q41" s="25">
        <v>178.825346</v>
      </c>
      <c r="R41" s="24">
        <v>1240.861305</v>
      </c>
      <c r="S41" s="24">
        <v>33.272193</v>
      </c>
      <c r="T41" s="28">
        <v>1274.133498</v>
      </c>
      <c r="U41" s="14" t="s">
        <v>18</v>
      </c>
      <c r="V41" s="20">
        <f t="shared" si="1"/>
        <v>-83.42019456111969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102</v>
      </c>
      <c r="E42" s="23" t="s">
        <v>103</v>
      </c>
      <c r="F42" s="23" t="s">
        <v>104</v>
      </c>
      <c r="G42" s="23" t="s">
        <v>105</v>
      </c>
      <c r="H42" s="26" t="s">
        <v>106</v>
      </c>
      <c r="I42" s="27">
        <v>0</v>
      </c>
      <c r="J42" s="24">
        <v>0</v>
      </c>
      <c r="K42" s="25">
        <v>0</v>
      </c>
      <c r="L42" s="24">
        <v>0</v>
      </c>
      <c r="M42" s="24">
        <v>0</v>
      </c>
      <c r="N42" s="28">
        <v>0</v>
      </c>
      <c r="O42" s="27">
        <v>0</v>
      </c>
      <c r="P42" s="24">
        <v>0</v>
      </c>
      <c r="Q42" s="25">
        <v>0</v>
      </c>
      <c r="R42" s="24">
        <v>28.176181</v>
      </c>
      <c r="S42" s="24">
        <v>3.333364</v>
      </c>
      <c r="T42" s="28">
        <v>31.509546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21</v>
      </c>
      <c r="D43" s="23" t="s">
        <v>229</v>
      </c>
      <c r="E43" s="23" t="s">
        <v>230</v>
      </c>
      <c r="F43" s="23" t="s">
        <v>24</v>
      </c>
      <c r="G43" s="23" t="s">
        <v>231</v>
      </c>
      <c r="H43" s="26" t="s">
        <v>232</v>
      </c>
      <c r="I43" s="27">
        <v>28.98</v>
      </c>
      <c r="J43" s="24">
        <v>0</v>
      </c>
      <c r="K43" s="25">
        <v>28.98</v>
      </c>
      <c r="L43" s="24">
        <v>28.98</v>
      </c>
      <c r="M43" s="24">
        <v>0</v>
      </c>
      <c r="N43" s="28">
        <v>28.98</v>
      </c>
      <c r="O43" s="27">
        <v>0</v>
      </c>
      <c r="P43" s="24">
        <v>0</v>
      </c>
      <c r="Q43" s="25">
        <v>0</v>
      </c>
      <c r="R43" s="24">
        <v>0</v>
      </c>
      <c r="S43" s="24">
        <v>0</v>
      </c>
      <c r="T43" s="28">
        <v>0</v>
      </c>
      <c r="U43" s="14" t="s">
        <v>18</v>
      </c>
      <c r="V43" s="19" t="s">
        <v>18</v>
      </c>
    </row>
    <row r="44" spans="1:22" ht="15">
      <c r="A44" s="22" t="s">
        <v>9</v>
      </c>
      <c r="B44" s="23" t="s">
        <v>20</v>
      </c>
      <c r="C44" s="23" t="s">
        <v>27</v>
      </c>
      <c r="D44" s="23" t="s">
        <v>107</v>
      </c>
      <c r="E44" s="23" t="s">
        <v>108</v>
      </c>
      <c r="F44" s="23" t="s">
        <v>32</v>
      </c>
      <c r="G44" s="23" t="s">
        <v>33</v>
      </c>
      <c r="H44" s="26" t="s">
        <v>33</v>
      </c>
      <c r="I44" s="27">
        <v>31.884774</v>
      </c>
      <c r="J44" s="24">
        <v>0</v>
      </c>
      <c r="K44" s="25">
        <v>31.884774</v>
      </c>
      <c r="L44" s="24">
        <v>106.349669</v>
      </c>
      <c r="M44" s="24">
        <v>0</v>
      </c>
      <c r="N44" s="28">
        <v>106.349669</v>
      </c>
      <c r="O44" s="27">
        <v>66.114547</v>
      </c>
      <c r="P44" s="24">
        <v>3.689699</v>
      </c>
      <c r="Q44" s="25">
        <v>69.804246</v>
      </c>
      <c r="R44" s="24">
        <v>605.16422</v>
      </c>
      <c r="S44" s="24">
        <v>54.037923</v>
      </c>
      <c r="T44" s="28">
        <v>659.202143</v>
      </c>
      <c r="U44" s="15">
        <f t="shared" si="0"/>
        <v>-54.32258662316902</v>
      </c>
      <c r="V44" s="20">
        <f t="shared" si="1"/>
        <v>-83.8669109120296</v>
      </c>
    </row>
    <row r="45" spans="1:22" ht="15">
      <c r="A45" s="22" t="s">
        <v>9</v>
      </c>
      <c r="B45" s="23" t="s">
        <v>20</v>
      </c>
      <c r="C45" s="23" t="s">
        <v>21</v>
      </c>
      <c r="D45" s="23" t="s">
        <v>109</v>
      </c>
      <c r="E45" s="23" t="s">
        <v>110</v>
      </c>
      <c r="F45" s="23" t="s">
        <v>24</v>
      </c>
      <c r="G45" s="23" t="s">
        <v>111</v>
      </c>
      <c r="H45" s="26" t="s">
        <v>112</v>
      </c>
      <c r="I45" s="27">
        <v>77.025</v>
      </c>
      <c r="J45" s="24">
        <v>2.2236</v>
      </c>
      <c r="K45" s="25">
        <v>79.2486</v>
      </c>
      <c r="L45" s="24">
        <v>313.750377</v>
      </c>
      <c r="M45" s="24">
        <v>10.123345</v>
      </c>
      <c r="N45" s="28">
        <v>323.873722</v>
      </c>
      <c r="O45" s="27">
        <v>0</v>
      </c>
      <c r="P45" s="24">
        <v>0</v>
      </c>
      <c r="Q45" s="25">
        <v>0</v>
      </c>
      <c r="R45" s="24">
        <v>33.024548</v>
      </c>
      <c r="S45" s="24">
        <v>0.865692</v>
      </c>
      <c r="T45" s="28">
        <v>33.89024</v>
      </c>
      <c r="U45" s="14" t="s">
        <v>18</v>
      </c>
      <c r="V45" s="19" t="s">
        <v>18</v>
      </c>
    </row>
    <row r="46" spans="1:22" ht="15">
      <c r="A46" s="22" t="s">
        <v>9</v>
      </c>
      <c r="B46" s="23" t="s">
        <v>20</v>
      </c>
      <c r="C46" s="23" t="s">
        <v>27</v>
      </c>
      <c r="D46" s="23" t="s">
        <v>207</v>
      </c>
      <c r="E46" s="31" t="s">
        <v>208</v>
      </c>
      <c r="F46" s="23" t="s">
        <v>24</v>
      </c>
      <c r="G46" s="23" t="s">
        <v>209</v>
      </c>
      <c r="H46" s="26" t="s">
        <v>210</v>
      </c>
      <c r="I46" s="27">
        <v>0</v>
      </c>
      <c r="J46" s="24">
        <v>0</v>
      </c>
      <c r="K46" s="25">
        <v>0</v>
      </c>
      <c r="L46" s="24">
        <v>0</v>
      </c>
      <c r="M46" s="24">
        <v>0.567952</v>
      </c>
      <c r="N46" s="28">
        <v>0.567952</v>
      </c>
      <c r="O46" s="27">
        <v>0</v>
      </c>
      <c r="P46" s="24">
        <v>0</v>
      </c>
      <c r="Q46" s="25">
        <v>0</v>
      </c>
      <c r="R46" s="24">
        <v>0</v>
      </c>
      <c r="S46" s="24">
        <v>0</v>
      </c>
      <c r="T46" s="28">
        <v>0</v>
      </c>
      <c r="U46" s="14" t="s">
        <v>18</v>
      </c>
      <c r="V46" s="19" t="s">
        <v>18</v>
      </c>
    </row>
    <row r="47" spans="1:22" ht="15">
      <c r="A47" s="22" t="s">
        <v>9</v>
      </c>
      <c r="B47" s="23" t="s">
        <v>20</v>
      </c>
      <c r="C47" s="23" t="s">
        <v>27</v>
      </c>
      <c r="D47" s="23" t="s">
        <v>113</v>
      </c>
      <c r="E47" s="23" t="s">
        <v>204</v>
      </c>
      <c r="F47" s="23" t="s">
        <v>44</v>
      </c>
      <c r="G47" s="23" t="s">
        <v>44</v>
      </c>
      <c r="H47" s="26" t="s">
        <v>115</v>
      </c>
      <c r="I47" s="27">
        <v>0</v>
      </c>
      <c r="J47" s="24">
        <v>0</v>
      </c>
      <c r="K47" s="25">
        <v>0</v>
      </c>
      <c r="L47" s="24">
        <v>0</v>
      </c>
      <c r="M47" s="24">
        <v>0</v>
      </c>
      <c r="N47" s="28">
        <v>0</v>
      </c>
      <c r="O47" s="27">
        <v>465.773633</v>
      </c>
      <c r="P47" s="24">
        <v>36.641292</v>
      </c>
      <c r="Q47" s="25">
        <v>502.414925</v>
      </c>
      <c r="R47" s="24">
        <v>1293.603026</v>
      </c>
      <c r="S47" s="24">
        <v>77.263072</v>
      </c>
      <c r="T47" s="28">
        <v>1370.866098</v>
      </c>
      <c r="U47" s="14" t="s">
        <v>18</v>
      </c>
      <c r="V47" s="19" t="s">
        <v>18</v>
      </c>
    </row>
    <row r="48" spans="1:22" ht="15">
      <c r="A48" s="22" t="s">
        <v>9</v>
      </c>
      <c r="B48" s="23" t="s">
        <v>20</v>
      </c>
      <c r="C48" s="23" t="s">
        <v>27</v>
      </c>
      <c r="D48" s="23" t="s">
        <v>113</v>
      </c>
      <c r="E48" s="23" t="s">
        <v>114</v>
      </c>
      <c r="F48" s="23" t="s">
        <v>44</v>
      </c>
      <c r="G48" s="23" t="s">
        <v>44</v>
      </c>
      <c r="H48" s="26" t="s">
        <v>115</v>
      </c>
      <c r="I48" s="27">
        <v>0</v>
      </c>
      <c r="J48" s="24">
        <v>0</v>
      </c>
      <c r="K48" s="25">
        <v>0</v>
      </c>
      <c r="L48" s="24">
        <v>0</v>
      </c>
      <c r="M48" s="24">
        <v>0</v>
      </c>
      <c r="N48" s="28">
        <v>0</v>
      </c>
      <c r="O48" s="27">
        <v>0</v>
      </c>
      <c r="P48" s="24">
        <v>0</v>
      </c>
      <c r="Q48" s="25">
        <v>0</v>
      </c>
      <c r="R48" s="24">
        <v>1154.59633</v>
      </c>
      <c r="S48" s="24">
        <v>67.930711</v>
      </c>
      <c r="T48" s="28">
        <v>1222.527041</v>
      </c>
      <c r="U48" s="14" t="s">
        <v>18</v>
      </c>
      <c r="V48" s="19" t="s">
        <v>18</v>
      </c>
    </row>
    <row r="49" spans="1:22" ht="15">
      <c r="A49" s="22" t="s">
        <v>9</v>
      </c>
      <c r="B49" s="23" t="s">
        <v>187</v>
      </c>
      <c r="C49" s="23" t="s">
        <v>27</v>
      </c>
      <c r="D49" s="23" t="s">
        <v>113</v>
      </c>
      <c r="E49" s="23" t="s">
        <v>114</v>
      </c>
      <c r="F49" s="23" t="s">
        <v>44</v>
      </c>
      <c r="G49" s="23" t="s">
        <v>44</v>
      </c>
      <c r="H49" s="26" t="s">
        <v>115</v>
      </c>
      <c r="I49" s="27">
        <v>0</v>
      </c>
      <c r="J49" s="24">
        <v>0</v>
      </c>
      <c r="K49" s="25">
        <v>0</v>
      </c>
      <c r="L49" s="24">
        <v>0</v>
      </c>
      <c r="M49" s="24">
        <v>0</v>
      </c>
      <c r="N49" s="28">
        <v>0</v>
      </c>
      <c r="O49" s="27">
        <v>0</v>
      </c>
      <c r="P49" s="24">
        <v>0</v>
      </c>
      <c r="Q49" s="25">
        <v>0</v>
      </c>
      <c r="R49" s="24">
        <v>0</v>
      </c>
      <c r="S49" s="24">
        <v>0.014018</v>
      </c>
      <c r="T49" s="28">
        <v>0.014018</v>
      </c>
      <c r="U49" s="14" t="s">
        <v>18</v>
      </c>
      <c r="V49" s="19" t="s">
        <v>18</v>
      </c>
    </row>
    <row r="50" spans="1:22" ht="15">
      <c r="A50" s="22" t="s">
        <v>9</v>
      </c>
      <c r="B50" s="23" t="s">
        <v>20</v>
      </c>
      <c r="C50" s="23" t="s">
        <v>27</v>
      </c>
      <c r="D50" s="23" t="s">
        <v>116</v>
      </c>
      <c r="E50" s="23" t="s">
        <v>179</v>
      </c>
      <c r="F50" s="23" t="s">
        <v>44</v>
      </c>
      <c r="G50" s="23" t="s">
        <v>44</v>
      </c>
      <c r="H50" s="26" t="s">
        <v>118</v>
      </c>
      <c r="I50" s="27">
        <v>0</v>
      </c>
      <c r="J50" s="24">
        <v>0</v>
      </c>
      <c r="K50" s="25">
        <v>0</v>
      </c>
      <c r="L50" s="24">
        <v>8036.654731</v>
      </c>
      <c r="M50" s="24">
        <v>372.690864</v>
      </c>
      <c r="N50" s="28">
        <v>8409.345595</v>
      </c>
      <c r="O50" s="27">
        <v>0</v>
      </c>
      <c r="P50" s="24">
        <v>0</v>
      </c>
      <c r="Q50" s="25">
        <v>0</v>
      </c>
      <c r="R50" s="24">
        <v>0</v>
      </c>
      <c r="S50" s="24">
        <v>0</v>
      </c>
      <c r="T50" s="28">
        <v>0</v>
      </c>
      <c r="U50" s="14" t="s">
        <v>18</v>
      </c>
      <c r="V50" s="19" t="s">
        <v>18</v>
      </c>
    </row>
    <row r="51" spans="1:22" ht="15">
      <c r="A51" s="22" t="s">
        <v>9</v>
      </c>
      <c r="B51" s="23" t="s">
        <v>20</v>
      </c>
      <c r="C51" s="23" t="s">
        <v>27</v>
      </c>
      <c r="D51" s="23" t="s">
        <v>116</v>
      </c>
      <c r="E51" s="23" t="s">
        <v>117</v>
      </c>
      <c r="F51" s="23" t="s">
        <v>44</v>
      </c>
      <c r="G51" s="23" t="s">
        <v>44</v>
      </c>
      <c r="H51" s="26" t="s">
        <v>118</v>
      </c>
      <c r="I51" s="27">
        <v>216.775463</v>
      </c>
      <c r="J51" s="24">
        <v>5.453073</v>
      </c>
      <c r="K51" s="25">
        <v>222.228537</v>
      </c>
      <c r="L51" s="24">
        <v>1402.123206</v>
      </c>
      <c r="M51" s="24">
        <v>36.270493</v>
      </c>
      <c r="N51" s="28">
        <v>1438.393698</v>
      </c>
      <c r="O51" s="27">
        <v>2029.675882</v>
      </c>
      <c r="P51" s="24">
        <v>121.02338</v>
      </c>
      <c r="Q51" s="25">
        <v>2150.699261</v>
      </c>
      <c r="R51" s="24">
        <v>11963.112798</v>
      </c>
      <c r="S51" s="24">
        <v>876.08138</v>
      </c>
      <c r="T51" s="28">
        <v>12839.194178</v>
      </c>
      <c r="U51" s="15">
        <f t="shared" si="0"/>
        <v>-89.66714960897548</v>
      </c>
      <c r="V51" s="20">
        <f t="shared" si="1"/>
        <v>-88.79685377401105</v>
      </c>
    </row>
    <row r="52" spans="1:22" ht="15">
      <c r="A52" s="22" t="s">
        <v>9</v>
      </c>
      <c r="B52" s="23" t="s">
        <v>20</v>
      </c>
      <c r="C52" s="23" t="s">
        <v>27</v>
      </c>
      <c r="D52" s="23" t="s">
        <v>119</v>
      </c>
      <c r="E52" s="23" t="s">
        <v>120</v>
      </c>
      <c r="F52" s="23" t="s">
        <v>39</v>
      </c>
      <c r="G52" s="23" t="s">
        <v>40</v>
      </c>
      <c r="H52" s="26" t="s">
        <v>121</v>
      </c>
      <c r="I52" s="27">
        <v>0</v>
      </c>
      <c r="J52" s="24">
        <v>713.3467</v>
      </c>
      <c r="K52" s="25">
        <v>713.3467</v>
      </c>
      <c r="L52" s="24">
        <v>0</v>
      </c>
      <c r="M52" s="24">
        <v>3959.9719</v>
      </c>
      <c r="N52" s="28">
        <v>3959.9719</v>
      </c>
      <c r="O52" s="27">
        <v>0</v>
      </c>
      <c r="P52" s="24">
        <v>659.4386</v>
      </c>
      <c r="Q52" s="25">
        <v>659.4386</v>
      </c>
      <c r="R52" s="24">
        <v>0</v>
      </c>
      <c r="S52" s="24">
        <v>4315.9886</v>
      </c>
      <c r="T52" s="28">
        <v>4315.9886</v>
      </c>
      <c r="U52" s="15">
        <f t="shared" si="0"/>
        <v>8.174847514234095</v>
      </c>
      <c r="V52" s="20">
        <f t="shared" si="1"/>
        <v>-8.248786848046807</v>
      </c>
    </row>
    <row r="53" spans="1:22" ht="15">
      <c r="A53" s="22" t="s">
        <v>9</v>
      </c>
      <c r="B53" s="23" t="s">
        <v>20</v>
      </c>
      <c r="C53" s="23" t="s">
        <v>27</v>
      </c>
      <c r="D53" s="23" t="s">
        <v>119</v>
      </c>
      <c r="E53" s="23" t="s">
        <v>123</v>
      </c>
      <c r="F53" s="23" t="s">
        <v>39</v>
      </c>
      <c r="G53" s="23" t="s">
        <v>40</v>
      </c>
      <c r="H53" s="26" t="s">
        <v>121</v>
      </c>
      <c r="I53" s="27">
        <v>0</v>
      </c>
      <c r="J53" s="24">
        <v>35.6048</v>
      </c>
      <c r="K53" s="25">
        <v>35.6048</v>
      </c>
      <c r="L53" s="24">
        <v>0</v>
      </c>
      <c r="M53" s="24">
        <v>221.4826</v>
      </c>
      <c r="N53" s="28">
        <v>221.4826</v>
      </c>
      <c r="O53" s="27">
        <v>0</v>
      </c>
      <c r="P53" s="24">
        <v>29.7422</v>
      </c>
      <c r="Q53" s="25">
        <v>29.7422</v>
      </c>
      <c r="R53" s="24">
        <v>0</v>
      </c>
      <c r="S53" s="24">
        <v>171.9201</v>
      </c>
      <c r="T53" s="28">
        <v>171.9201</v>
      </c>
      <c r="U53" s="15">
        <f t="shared" si="0"/>
        <v>19.7113865147837</v>
      </c>
      <c r="V53" s="20">
        <f t="shared" si="1"/>
        <v>28.828798959516668</v>
      </c>
    </row>
    <row r="54" spans="1:22" ht="15">
      <c r="A54" s="22" t="s">
        <v>9</v>
      </c>
      <c r="B54" s="23" t="s">
        <v>20</v>
      </c>
      <c r="C54" s="23" t="s">
        <v>27</v>
      </c>
      <c r="D54" s="23" t="s">
        <v>119</v>
      </c>
      <c r="E54" s="23" t="s">
        <v>122</v>
      </c>
      <c r="F54" s="23" t="s">
        <v>39</v>
      </c>
      <c r="G54" s="23" t="s">
        <v>42</v>
      </c>
      <c r="H54" s="26" t="s">
        <v>42</v>
      </c>
      <c r="I54" s="27">
        <v>0</v>
      </c>
      <c r="J54" s="24">
        <v>0</v>
      </c>
      <c r="K54" s="25">
        <v>0</v>
      </c>
      <c r="L54" s="24">
        <v>0</v>
      </c>
      <c r="M54" s="24">
        <v>0</v>
      </c>
      <c r="N54" s="28">
        <v>0</v>
      </c>
      <c r="O54" s="27">
        <v>489.01809</v>
      </c>
      <c r="P54" s="24">
        <v>269.2119</v>
      </c>
      <c r="Q54" s="25">
        <v>758.22999</v>
      </c>
      <c r="R54" s="24">
        <v>1634.62849</v>
      </c>
      <c r="S54" s="24">
        <v>1309.3186</v>
      </c>
      <c r="T54" s="28">
        <v>2943.94709</v>
      </c>
      <c r="U54" s="14" t="s">
        <v>18</v>
      </c>
      <c r="V54" s="19" t="s">
        <v>18</v>
      </c>
    </row>
    <row r="55" spans="1:22" ht="15">
      <c r="A55" s="22" t="s">
        <v>9</v>
      </c>
      <c r="B55" s="23" t="s">
        <v>20</v>
      </c>
      <c r="C55" s="23" t="s">
        <v>27</v>
      </c>
      <c r="D55" s="23" t="s">
        <v>211</v>
      </c>
      <c r="E55" s="23" t="s">
        <v>212</v>
      </c>
      <c r="F55" s="23" t="s">
        <v>24</v>
      </c>
      <c r="G55" s="23" t="s">
        <v>213</v>
      </c>
      <c r="H55" s="26" t="s">
        <v>214</v>
      </c>
      <c r="I55" s="27">
        <v>0</v>
      </c>
      <c r="J55" s="24">
        <v>0</v>
      </c>
      <c r="K55" s="25">
        <v>0</v>
      </c>
      <c r="L55" s="24">
        <v>0</v>
      </c>
      <c r="M55" s="24">
        <v>0</v>
      </c>
      <c r="N55" s="28">
        <v>0</v>
      </c>
      <c r="O55" s="27">
        <v>50.9894</v>
      </c>
      <c r="P55" s="24">
        <v>0</v>
      </c>
      <c r="Q55" s="25">
        <v>50.9894</v>
      </c>
      <c r="R55" s="24">
        <v>90.4673</v>
      </c>
      <c r="S55" s="24">
        <v>0</v>
      </c>
      <c r="T55" s="28">
        <v>90.4673</v>
      </c>
      <c r="U55" s="14" t="s">
        <v>18</v>
      </c>
      <c r="V55" s="19" t="s">
        <v>18</v>
      </c>
    </row>
    <row r="56" spans="1:22" ht="15">
      <c r="A56" s="22" t="s">
        <v>9</v>
      </c>
      <c r="B56" s="23" t="s">
        <v>20</v>
      </c>
      <c r="C56" s="23" t="s">
        <v>27</v>
      </c>
      <c r="D56" s="23" t="s">
        <v>164</v>
      </c>
      <c r="E56" s="23" t="s">
        <v>72</v>
      </c>
      <c r="F56" s="23" t="s">
        <v>44</v>
      </c>
      <c r="G56" s="23" t="s">
        <v>44</v>
      </c>
      <c r="H56" s="26" t="s">
        <v>73</v>
      </c>
      <c r="I56" s="27">
        <v>1665.60693</v>
      </c>
      <c r="J56" s="24">
        <v>132.324408</v>
      </c>
      <c r="K56" s="25">
        <v>1797.931338</v>
      </c>
      <c r="L56" s="24">
        <v>8897.872611</v>
      </c>
      <c r="M56" s="24">
        <v>836.482874</v>
      </c>
      <c r="N56" s="28">
        <v>9734.355485</v>
      </c>
      <c r="O56" s="27">
        <v>1404.33768</v>
      </c>
      <c r="P56" s="24">
        <v>108.35036</v>
      </c>
      <c r="Q56" s="25">
        <v>1512.68804</v>
      </c>
      <c r="R56" s="24">
        <v>7454.088741</v>
      </c>
      <c r="S56" s="24">
        <v>707.470525</v>
      </c>
      <c r="T56" s="28">
        <v>8161.559266</v>
      </c>
      <c r="U56" s="15">
        <f t="shared" si="0"/>
        <v>18.856716682971864</v>
      </c>
      <c r="V56" s="20">
        <f t="shared" si="1"/>
        <v>19.270781081650235</v>
      </c>
    </row>
    <row r="57" spans="1:22" ht="15">
      <c r="A57" s="22" t="s">
        <v>9</v>
      </c>
      <c r="B57" s="23" t="s">
        <v>20</v>
      </c>
      <c r="C57" s="23" t="s">
        <v>27</v>
      </c>
      <c r="D57" s="23" t="s">
        <v>125</v>
      </c>
      <c r="E57" s="23" t="s">
        <v>126</v>
      </c>
      <c r="F57" s="23" t="s">
        <v>30</v>
      </c>
      <c r="G57" s="23" t="s">
        <v>31</v>
      </c>
      <c r="H57" s="26" t="s">
        <v>31</v>
      </c>
      <c r="I57" s="27">
        <v>1281.532102</v>
      </c>
      <c r="J57" s="24">
        <v>31.782147</v>
      </c>
      <c r="K57" s="25">
        <v>1313.314249</v>
      </c>
      <c r="L57" s="24">
        <v>8130.284967</v>
      </c>
      <c r="M57" s="24">
        <v>144.002519</v>
      </c>
      <c r="N57" s="28">
        <v>8274.287485</v>
      </c>
      <c r="O57" s="27">
        <v>779.476883</v>
      </c>
      <c r="P57" s="24">
        <v>5.140652</v>
      </c>
      <c r="Q57" s="25">
        <v>784.617535</v>
      </c>
      <c r="R57" s="24">
        <v>4135.304119</v>
      </c>
      <c r="S57" s="24">
        <v>33.043673</v>
      </c>
      <c r="T57" s="28">
        <v>4168.347792</v>
      </c>
      <c r="U57" s="15">
        <f t="shared" si="0"/>
        <v>67.38272985448891</v>
      </c>
      <c r="V57" s="20">
        <f t="shared" si="1"/>
        <v>98.50280969549196</v>
      </c>
    </row>
    <row r="58" spans="1:22" ht="15">
      <c r="A58" s="22" t="s">
        <v>9</v>
      </c>
      <c r="B58" s="23" t="s">
        <v>20</v>
      </c>
      <c r="C58" s="23" t="s">
        <v>27</v>
      </c>
      <c r="D58" s="23" t="s">
        <v>127</v>
      </c>
      <c r="E58" s="23" t="s">
        <v>128</v>
      </c>
      <c r="F58" s="23" t="s">
        <v>39</v>
      </c>
      <c r="G58" s="23" t="s">
        <v>129</v>
      </c>
      <c r="H58" s="26" t="s">
        <v>129</v>
      </c>
      <c r="I58" s="27">
        <v>327.17422</v>
      </c>
      <c r="J58" s="24">
        <v>86.080037</v>
      </c>
      <c r="K58" s="25">
        <v>413.254257</v>
      </c>
      <c r="L58" s="24">
        <v>1789.088992</v>
      </c>
      <c r="M58" s="24">
        <v>451.518303</v>
      </c>
      <c r="N58" s="28">
        <v>2240.607295</v>
      </c>
      <c r="O58" s="27">
        <v>218.114347</v>
      </c>
      <c r="P58" s="24">
        <v>92.084606</v>
      </c>
      <c r="Q58" s="25">
        <v>310.198952</v>
      </c>
      <c r="R58" s="24">
        <v>2013.777821</v>
      </c>
      <c r="S58" s="24">
        <v>549.980151</v>
      </c>
      <c r="T58" s="28">
        <v>2563.757971</v>
      </c>
      <c r="U58" s="15">
        <f t="shared" si="0"/>
        <v>33.222325328810264</v>
      </c>
      <c r="V58" s="20">
        <f t="shared" si="1"/>
        <v>-12.604570308715779</v>
      </c>
    </row>
    <row r="59" spans="1:22" ht="15">
      <c r="A59" s="22" t="s">
        <v>9</v>
      </c>
      <c r="B59" s="23" t="s">
        <v>20</v>
      </c>
      <c r="C59" s="23" t="s">
        <v>21</v>
      </c>
      <c r="D59" s="23" t="s">
        <v>162</v>
      </c>
      <c r="E59" s="23" t="s">
        <v>233</v>
      </c>
      <c r="F59" s="23" t="s">
        <v>24</v>
      </c>
      <c r="G59" s="23" t="s">
        <v>213</v>
      </c>
      <c r="H59" s="26" t="s">
        <v>234</v>
      </c>
      <c r="I59" s="27">
        <v>7.2</v>
      </c>
      <c r="J59" s="24">
        <v>0</v>
      </c>
      <c r="K59" s="25">
        <v>7.2</v>
      </c>
      <c r="L59" s="24">
        <v>7.2</v>
      </c>
      <c r="M59" s="24">
        <v>0</v>
      </c>
      <c r="N59" s="28">
        <v>7.2</v>
      </c>
      <c r="O59" s="27">
        <v>0</v>
      </c>
      <c r="P59" s="24">
        <v>0</v>
      </c>
      <c r="Q59" s="25">
        <v>0</v>
      </c>
      <c r="R59" s="24">
        <v>0</v>
      </c>
      <c r="S59" s="24">
        <v>0</v>
      </c>
      <c r="T59" s="28">
        <v>0</v>
      </c>
      <c r="U59" s="14" t="s">
        <v>18</v>
      </c>
      <c r="V59" s="19" t="s">
        <v>18</v>
      </c>
    </row>
    <row r="60" spans="1:22" ht="15">
      <c r="A60" s="22" t="s">
        <v>9</v>
      </c>
      <c r="B60" s="23" t="s">
        <v>20</v>
      </c>
      <c r="C60" s="23" t="s">
        <v>21</v>
      </c>
      <c r="D60" s="23" t="s">
        <v>162</v>
      </c>
      <c r="E60" s="23" t="s">
        <v>163</v>
      </c>
      <c r="F60" s="23" t="s">
        <v>24</v>
      </c>
      <c r="G60" s="23" t="s">
        <v>99</v>
      </c>
      <c r="H60" s="26" t="s">
        <v>124</v>
      </c>
      <c r="I60" s="27">
        <v>0</v>
      </c>
      <c r="J60" s="24">
        <v>0</v>
      </c>
      <c r="K60" s="25">
        <v>0</v>
      </c>
      <c r="L60" s="24">
        <v>0</v>
      </c>
      <c r="M60" s="24">
        <v>0</v>
      </c>
      <c r="N60" s="28">
        <v>0</v>
      </c>
      <c r="O60" s="27">
        <v>0</v>
      </c>
      <c r="P60" s="24">
        <v>0</v>
      </c>
      <c r="Q60" s="25">
        <v>0</v>
      </c>
      <c r="R60" s="24">
        <v>21.3</v>
      </c>
      <c r="S60" s="24">
        <v>0</v>
      </c>
      <c r="T60" s="28">
        <v>21.3</v>
      </c>
      <c r="U60" s="14" t="s">
        <v>18</v>
      </c>
      <c r="V60" s="19" t="s">
        <v>18</v>
      </c>
    </row>
    <row r="61" spans="1:22" ht="15">
      <c r="A61" s="22" t="s">
        <v>9</v>
      </c>
      <c r="B61" s="23" t="s">
        <v>20</v>
      </c>
      <c r="C61" s="23" t="s">
        <v>21</v>
      </c>
      <c r="D61" s="23" t="s">
        <v>130</v>
      </c>
      <c r="E61" s="23" t="s">
        <v>131</v>
      </c>
      <c r="F61" s="23" t="s">
        <v>24</v>
      </c>
      <c r="G61" s="23" t="s">
        <v>25</v>
      </c>
      <c r="H61" s="26" t="s">
        <v>26</v>
      </c>
      <c r="I61" s="27">
        <v>124.426554</v>
      </c>
      <c r="J61" s="24">
        <v>3.026194</v>
      </c>
      <c r="K61" s="25">
        <v>127.452748</v>
      </c>
      <c r="L61" s="24">
        <v>482.314346</v>
      </c>
      <c r="M61" s="24">
        <v>13.393355</v>
      </c>
      <c r="N61" s="28">
        <v>495.707701</v>
      </c>
      <c r="O61" s="27">
        <v>39.421316</v>
      </c>
      <c r="P61" s="24">
        <v>1.335576</v>
      </c>
      <c r="Q61" s="25">
        <v>40.756892</v>
      </c>
      <c r="R61" s="24">
        <v>263.901968</v>
      </c>
      <c r="S61" s="24">
        <v>13.286529</v>
      </c>
      <c r="T61" s="28">
        <v>277.188497</v>
      </c>
      <c r="U61" s="14" t="s">
        <v>18</v>
      </c>
      <c r="V61" s="20">
        <f t="shared" si="1"/>
        <v>78.83415306371823</v>
      </c>
    </row>
    <row r="62" spans="1:22" ht="15">
      <c r="A62" s="22" t="s">
        <v>9</v>
      </c>
      <c r="B62" s="23" t="s">
        <v>20</v>
      </c>
      <c r="C62" s="23" t="s">
        <v>27</v>
      </c>
      <c r="D62" s="23" t="s">
        <v>199</v>
      </c>
      <c r="E62" s="23" t="s">
        <v>200</v>
      </c>
      <c r="F62" s="23" t="s">
        <v>75</v>
      </c>
      <c r="G62" s="23" t="s">
        <v>76</v>
      </c>
      <c r="H62" s="26" t="s">
        <v>201</v>
      </c>
      <c r="I62" s="27">
        <v>0</v>
      </c>
      <c r="J62" s="24">
        <v>0</v>
      </c>
      <c r="K62" s="25">
        <v>0</v>
      </c>
      <c r="L62" s="24">
        <v>0</v>
      </c>
      <c r="M62" s="24">
        <v>0.018027</v>
      </c>
      <c r="N62" s="28">
        <v>0.018027</v>
      </c>
      <c r="O62" s="27">
        <v>0</v>
      </c>
      <c r="P62" s="24">
        <v>0</v>
      </c>
      <c r="Q62" s="25">
        <v>0</v>
      </c>
      <c r="R62" s="24">
        <v>0</v>
      </c>
      <c r="S62" s="24">
        <v>0</v>
      </c>
      <c r="T62" s="28">
        <v>0</v>
      </c>
      <c r="U62" s="14" t="s">
        <v>18</v>
      </c>
      <c r="V62" s="19" t="s">
        <v>18</v>
      </c>
    </row>
    <row r="63" spans="1:22" ht="15">
      <c r="A63" s="22" t="s">
        <v>9</v>
      </c>
      <c r="B63" s="23" t="s">
        <v>20</v>
      </c>
      <c r="C63" s="23" t="s">
        <v>21</v>
      </c>
      <c r="D63" s="23" t="s">
        <v>174</v>
      </c>
      <c r="E63" s="23" t="s">
        <v>132</v>
      </c>
      <c r="F63" s="23" t="s">
        <v>24</v>
      </c>
      <c r="G63" s="23" t="s">
        <v>111</v>
      </c>
      <c r="H63" s="26" t="s">
        <v>112</v>
      </c>
      <c r="I63" s="27">
        <v>243.34634</v>
      </c>
      <c r="J63" s="24">
        <v>0</v>
      </c>
      <c r="K63" s="25">
        <v>243.34634</v>
      </c>
      <c r="L63" s="24">
        <v>969.315599</v>
      </c>
      <c r="M63" s="24">
        <v>0</v>
      </c>
      <c r="N63" s="28">
        <v>969.315599</v>
      </c>
      <c r="O63" s="27">
        <v>144.449675</v>
      </c>
      <c r="P63" s="24">
        <v>0</v>
      </c>
      <c r="Q63" s="25">
        <v>144.449675</v>
      </c>
      <c r="R63" s="24">
        <v>361.363217</v>
      </c>
      <c r="S63" s="24">
        <v>0</v>
      </c>
      <c r="T63" s="28">
        <v>361.363217</v>
      </c>
      <c r="U63" s="15">
        <f t="shared" si="0"/>
        <v>68.4644427202761</v>
      </c>
      <c r="V63" s="19" t="s">
        <v>18</v>
      </c>
    </row>
    <row r="64" spans="1:22" ht="15">
      <c r="A64" s="22" t="s">
        <v>9</v>
      </c>
      <c r="B64" s="23" t="s">
        <v>20</v>
      </c>
      <c r="C64" s="23" t="s">
        <v>21</v>
      </c>
      <c r="D64" s="23" t="s">
        <v>188</v>
      </c>
      <c r="E64" s="23" t="s">
        <v>25</v>
      </c>
      <c r="F64" s="23" t="s">
        <v>24</v>
      </c>
      <c r="G64" s="23" t="s">
        <v>25</v>
      </c>
      <c r="H64" s="26" t="s">
        <v>189</v>
      </c>
      <c r="I64" s="27">
        <v>0</v>
      </c>
      <c r="J64" s="24">
        <v>0</v>
      </c>
      <c r="K64" s="25">
        <v>0</v>
      </c>
      <c r="L64" s="24">
        <v>0</v>
      </c>
      <c r="M64" s="24">
        <v>0</v>
      </c>
      <c r="N64" s="28">
        <v>0</v>
      </c>
      <c r="O64" s="27">
        <v>0</v>
      </c>
      <c r="P64" s="24">
        <v>0</v>
      </c>
      <c r="Q64" s="25">
        <v>0</v>
      </c>
      <c r="R64" s="24">
        <v>64.8</v>
      </c>
      <c r="S64" s="24">
        <v>0</v>
      </c>
      <c r="T64" s="28">
        <v>64.8</v>
      </c>
      <c r="U64" s="14" t="s">
        <v>18</v>
      </c>
      <c r="V64" s="19" t="s">
        <v>18</v>
      </c>
    </row>
    <row r="65" spans="1:22" ht="15">
      <c r="A65" s="22" t="s">
        <v>9</v>
      </c>
      <c r="B65" s="23" t="s">
        <v>20</v>
      </c>
      <c r="C65" s="23" t="s">
        <v>27</v>
      </c>
      <c r="D65" s="23" t="s">
        <v>133</v>
      </c>
      <c r="E65" s="23" t="s">
        <v>134</v>
      </c>
      <c r="F65" s="23" t="s">
        <v>24</v>
      </c>
      <c r="G65" s="23" t="s">
        <v>55</v>
      </c>
      <c r="H65" s="26" t="s">
        <v>135</v>
      </c>
      <c r="I65" s="27">
        <v>74.49752</v>
      </c>
      <c r="J65" s="24">
        <v>31.768581</v>
      </c>
      <c r="K65" s="25">
        <v>106.266101</v>
      </c>
      <c r="L65" s="24">
        <v>427.191793</v>
      </c>
      <c r="M65" s="24">
        <v>229.671095</v>
      </c>
      <c r="N65" s="28">
        <v>656.862888</v>
      </c>
      <c r="O65" s="27">
        <v>75.96015</v>
      </c>
      <c r="P65" s="24">
        <v>27.664911</v>
      </c>
      <c r="Q65" s="25">
        <v>103.625061</v>
      </c>
      <c r="R65" s="24">
        <v>314.826525</v>
      </c>
      <c r="S65" s="24">
        <v>184.256437</v>
      </c>
      <c r="T65" s="28">
        <v>499.082962</v>
      </c>
      <c r="U65" s="15">
        <f t="shared" si="0"/>
        <v>2.548649886922627</v>
      </c>
      <c r="V65" s="20">
        <f t="shared" si="1"/>
        <v>31.613967619275286</v>
      </c>
    </row>
    <row r="66" spans="1:22" ht="15">
      <c r="A66" s="22" t="s">
        <v>9</v>
      </c>
      <c r="B66" s="23" t="s">
        <v>20</v>
      </c>
      <c r="C66" s="23" t="s">
        <v>27</v>
      </c>
      <c r="D66" s="23" t="s">
        <v>136</v>
      </c>
      <c r="E66" s="23" t="s">
        <v>137</v>
      </c>
      <c r="F66" s="23" t="s">
        <v>44</v>
      </c>
      <c r="G66" s="23" t="s">
        <v>44</v>
      </c>
      <c r="H66" s="26" t="s">
        <v>118</v>
      </c>
      <c r="I66" s="27">
        <v>841.796457</v>
      </c>
      <c r="J66" s="24">
        <v>180.525689</v>
      </c>
      <c r="K66" s="25">
        <v>1022.322146</v>
      </c>
      <c r="L66" s="24">
        <v>5099.014899</v>
      </c>
      <c r="M66" s="24">
        <v>1049.131653</v>
      </c>
      <c r="N66" s="28">
        <v>6148.146552</v>
      </c>
      <c r="O66" s="27">
        <v>500.644026</v>
      </c>
      <c r="P66" s="24">
        <v>142.676606</v>
      </c>
      <c r="Q66" s="25">
        <v>643.320632</v>
      </c>
      <c r="R66" s="24">
        <v>3415.196057</v>
      </c>
      <c r="S66" s="24">
        <v>819.773098</v>
      </c>
      <c r="T66" s="28">
        <v>4234.969154</v>
      </c>
      <c r="U66" s="15">
        <f t="shared" si="0"/>
        <v>58.91331556112751</v>
      </c>
      <c r="V66" s="20">
        <f t="shared" si="1"/>
        <v>45.17571034001444</v>
      </c>
    </row>
    <row r="67" spans="1:22" ht="15">
      <c r="A67" s="22" t="s">
        <v>9</v>
      </c>
      <c r="B67" s="23" t="s">
        <v>20</v>
      </c>
      <c r="C67" s="23" t="s">
        <v>27</v>
      </c>
      <c r="D67" s="23" t="s">
        <v>190</v>
      </c>
      <c r="E67" s="23" t="s">
        <v>191</v>
      </c>
      <c r="F67" s="23" t="s">
        <v>44</v>
      </c>
      <c r="G67" s="23" t="s">
        <v>44</v>
      </c>
      <c r="H67" s="26" t="s">
        <v>192</v>
      </c>
      <c r="I67" s="27">
        <v>0</v>
      </c>
      <c r="J67" s="24">
        <v>0</v>
      </c>
      <c r="K67" s="25">
        <v>0</v>
      </c>
      <c r="L67" s="24">
        <v>0</v>
      </c>
      <c r="M67" s="24">
        <v>0</v>
      </c>
      <c r="N67" s="28">
        <v>0</v>
      </c>
      <c r="O67" s="27">
        <v>0</v>
      </c>
      <c r="P67" s="24">
        <v>0</v>
      </c>
      <c r="Q67" s="25">
        <v>0</v>
      </c>
      <c r="R67" s="24">
        <v>19.2</v>
      </c>
      <c r="S67" s="24">
        <v>0</v>
      </c>
      <c r="T67" s="28">
        <v>19.2</v>
      </c>
      <c r="U67" s="14" t="s">
        <v>18</v>
      </c>
      <c r="V67" s="19" t="s">
        <v>18</v>
      </c>
    </row>
    <row r="68" spans="1:22" ht="15">
      <c r="A68" s="22" t="s">
        <v>9</v>
      </c>
      <c r="B68" s="23" t="s">
        <v>20</v>
      </c>
      <c r="C68" s="23" t="s">
        <v>21</v>
      </c>
      <c r="D68" s="23" t="s">
        <v>138</v>
      </c>
      <c r="E68" s="23" t="s">
        <v>139</v>
      </c>
      <c r="F68" s="23" t="s">
        <v>32</v>
      </c>
      <c r="G68" s="23" t="s">
        <v>32</v>
      </c>
      <c r="H68" s="26" t="s">
        <v>140</v>
      </c>
      <c r="I68" s="27">
        <v>0</v>
      </c>
      <c r="J68" s="24">
        <v>0</v>
      </c>
      <c r="K68" s="25">
        <v>0</v>
      </c>
      <c r="L68" s="24">
        <v>86.83442</v>
      </c>
      <c r="M68" s="24">
        <v>0.979184</v>
      </c>
      <c r="N68" s="28">
        <v>87.813604</v>
      </c>
      <c r="O68" s="27">
        <v>45.107328</v>
      </c>
      <c r="P68" s="24">
        <v>0.743085</v>
      </c>
      <c r="Q68" s="25">
        <v>45.850413</v>
      </c>
      <c r="R68" s="24">
        <v>198.674857</v>
      </c>
      <c r="S68" s="24">
        <v>4.276552</v>
      </c>
      <c r="T68" s="28">
        <v>202.951409</v>
      </c>
      <c r="U68" s="14" t="s">
        <v>18</v>
      </c>
      <c r="V68" s="20">
        <f t="shared" si="1"/>
        <v>-56.731710101110956</v>
      </c>
    </row>
    <row r="69" spans="1:22" ht="15">
      <c r="A69" s="22" t="s">
        <v>9</v>
      </c>
      <c r="B69" s="23" t="s">
        <v>20</v>
      </c>
      <c r="C69" s="23" t="s">
        <v>27</v>
      </c>
      <c r="D69" s="23" t="s">
        <v>141</v>
      </c>
      <c r="E69" s="23" t="s">
        <v>142</v>
      </c>
      <c r="F69" s="23" t="s">
        <v>49</v>
      </c>
      <c r="G69" s="23" t="s">
        <v>50</v>
      </c>
      <c r="H69" s="26" t="s">
        <v>63</v>
      </c>
      <c r="I69" s="27">
        <v>145.623141</v>
      </c>
      <c r="J69" s="24">
        <v>26.607239</v>
      </c>
      <c r="K69" s="25">
        <v>172.230381</v>
      </c>
      <c r="L69" s="24">
        <v>842.002133</v>
      </c>
      <c r="M69" s="24">
        <v>170.08862</v>
      </c>
      <c r="N69" s="28">
        <v>1012.090753</v>
      </c>
      <c r="O69" s="27">
        <v>144.195034</v>
      </c>
      <c r="P69" s="24">
        <v>50.429189</v>
      </c>
      <c r="Q69" s="25">
        <v>194.624223</v>
      </c>
      <c r="R69" s="24">
        <v>879.739839</v>
      </c>
      <c r="S69" s="24">
        <v>250.231272</v>
      </c>
      <c r="T69" s="28">
        <v>1129.971111</v>
      </c>
      <c r="U69" s="15">
        <f t="shared" si="0"/>
        <v>-11.506194683690529</v>
      </c>
      <c r="V69" s="20">
        <f t="shared" si="1"/>
        <v>-10.432156791661562</v>
      </c>
    </row>
    <row r="70" spans="1:22" ht="15">
      <c r="A70" s="22" t="s">
        <v>9</v>
      </c>
      <c r="B70" s="23" t="s">
        <v>20</v>
      </c>
      <c r="C70" s="23" t="s">
        <v>27</v>
      </c>
      <c r="D70" s="23" t="s">
        <v>143</v>
      </c>
      <c r="E70" s="23" t="s">
        <v>144</v>
      </c>
      <c r="F70" s="23" t="s">
        <v>39</v>
      </c>
      <c r="G70" s="23" t="s">
        <v>95</v>
      </c>
      <c r="H70" s="26" t="s">
        <v>96</v>
      </c>
      <c r="I70" s="27">
        <v>1449.582615</v>
      </c>
      <c r="J70" s="24">
        <v>59.186121</v>
      </c>
      <c r="K70" s="25">
        <v>1508.768737</v>
      </c>
      <c r="L70" s="24">
        <v>7481.541269</v>
      </c>
      <c r="M70" s="24">
        <v>320.890416</v>
      </c>
      <c r="N70" s="28">
        <v>7802.431685</v>
      </c>
      <c r="O70" s="27">
        <v>1184.002015</v>
      </c>
      <c r="P70" s="24">
        <v>106.628813</v>
      </c>
      <c r="Q70" s="25">
        <v>1290.630829</v>
      </c>
      <c r="R70" s="24">
        <v>10201.564037</v>
      </c>
      <c r="S70" s="24">
        <v>329.704254</v>
      </c>
      <c r="T70" s="28">
        <v>10531.268291</v>
      </c>
      <c r="U70" s="15">
        <f t="shared" si="0"/>
        <v>16.901650192953845</v>
      </c>
      <c r="V70" s="20">
        <f t="shared" si="1"/>
        <v>-25.911756595661505</v>
      </c>
    </row>
    <row r="71" spans="1:22" ht="15">
      <c r="A71" s="22" t="s">
        <v>9</v>
      </c>
      <c r="B71" s="23" t="s">
        <v>20</v>
      </c>
      <c r="C71" s="23" t="s">
        <v>21</v>
      </c>
      <c r="D71" s="23" t="s">
        <v>193</v>
      </c>
      <c r="E71" s="23" t="s">
        <v>124</v>
      </c>
      <c r="F71" s="23" t="s">
        <v>24</v>
      </c>
      <c r="G71" s="23" t="s">
        <v>99</v>
      </c>
      <c r="H71" s="26" t="s">
        <v>124</v>
      </c>
      <c r="I71" s="27">
        <v>169</v>
      </c>
      <c r="J71" s="24">
        <v>0</v>
      </c>
      <c r="K71" s="25">
        <v>169</v>
      </c>
      <c r="L71" s="24">
        <v>332.815</v>
      </c>
      <c r="M71" s="24">
        <v>7.814</v>
      </c>
      <c r="N71" s="28">
        <v>340.629</v>
      </c>
      <c r="O71" s="27">
        <v>0</v>
      </c>
      <c r="P71" s="24">
        <v>3.66</v>
      </c>
      <c r="Q71" s="25">
        <v>3.66</v>
      </c>
      <c r="R71" s="24">
        <v>0</v>
      </c>
      <c r="S71" s="24">
        <v>23.952</v>
      </c>
      <c r="T71" s="28">
        <v>23.952</v>
      </c>
      <c r="U71" s="14" t="s">
        <v>18</v>
      </c>
      <c r="V71" s="19" t="s">
        <v>18</v>
      </c>
    </row>
    <row r="72" spans="1:22" ht="15">
      <c r="A72" s="22" t="s">
        <v>9</v>
      </c>
      <c r="B72" s="23" t="s">
        <v>20</v>
      </c>
      <c r="C72" s="23" t="s">
        <v>27</v>
      </c>
      <c r="D72" s="23" t="s">
        <v>145</v>
      </c>
      <c r="E72" s="23" t="s">
        <v>146</v>
      </c>
      <c r="F72" s="23" t="s">
        <v>44</v>
      </c>
      <c r="G72" s="23" t="s">
        <v>44</v>
      </c>
      <c r="H72" s="26" t="s">
        <v>147</v>
      </c>
      <c r="I72" s="27">
        <v>1275.4665</v>
      </c>
      <c r="J72" s="24">
        <v>316.1416</v>
      </c>
      <c r="K72" s="25">
        <v>1591.6081</v>
      </c>
      <c r="L72" s="24">
        <v>5816.727</v>
      </c>
      <c r="M72" s="24">
        <v>1367.7117</v>
      </c>
      <c r="N72" s="28">
        <v>7184.4387</v>
      </c>
      <c r="O72" s="27">
        <v>837.2691</v>
      </c>
      <c r="P72" s="24">
        <v>240.5843</v>
      </c>
      <c r="Q72" s="25">
        <v>1077.8534</v>
      </c>
      <c r="R72" s="24">
        <v>8925.5013</v>
      </c>
      <c r="S72" s="24">
        <v>1655.4467</v>
      </c>
      <c r="T72" s="28">
        <v>10580.948</v>
      </c>
      <c r="U72" s="15">
        <f aca="true" t="shared" si="2" ref="U72:U83">+((K72/Q72)-1)*100</f>
        <v>47.66461747024224</v>
      </c>
      <c r="V72" s="20">
        <f aca="true" t="shared" si="3" ref="V72:V83">+((N72/T72)-1)*100</f>
        <v>-32.10023619811761</v>
      </c>
    </row>
    <row r="73" spans="1:22" ht="15">
      <c r="A73" s="22" t="s">
        <v>9</v>
      </c>
      <c r="B73" s="23" t="s">
        <v>20</v>
      </c>
      <c r="C73" s="23" t="s">
        <v>27</v>
      </c>
      <c r="D73" s="23" t="s">
        <v>148</v>
      </c>
      <c r="E73" s="23" t="s">
        <v>149</v>
      </c>
      <c r="F73" s="23" t="s">
        <v>39</v>
      </c>
      <c r="G73" s="23" t="s">
        <v>129</v>
      </c>
      <c r="H73" s="26" t="s">
        <v>150</v>
      </c>
      <c r="I73" s="27">
        <v>856.8924</v>
      </c>
      <c r="J73" s="24">
        <v>26.5152</v>
      </c>
      <c r="K73" s="25">
        <v>883.4076</v>
      </c>
      <c r="L73" s="24">
        <v>5734.859347</v>
      </c>
      <c r="M73" s="24">
        <v>158.948876</v>
      </c>
      <c r="N73" s="28">
        <v>5893.808223</v>
      </c>
      <c r="O73" s="27">
        <v>1267.035</v>
      </c>
      <c r="P73" s="24">
        <v>46.3496</v>
      </c>
      <c r="Q73" s="25">
        <v>1313.3846</v>
      </c>
      <c r="R73" s="24">
        <v>7688.719445</v>
      </c>
      <c r="S73" s="24">
        <v>237.725109</v>
      </c>
      <c r="T73" s="28">
        <v>7926.444554</v>
      </c>
      <c r="U73" s="15">
        <f t="shared" si="2"/>
        <v>-32.738087533537396</v>
      </c>
      <c r="V73" s="20">
        <f t="shared" si="3"/>
        <v>-25.64373367090861</v>
      </c>
    </row>
    <row r="74" spans="1:22" ht="15">
      <c r="A74" s="22" t="s">
        <v>9</v>
      </c>
      <c r="B74" s="23" t="s">
        <v>20</v>
      </c>
      <c r="C74" s="23" t="s">
        <v>27</v>
      </c>
      <c r="D74" s="23" t="s">
        <v>151</v>
      </c>
      <c r="E74" s="23" t="s">
        <v>126</v>
      </c>
      <c r="F74" s="23" t="s">
        <v>49</v>
      </c>
      <c r="G74" s="23" t="s">
        <v>50</v>
      </c>
      <c r="H74" s="26" t="s">
        <v>50</v>
      </c>
      <c r="I74" s="27">
        <v>394.755368</v>
      </c>
      <c r="J74" s="24">
        <v>47.890318</v>
      </c>
      <c r="K74" s="25">
        <v>442.645686</v>
      </c>
      <c r="L74" s="24">
        <v>4578.530287</v>
      </c>
      <c r="M74" s="24">
        <v>470.776464</v>
      </c>
      <c r="N74" s="28">
        <v>5049.306751</v>
      </c>
      <c r="O74" s="27">
        <v>949.992618</v>
      </c>
      <c r="P74" s="24">
        <v>67.431832</v>
      </c>
      <c r="Q74" s="25">
        <v>1017.42445</v>
      </c>
      <c r="R74" s="24">
        <v>5252.026479</v>
      </c>
      <c r="S74" s="24">
        <v>423.694257</v>
      </c>
      <c r="T74" s="28">
        <v>5675.720737</v>
      </c>
      <c r="U74" s="15">
        <f t="shared" si="2"/>
        <v>-56.49350809291048</v>
      </c>
      <c r="V74" s="20">
        <f t="shared" si="3"/>
        <v>-11.036730223818259</v>
      </c>
    </row>
    <row r="75" spans="1:22" ht="15">
      <c r="A75" s="22" t="s">
        <v>9</v>
      </c>
      <c r="B75" s="23" t="s">
        <v>20</v>
      </c>
      <c r="C75" s="23" t="s">
        <v>27</v>
      </c>
      <c r="D75" s="23" t="s">
        <v>151</v>
      </c>
      <c r="E75" s="23" t="s">
        <v>172</v>
      </c>
      <c r="F75" s="23" t="s">
        <v>49</v>
      </c>
      <c r="G75" s="23" t="s">
        <v>50</v>
      </c>
      <c r="H75" s="26" t="s">
        <v>154</v>
      </c>
      <c r="I75" s="27">
        <v>516.65094</v>
      </c>
      <c r="J75" s="24">
        <v>22.843356</v>
      </c>
      <c r="K75" s="25">
        <v>539.494296</v>
      </c>
      <c r="L75" s="24">
        <v>4222.761815</v>
      </c>
      <c r="M75" s="24">
        <v>219.601366</v>
      </c>
      <c r="N75" s="28">
        <v>4442.363181</v>
      </c>
      <c r="O75" s="27">
        <v>585.282475</v>
      </c>
      <c r="P75" s="24">
        <v>31.618075</v>
      </c>
      <c r="Q75" s="25">
        <v>616.900549</v>
      </c>
      <c r="R75" s="24">
        <v>1221.963891</v>
      </c>
      <c r="S75" s="24">
        <v>76.88036</v>
      </c>
      <c r="T75" s="28">
        <v>1298.844251</v>
      </c>
      <c r="U75" s="15">
        <f t="shared" si="2"/>
        <v>-12.547606437613979</v>
      </c>
      <c r="V75" s="19" t="s">
        <v>18</v>
      </c>
    </row>
    <row r="76" spans="1:22" ht="15">
      <c r="A76" s="22" t="s">
        <v>9</v>
      </c>
      <c r="B76" s="23" t="s">
        <v>20</v>
      </c>
      <c r="C76" s="23" t="s">
        <v>27</v>
      </c>
      <c r="D76" s="23" t="s">
        <v>151</v>
      </c>
      <c r="E76" s="23" t="s">
        <v>155</v>
      </c>
      <c r="F76" s="23" t="s">
        <v>49</v>
      </c>
      <c r="G76" s="23" t="s">
        <v>50</v>
      </c>
      <c r="H76" s="26" t="s">
        <v>50</v>
      </c>
      <c r="I76" s="27">
        <v>339.874895</v>
      </c>
      <c r="J76" s="24">
        <v>30.953049</v>
      </c>
      <c r="K76" s="25">
        <v>370.827944</v>
      </c>
      <c r="L76" s="24">
        <v>2036.919979</v>
      </c>
      <c r="M76" s="24">
        <v>227.530613</v>
      </c>
      <c r="N76" s="28">
        <v>2264.450592</v>
      </c>
      <c r="O76" s="27">
        <v>147.425477</v>
      </c>
      <c r="P76" s="24">
        <v>19.845175</v>
      </c>
      <c r="Q76" s="25">
        <v>167.270651</v>
      </c>
      <c r="R76" s="24">
        <v>862.771449</v>
      </c>
      <c r="S76" s="24">
        <v>122.254063</v>
      </c>
      <c r="T76" s="28">
        <v>985.025512</v>
      </c>
      <c r="U76" s="14" t="s">
        <v>18</v>
      </c>
      <c r="V76" s="19" t="s">
        <v>18</v>
      </c>
    </row>
    <row r="77" spans="1:22" ht="15">
      <c r="A77" s="22" t="s">
        <v>9</v>
      </c>
      <c r="B77" s="23" t="s">
        <v>20</v>
      </c>
      <c r="C77" s="23" t="s">
        <v>27</v>
      </c>
      <c r="D77" s="23" t="s">
        <v>151</v>
      </c>
      <c r="E77" s="23" t="s">
        <v>152</v>
      </c>
      <c r="F77" s="23" t="s">
        <v>49</v>
      </c>
      <c r="G77" s="23" t="s">
        <v>50</v>
      </c>
      <c r="H77" s="26" t="s">
        <v>63</v>
      </c>
      <c r="I77" s="27">
        <v>267.475665</v>
      </c>
      <c r="J77" s="24">
        <v>36.925862</v>
      </c>
      <c r="K77" s="25">
        <v>304.401527</v>
      </c>
      <c r="L77" s="24">
        <v>1929.813048</v>
      </c>
      <c r="M77" s="24">
        <v>119.449337</v>
      </c>
      <c r="N77" s="28">
        <v>2049.262385</v>
      </c>
      <c r="O77" s="27">
        <v>15.154894</v>
      </c>
      <c r="P77" s="24">
        <v>1.132013</v>
      </c>
      <c r="Q77" s="25">
        <v>16.286907</v>
      </c>
      <c r="R77" s="24">
        <v>519.816981</v>
      </c>
      <c r="S77" s="24">
        <v>29.598972</v>
      </c>
      <c r="T77" s="28">
        <v>549.415953</v>
      </c>
      <c r="U77" s="14" t="s">
        <v>18</v>
      </c>
      <c r="V77" s="19" t="s">
        <v>18</v>
      </c>
    </row>
    <row r="78" spans="1:22" ht="15">
      <c r="A78" s="22" t="s">
        <v>9</v>
      </c>
      <c r="B78" s="23" t="s">
        <v>20</v>
      </c>
      <c r="C78" s="23" t="s">
        <v>27</v>
      </c>
      <c r="D78" s="23" t="s">
        <v>151</v>
      </c>
      <c r="E78" s="23" t="s">
        <v>171</v>
      </c>
      <c r="F78" s="23" t="s">
        <v>49</v>
      </c>
      <c r="G78" s="23" t="s">
        <v>50</v>
      </c>
      <c r="H78" s="26" t="s">
        <v>63</v>
      </c>
      <c r="I78" s="27">
        <v>0</v>
      </c>
      <c r="J78" s="24">
        <v>0</v>
      </c>
      <c r="K78" s="25">
        <v>0</v>
      </c>
      <c r="L78" s="24">
        <v>508.078329</v>
      </c>
      <c r="M78" s="24">
        <v>30.348913</v>
      </c>
      <c r="N78" s="28">
        <v>538.427242</v>
      </c>
      <c r="O78" s="27">
        <v>349.300878</v>
      </c>
      <c r="P78" s="24">
        <v>17.126196</v>
      </c>
      <c r="Q78" s="25">
        <v>366.427073</v>
      </c>
      <c r="R78" s="24">
        <v>1563.023638</v>
      </c>
      <c r="S78" s="24">
        <v>85.92169</v>
      </c>
      <c r="T78" s="28">
        <v>1648.945327</v>
      </c>
      <c r="U78" s="14" t="s">
        <v>18</v>
      </c>
      <c r="V78" s="20">
        <f t="shared" si="3"/>
        <v>-67.34717439179232</v>
      </c>
    </row>
    <row r="79" spans="1:22" ht="15">
      <c r="A79" s="22" t="s">
        <v>9</v>
      </c>
      <c r="B79" s="23" t="s">
        <v>20</v>
      </c>
      <c r="C79" s="23" t="s">
        <v>27</v>
      </c>
      <c r="D79" s="23" t="s">
        <v>151</v>
      </c>
      <c r="E79" s="23" t="s">
        <v>153</v>
      </c>
      <c r="F79" s="23" t="s">
        <v>49</v>
      </c>
      <c r="G79" s="23" t="s">
        <v>50</v>
      </c>
      <c r="H79" s="26" t="s">
        <v>50</v>
      </c>
      <c r="I79" s="27">
        <v>0</v>
      </c>
      <c r="J79" s="24">
        <v>0</v>
      </c>
      <c r="K79" s="25">
        <v>0</v>
      </c>
      <c r="L79" s="24">
        <v>0</v>
      </c>
      <c r="M79" s="24">
        <v>0</v>
      </c>
      <c r="N79" s="28">
        <v>0</v>
      </c>
      <c r="O79" s="27">
        <v>0</v>
      </c>
      <c r="P79" s="24">
        <v>0</v>
      </c>
      <c r="Q79" s="25">
        <v>0</v>
      </c>
      <c r="R79" s="24">
        <v>1950.793997</v>
      </c>
      <c r="S79" s="24">
        <v>147.204289</v>
      </c>
      <c r="T79" s="28">
        <v>2097.998286</v>
      </c>
      <c r="U79" s="14" t="s">
        <v>18</v>
      </c>
      <c r="V79" s="19" t="s">
        <v>18</v>
      </c>
    </row>
    <row r="80" spans="1:22" ht="15">
      <c r="A80" s="22" t="s">
        <v>9</v>
      </c>
      <c r="B80" s="23" t="s">
        <v>20</v>
      </c>
      <c r="C80" s="23" t="s">
        <v>27</v>
      </c>
      <c r="D80" s="23" t="s">
        <v>151</v>
      </c>
      <c r="E80" s="23" t="s">
        <v>156</v>
      </c>
      <c r="F80" s="23" t="s">
        <v>49</v>
      </c>
      <c r="G80" s="23" t="s">
        <v>50</v>
      </c>
      <c r="H80" s="26" t="s">
        <v>154</v>
      </c>
      <c r="I80" s="27">
        <v>0</v>
      </c>
      <c r="J80" s="24">
        <v>0</v>
      </c>
      <c r="K80" s="25">
        <v>0</v>
      </c>
      <c r="L80" s="24">
        <v>0</v>
      </c>
      <c r="M80" s="24">
        <v>0</v>
      </c>
      <c r="N80" s="28">
        <v>0</v>
      </c>
      <c r="O80" s="27">
        <v>0</v>
      </c>
      <c r="P80" s="24">
        <v>0</v>
      </c>
      <c r="Q80" s="25">
        <v>0</v>
      </c>
      <c r="R80" s="24">
        <v>328.03232</v>
      </c>
      <c r="S80" s="24">
        <v>21.746625</v>
      </c>
      <c r="T80" s="28">
        <v>349.778945</v>
      </c>
      <c r="U80" s="14" t="s">
        <v>18</v>
      </c>
      <c r="V80" s="19" t="s">
        <v>18</v>
      </c>
    </row>
    <row r="81" spans="1:22" ht="15">
      <c r="A81" s="22" t="s">
        <v>9</v>
      </c>
      <c r="B81" s="23" t="s">
        <v>20</v>
      </c>
      <c r="C81" s="23" t="s">
        <v>27</v>
      </c>
      <c r="D81" s="23" t="s">
        <v>151</v>
      </c>
      <c r="E81" s="23" t="s">
        <v>202</v>
      </c>
      <c r="F81" s="23" t="s">
        <v>49</v>
      </c>
      <c r="G81" s="23" t="s">
        <v>50</v>
      </c>
      <c r="H81" s="26" t="s">
        <v>50</v>
      </c>
      <c r="I81" s="27">
        <v>0</v>
      </c>
      <c r="J81" s="24">
        <v>0</v>
      </c>
      <c r="K81" s="25">
        <v>0</v>
      </c>
      <c r="L81" s="24">
        <v>0</v>
      </c>
      <c r="M81" s="24">
        <v>0</v>
      </c>
      <c r="N81" s="28">
        <v>0</v>
      </c>
      <c r="O81" s="27">
        <v>0</v>
      </c>
      <c r="P81" s="24">
        <v>0</v>
      </c>
      <c r="Q81" s="25">
        <v>0</v>
      </c>
      <c r="R81" s="24">
        <v>41.294602</v>
      </c>
      <c r="S81" s="24">
        <v>3.346581</v>
      </c>
      <c r="T81" s="28">
        <v>44.641182</v>
      </c>
      <c r="U81" s="14" t="s">
        <v>18</v>
      </c>
      <c r="V81" s="19" t="s">
        <v>18</v>
      </c>
    </row>
    <row r="82" spans="1:22" ht="15">
      <c r="A82" s="22" t="s">
        <v>9</v>
      </c>
      <c r="B82" s="23" t="s">
        <v>20</v>
      </c>
      <c r="C82" s="23" t="s">
        <v>27</v>
      </c>
      <c r="D82" s="23" t="s">
        <v>215</v>
      </c>
      <c r="E82" s="23" t="s">
        <v>216</v>
      </c>
      <c r="F82" s="23" t="s">
        <v>24</v>
      </c>
      <c r="G82" s="23" t="s">
        <v>217</v>
      </c>
      <c r="H82" s="26" t="s">
        <v>218</v>
      </c>
      <c r="I82" s="27">
        <v>0</v>
      </c>
      <c r="J82" s="24">
        <v>0</v>
      </c>
      <c r="K82" s="25">
        <v>0</v>
      </c>
      <c r="L82" s="24">
        <v>0</v>
      </c>
      <c r="M82" s="24">
        <v>0</v>
      </c>
      <c r="N82" s="28">
        <v>0</v>
      </c>
      <c r="O82" s="27">
        <v>0</v>
      </c>
      <c r="P82" s="24">
        <v>0</v>
      </c>
      <c r="Q82" s="25">
        <v>0</v>
      </c>
      <c r="R82" s="24">
        <v>0</v>
      </c>
      <c r="S82" s="24">
        <v>7.35</v>
      </c>
      <c r="T82" s="28">
        <v>7.35</v>
      </c>
      <c r="U82" s="14" t="s">
        <v>18</v>
      </c>
      <c r="V82" s="19" t="s">
        <v>18</v>
      </c>
    </row>
    <row r="83" spans="1:22" ht="15">
      <c r="A83" s="22" t="s">
        <v>9</v>
      </c>
      <c r="B83" s="23" t="s">
        <v>20</v>
      </c>
      <c r="C83" s="23" t="s">
        <v>27</v>
      </c>
      <c r="D83" s="23" t="s">
        <v>166</v>
      </c>
      <c r="E83" s="23" t="s">
        <v>167</v>
      </c>
      <c r="F83" s="23" t="s">
        <v>75</v>
      </c>
      <c r="G83" s="23" t="s">
        <v>168</v>
      </c>
      <c r="H83" s="26" t="s">
        <v>169</v>
      </c>
      <c r="I83" s="27">
        <v>0</v>
      </c>
      <c r="J83" s="24">
        <v>0</v>
      </c>
      <c r="K83" s="25">
        <v>0</v>
      </c>
      <c r="L83" s="24">
        <v>0</v>
      </c>
      <c r="M83" s="24">
        <v>0</v>
      </c>
      <c r="N83" s="28">
        <v>0</v>
      </c>
      <c r="O83" s="27">
        <v>0</v>
      </c>
      <c r="P83" s="24">
        <v>0.135805</v>
      </c>
      <c r="Q83" s="25">
        <v>0.135805</v>
      </c>
      <c r="R83" s="24">
        <v>0</v>
      </c>
      <c r="S83" s="24">
        <v>1.127358</v>
      </c>
      <c r="T83" s="28">
        <v>1.127358</v>
      </c>
      <c r="U83" s="14" t="s">
        <v>18</v>
      </c>
      <c r="V83" s="19" t="s">
        <v>18</v>
      </c>
    </row>
    <row r="84" spans="1:22" ht="15">
      <c r="A84" s="11"/>
      <c r="B84" s="7"/>
      <c r="C84" s="7"/>
      <c r="D84" s="7"/>
      <c r="E84" s="7"/>
      <c r="F84" s="7"/>
      <c r="G84" s="7"/>
      <c r="H84" s="10"/>
      <c r="I84" s="12"/>
      <c r="J84" s="8"/>
      <c r="K84" s="9"/>
      <c r="L84" s="8"/>
      <c r="M84" s="8"/>
      <c r="N84" s="13"/>
      <c r="O84" s="12"/>
      <c r="P84" s="8"/>
      <c r="Q84" s="9"/>
      <c r="R84" s="8"/>
      <c r="S84" s="8"/>
      <c r="T84" s="13"/>
      <c r="U84" s="16"/>
      <c r="V84" s="21"/>
    </row>
    <row r="85" spans="1:22" s="5" customFormat="1" ht="20.25" customHeight="1" thickBot="1">
      <c r="A85" s="47" t="s">
        <v>9</v>
      </c>
      <c r="B85" s="48"/>
      <c r="C85" s="48"/>
      <c r="D85" s="48"/>
      <c r="E85" s="48"/>
      <c r="F85" s="48"/>
      <c r="G85" s="48"/>
      <c r="H85" s="49"/>
      <c r="I85" s="35">
        <f>SUM(I6:I83)</f>
        <v>20974.566532</v>
      </c>
      <c r="J85" s="36">
        <f>SUM(J6:J83)</f>
        <v>4282.9361690000005</v>
      </c>
      <c r="K85" s="36">
        <f>SUM(K6:K83)</f>
        <v>25257.502704</v>
      </c>
      <c r="L85" s="36">
        <f>SUM(L6:L83)</f>
        <v>132049.67500300004</v>
      </c>
      <c r="M85" s="36">
        <f>SUM(M6:M83)</f>
        <v>23921.145096999993</v>
      </c>
      <c r="N85" s="37">
        <f>SUM(N6:N83)</f>
        <v>155970.82009800003</v>
      </c>
      <c r="O85" s="35">
        <f>SUM(O6:O83)</f>
        <v>20893.828784000005</v>
      </c>
      <c r="P85" s="36">
        <f>SUM(P6:P83)</f>
        <v>4044.497621999999</v>
      </c>
      <c r="Q85" s="36">
        <f>SUM(Q6:Q83)</f>
        <v>24938.326403000003</v>
      </c>
      <c r="R85" s="36">
        <f>SUM(R6:R83)</f>
        <v>129614.80014400002</v>
      </c>
      <c r="S85" s="36">
        <f>SUM(S6:S83)</f>
        <v>21835.670252000004</v>
      </c>
      <c r="T85" s="37">
        <f>SUM(T6:T83)</f>
        <v>151450.47039399997</v>
      </c>
      <c r="U85" s="38">
        <f>+((K85/Q85)-1)*100</f>
        <v>1.2798625530925811</v>
      </c>
      <c r="V85" s="39">
        <f>+((N85/T85)-1)*100</f>
        <v>2.9847049614572407</v>
      </c>
    </row>
    <row r="86" spans="1:22" ht="15">
      <c r="A86" s="11"/>
      <c r="B86" s="7"/>
      <c r="C86" s="7"/>
      <c r="D86" s="7"/>
      <c r="E86" s="7"/>
      <c r="F86" s="7"/>
      <c r="G86" s="7"/>
      <c r="H86" s="10"/>
      <c r="I86" s="12"/>
      <c r="J86" s="8"/>
      <c r="K86" s="9"/>
      <c r="L86" s="8"/>
      <c r="M86" s="8"/>
      <c r="N86" s="13"/>
      <c r="O86" s="12"/>
      <c r="P86" s="8"/>
      <c r="Q86" s="9"/>
      <c r="R86" s="8"/>
      <c r="S86" s="8"/>
      <c r="T86" s="13"/>
      <c r="U86" s="16"/>
      <c r="V86" s="21"/>
    </row>
    <row r="87" spans="1:22" ht="15">
      <c r="A87" s="22" t="s">
        <v>194</v>
      </c>
      <c r="B87" s="23"/>
      <c r="C87" s="23" t="s">
        <v>27</v>
      </c>
      <c r="D87" s="23" t="s">
        <v>196</v>
      </c>
      <c r="E87" s="23" t="s">
        <v>197</v>
      </c>
      <c r="F87" s="23" t="s">
        <v>49</v>
      </c>
      <c r="G87" s="23" t="s">
        <v>50</v>
      </c>
      <c r="H87" s="26" t="s">
        <v>198</v>
      </c>
      <c r="I87" s="27">
        <v>0</v>
      </c>
      <c r="J87" s="24">
        <v>0</v>
      </c>
      <c r="K87" s="25">
        <v>0</v>
      </c>
      <c r="L87" s="24">
        <v>0</v>
      </c>
      <c r="M87" s="24">
        <v>0</v>
      </c>
      <c r="N87" s="28">
        <v>0</v>
      </c>
      <c r="O87" s="27">
        <v>0</v>
      </c>
      <c r="P87" s="24">
        <v>0</v>
      </c>
      <c r="Q87" s="25">
        <v>0</v>
      </c>
      <c r="R87" s="24">
        <v>243.560142</v>
      </c>
      <c r="S87" s="24">
        <v>0</v>
      </c>
      <c r="T87" s="28">
        <v>243.560142</v>
      </c>
      <c r="U87" s="14" t="s">
        <v>18</v>
      </c>
      <c r="V87" s="19" t="s">
        <v>18</v>
      </c>
    </row>
    <row r="88" spans="1:22" ht="15">
      <c r="A88" s="11"/>
      <c r="B88" s="7"/>
      <c r="C88" s="7"/>
      <c r="D88" s="7"/>
      <c r="E88" s="7"/>
      <c r="F88" s="7"/>
      <c r="G88" s="7"/>
      <c r="H88" s="10"/>
      <c r="I88" s="12"/>
      <c r="J88" s="8"/>
      <c r="K88" s="9"/>
      <c r="L88" s="8"/>
      <c r="M88" s="8"/>
      <c r="N88" s="13"/>
      <c r="O88" s="12"/>
      <c r="P88" s="8"/>
      <c r="Q88" s="9"/>
      <c r="R88" s="8"/>
      <c r="S88" s="8"/>
      <c r="T88" s="13"/>
      <c r="U88" s="16"/>
      <c r="V88" s="41"/>
    </row>
    <row r="89" spans="1:22" ht="21" thickBot="1">
      <c r="A89" s="47" t="s">
        <v>195</v>
      </c>
      <c r="B89" s="48"/>
      <c r="C89" s="48"/>
      <c r="D89" s="48"/>
      <c r="E89" s="48"/>
      <c r="F89" s="48"/>
      <c r="G89" s="48"/>
      <c r="H89" s="49"/>
      <c r="I89" s="35">
        <f aca="true" t="shared" si="4" ref="I89:T89">SUM(I86:I87)</f>
        <v>0</v>
      </c>
      <c r="J89" s="36">
        <f t="shared" si="4"/>
        <v>0</v>
      </c>
      <c r="K89" s="36">
        <f t="shared" si="4"/>
        <v>0</v>
      </c>
      <c r="L89" s="36">
        <f t="shared" si="4"/>
        <v>0</v>
      </c>
      <c r="M89" s="36">
        <f t="shared" si="4"/>
        <v>0</v>
      </c>
      <c r="N89" s="37">
        <f t="shared" si="4"/>
        <v>0</v>
      </c>
      <c r="O89" s="35">
        <f t="shared" si="4"/>
        <v>0</v>
      </c>
      <c r="P89" s="36">
        <f t="shared" si="4"/>
        <v>0</v>
      </c>
      <c r="Q89" s="36">
        <f t="shared" si="4"/>
        <v>0</v>
      </c>
      <c r="R89" s="36">
        <f t="shared" si="4"/>
        <v>243.560142</v>
      </c>
      <c r="S89" s="36">
        <f t="shared" si="4"/>
        <v>0</v>
      </c>
      <c r="T89" s="37">
        <f t="shared" si="4"/>
        <v>243.560142</v>
      </c>
      <c r="U89" s="42" t="s">
        <v>18</v>
      </c>
      <c r="V89" s="43" t="s">
        <v>18</v>
      </c>
    </row>
    <row r="90" spans="9:20" ht="14.25" customHeight="1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4.25" customHeight="1">
      <c r="A91" s="50" t="s">
        <v>224</v>
      </c>
      <c r="B91" s="50"/>
      <c r="C91" s="50"/>
      <c r="D91" s="50"/>
      <c r="E91" s="50"/>
      <c r="F91" s="50"/>
      <c r="G91" s="50"/>
      <c r="H91" s="50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5">
      <c r="A92" s="6" t="s">
        <v>17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5">
      <c r="A93" s="40" t="s">
        <v>19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409.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409.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</sheetData>
  <sheetProtection/>
  <mergeCells count="5">
    <mergeCell ref="I3:N3"/>
    <mergeCell ref="O3:T3"/>
    <mergeCell ref="A85:H85"/>
    <mergeCell ref="A89:H89"/>
    <mergeCell ref="A91:H91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2016-07-21T20:10:55Z</dcterms:modified>
  <cp:category/>
  <cp:version/>
  <cp:contentType/>
  <cp:contentStatus/>
</cp:coreProperties>
</file>