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<sst xmlns="http://schemas.openxmlformats.org/spreadsheetml/2006/main" count="766" uniqueCount="239">
  <si>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</si>
  <si>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</si>
  <si>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</si>
  <si>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</si>
  <si>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</si>
  <si>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</si>
  <si>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</si>
  <si>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</si>
  <si>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</si>
  <si>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</si>
  <si>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</si>
  <si>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</si>
  <si>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</si>
  <si>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</si>
  <si>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</si>
  <si>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</si>
  <si>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</si>
  <si>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</si>
  <si>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</si>
  <si>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</si>
  <si>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</si>
  <si>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</si>
  <si>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</si>
  <si>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</si>
  <si>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</si>
  <si>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</si>
  <si>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</si>
  <si>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</si>
  <si>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</si>
  <si>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</si>
  <si>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</si>
  <si>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</si>
  <si>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</si>
  <si>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</si>
  <si>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</si>
  <si>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</si>
  <si>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</si>
  <si>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</si>
  <si>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</si>
  <si>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</si>
  <si>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</si>
  <si>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MALLAY</t>
  </si>
  <si>
    <t>OYON</t>
  </si>
  <si>
    <t>UCHUCCHACUA</t>
  </si>
  <si>
    <t>PASCO</t>
  </si>
  <si>
    <t>JULCANI</t>
  </si>
  <si>
    <t>ANGARAES</t>
  </si>
  <si>
    <t>CCOCHACCASA</t>
  </si>
  <si>
    <t>ALPAMARCA</t>
  </si>
  <si>
    <t>JUNIN</t>
  </si>
  <si>
    <t>YAULI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</si>
  <si>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</si>
  <si>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</si>
  <si>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</si>
  <si>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</si>
  <si>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</si>
  <si>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</si>
  <si>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</si>
  <si>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</si>
  <si>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</si>
  <si>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</si>
  <si>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</si>
  <si>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</si>
  <si>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</si>
  <si>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</si>
  <si>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</si>
  <si>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</si>
  <si>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</si>
  <si>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</si>
  <si>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</si>
  <si>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</si>
  <si>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</si>
  <si>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MILPO Nº1</t>
  </si>
  <si>
    <t>YANACANCHA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</si>
  <si>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</si>
  <si>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</si>
  <si>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</si>
  <si>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</si>
  <si>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</si>
  <si>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</si>
  <si>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</si>
  <si>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</si>
  <si>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</si>
  <si>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</si>
  <si>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</si>
  <si>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</si>
  <si>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</si>
  <si>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</si>
  <si>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</si>
  <si>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</si>
  <si>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</si>
  <si>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</si>
  <si>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</si>
  <si>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</si>
  <si>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</si>
  <si>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</si>
  <si>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</si>
  <si>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</si>
  <si>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</si>
  <si>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</si>
  <si>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</si>
  <si>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</si>
  <si>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</si>
  <si>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</si>
  <si>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</si>
  <si>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</si>
  <si>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</si>
  <si>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</si>
  <si>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</si>
  <si>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</si>
  <si>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</si>
  <si>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</si>
  <si>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</si>
  <si>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</si>
  <si>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</si>
  <si>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</si>
  <si>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</si>
  <si>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</si>
  <si>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</si>
  <si>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</si>
  <si>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</si>
  <si>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</si>
  <si>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</si>
  <si>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</si>
  <si>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AQUIA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</si>
  <si>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</si>
  <si>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</si>
  <si>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</si>
  <si>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</si>
  <si>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</si>
  <si>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</si>
  <si>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</si>
  <si>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GARROSA</t>
  </si>
  <si>
    <t>NYRSTAR ANCASH S.A.</t>
  </si>
  <si>
    <t>CONTONGA</t>
  </si>
  <si>
    <t>HUACHIS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</si>
  <si>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</si>
  <si>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</si>
  <si>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</si>
  <si>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</si>
  <si>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</si>
  <si>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</si>
  <si>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</si>
  <si>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</si>
  <si>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</si>
  <si>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</si>
  <si>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</si>
  <si>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</si>
  <si>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</si>
  <si>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</si>
  <si>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</si>
  <si>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</si>
  <si>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</si>
  <si>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ANDAYCHAGUA</t>
  </si>
  <si>
    <t>HUAY-HUAY</t>
  </si>
  <si>
    <t>CARAHUACRA</t>
  </si>
  <si>
    <t>COLOMBIA Y SOCAVON SANTA ROSA</t>
  </si>
  <si>
    <t>LAS AGUILAS</t>
  </si>
  <si>
    <t>OCUVIRI</t>
  </si>
  <si>
    <t>ANA MARIA</t>
  </si>
  <si>
    <t>ESPINAR</t>
  </si>
  <si>
    <t>SUYCKUTAMBO</t>
  </si>
  <si>
    <t>MINERA DON ELISEO S.A.C.</t>
  </si>
  <si>
    <t>PARARRAYO</t>
  </si>
  <si>
    <t>MILPO ANDINA PERU S.A.C.</t>
  </si>
  <si>
    <t>EL SANTO</t>
  </si>
  <si>
    <t>WCBS LLC PERU S.A.C.</t>
  </si>
  <si>
    <t>DOÑA ANGELINA UNO</t>
  </si>
  <si>
    <t>PISCO</t>
  </si>
  <si>
    <t>HUMAY</t>
  </si>
  <si>
    <t>COMPAÑÍA MINERA MILPO S.A.A.</t>
  </si>
  <si>
    <t>ACUMULACION TICLIO</t>
  </si>
  <si>
    <t>ACUMULACION ANDAYCHAGUA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</si>
  <si>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</si>
  <si>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</si>
  <si>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</si>
  <si>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</si>
  <si>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</si>
  <si>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</si>
  <si>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ACUMULACION ANIMON</t>
  </si>
  <si>
    <t>PRODUCCIÓN MINERA METÁLICA DE PLOMO (TMF) - 2016/2015</t>
  </si>
  <si>
    <t>AC AGREGADOS S.A.</t>
  </si>
  <si>
    <t>AREQUIPA-M</t>
  </si>
  <si>
    <t>SAN MIGUEL DE ACO</t>
  </si>
  <si>
    <t>COMPAÑIA MINERA CHUNGAR S.A.C.</t>
  </si>
  <si>
    <t>COMPAÑIA MINERA ZELTA S.A.C.</t>
  </si>
  <si>
    <t>ZELTA</t>
  </si>
  <si>
    <t>LIXIViACIÓN</t>
  </si>
  <si>
    <t>MTZ S.A.C.</t>
  </si>
  <si>
    <t>SUCCHA</t>
  </si>
  <si>
    <t>PLANTA CONCENTRADORA MARIA MERCEDES S.A.C.</t>
  </si>
  <si>
    <t>ROBERTINA DOS</t>
  </si>
  <si>
    <t>PAUCARTAMBO</t>
  </si>
  <si>
    <t>SOCIEDAD MINERA DE RECURSOS LINCEARES MAGISTRAL DE HUARAZ S.A.C.</t>
  </si>
  <si>
    <t>REFINERÍA</t>
  </si>
  <si>
    <t>REFINACIÓN</t>
  </si>
  <si>
    <t>DOE RUN PERU S.R.L. EN LIQUIDACION EN MARCHA</t>
  </si>
  <si>
    <t>C.M.LA OROYA-REFINACION 1 Y 2</t>
  </si>
  <si>
    <t>LA OROYA</t>
  </si>
  <si>
    <t>MINERA SANTA ENMA S.A.C.</t>
  </si>
  <si>
    <t>CINCO CRUCES</t>
  </si>
  <si>
    <t>EL CARMEN</t>
  </si>
  <si>
    <t>MORADA</t>
  </si>
  <si>
    <t>COMPAÑIA MINERA VALOR S.A.</t>
  </si>
  <si>
    <t>ACUMULACION CERRO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</si>
  <si>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</si>
  <si>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</si>
  <si>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</si>
  <si>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</si>
  <si>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</si>
  <si>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</si>
  <si>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J.J.G. CONTRATISTAS S.A.C.</t>
  </si>
  <si>
    <t>MINAS UTCUYACU JLC</t>
  </si>
  <si>
    <t>RECUAY</t>
  </si>
  <si>
    <t>CATAC</t>
  </si>
  <si>
    <t>VRAVIA S.A.C.</t>
  </si>
  <si>
    <t>SAN LUISINO DOS</t>
  </si>
  <si>
    <t>CARLOS FERMIN FITZCARRALD</t>
  </si>
  <si>
    <t>SAN LUIS</t>
  </si>
  <si>
    <t>BRYNAJOM S.R.L.</t>
  </si>
  <si>
    <t>CENTURION III</t>
  </si>
  <si>
    <t>SATIPO</t>
  </si>
  <si>
    <t>PAMPA HERMOSA</t>
  </si>
  <si>
    <t>CONSORCIO PERUANO DE MINAS S.A.C</t>
  </si>
  <si>
    <t>NUNUGA UNO</t>
  </si>
  <si>
    <t>HUAYLAS</t>
  </si>
  <si>
    <t>PAMPAROMAS</t>
  </si>
  <si>
    <t>NERUDA 2R</t>
  </si>
  <si>
    <t>COTAPARACO</t>
  </si>
  <si>
    <t>TOTAL - AGOSTO</t>
  </si>
  <si>
    <t>TOTAL ACUMULADO ENERO - AGOSTO</t>
  </si>
  <si>
    <t>TOTAL COMPARADO ACUMULADO - ENERO - AGOSTO</t>
  </si>
  <si>
    <t>Var. % 2016/2015 - AGOSTO</t>
  </si>
  <si>
    <t>Var. % 2016/2015 - ENERO - AGOSTO</t>
  </si>
  <si>
    <t>COPEMINA</t>
  </si>
  <si>
    <t>GLORE PERU S.A.C</t>
  </si>
  <si>
    <t>GOYITO Nº 10</t>
  </si>
  <si>
    <t>DANIEL ALCIDES CARRION</t>
  </si>
  <si>
    <t>SANTA ANA DE TUSI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</si>
</sst>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wrapText="1"/>
    </xf>
    <xf numFmtId="3" fontId="4" fillId="34" borderId="21" xfId="0" applyNumberFormat="1" applyFont="1" applyFill="1" applyBorder="1" applyAlignment="1">
      <alignment wrapText="1"/>
    </xf>
    <xf numFmtId="3" fontId="4" fillId="34" borderId="22" xfId="0" applyNumberFormat="1" applyFont="1" applyFill="1" applyBorder="1" applyAlignment="1">
      <alignment wrapText="1"/>
    </xf>
    <xf numFmtId="4" fontId="4" fillId="34" borderId="23" xfId="0" applyNumberFormat="1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4" fontId="4" fillId="34" borderId="23" xfId="0" applyNumberFormat="1" applyFont="1" applyFill="1" applyBorder="1" applyAlignment="1" quotePrefix="1">
      <alignment horizontal="right"/>
    </xf>
    <xf numFmtId="4" fontId="4" fillId="34" borderId="22" xfId="0" applyNumberFormat="1" applyFont="1" applyFill="1" applyBorder="1" applyAlignment="1" quotePrefix="1">
      <alignment horizontal="right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7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6.7109375" style="1" bestFit="1" customWidth="1"/>
    <col min="6" max="6" width="16.0039062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29" t="s">
        <v>180</v>
      </c>
    </row>
    <row r="2" ht="13.5" thickBot="1">
      <c r="A2" s="50"/>
    </row>
    <row r="3" spans="1:22" ht="13.5" thickBot="1">
      <c r="A3" s="30"/>
      <c r="I3" s="44">
        <v>2016</v>
      </c>
      <c r="J3" s="45"/>
      <c r="K3" s="45"/>
      <c r="L3" s="45"/>
      <c r="M3" s="45"/>
      <c r="N3" s="46"/>
      <c r="O3" s="44">
        <v>2015</v>
      </c>
      <c r="P3" s="45"/>
      <c r="Q3" s="45"/>
      <c r="R3" s="45"/>
      <c r="S3" s="45"/>
      <c r="T3" s="46"/>
      <c r="U3" s="4"/>
      <c r="V3" s="4"/>
    </row>
    <row r="4" spans="1:22" ht="73.5" customHeight="1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229</v>
      </c>
      <c r="L4" s="17" t="s">
        <v>12</v>
      </c>
      <c r="M4" s="17" t="s">
        <v>8</v>
      </c>
      <c r="N4" s="33" t="s">
        <v>230</v>
      </c>
      <c r="O4" s="32" t="s">
        <v>13</v>
      </c>
      <c r="P4" s="17" t="s">
        <v>14</v>
      </c>
      <c r="Q4" s="17" t="s">
        <v>229</v>
      </c>
      <c r="R4" s="17" t="s">
        <v>15</v>
      </c>
      <c r="S4" s="17" t="s">
        <v>16</v>
      </c>
      <c r="T4" s="33" t="s">
        <v>231</v>
      </c>
      <c r="U4" s="34" t="s">
        <v>232</v>
      </c>
      <c r="V4" s="33" t="s">
        <v>233</v>
      </c>
    </row>
    <row r="5" spans="1:22" ht="15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>
      <c r="A6" s="22" t="s">
        <v>9</v>
      </c>
      <c r="B6" s="23" t="s">
        <v>20</v>
      </c>
      <c r="C6" s="23" t="s">
        <v>21</v>
      </c>
      <c r="D6" s="23" t="s">
        <v>181</v>
      </c>
      <c r="E6" s="23" t="s">
        <v>182</v>
      </c>
      <c r="F6" s="23" t="s">
        <v>24</v>
      </c>
      <c r="G6" s="23" t="s">
        <v>111</v>
      </c>
      <c r="H6" s="26" t="s">
        <v>183</v>
      </c>
      <c r="I6" s="27">
        <v>296.524115</v>
      </c>
      <c r="J6" s="24">
        <v>8.928209</v>
      </c>
      <c r="K6" s="25">
        <v>305.452324</v>
      </c>
      <c r="L6" s="24">
        <v>1501.099667</v>
      </c>
      <c r="M6" s="24">
        <v>44.75033</v>
      </c>
      <c r="N6" s="28">
        <v>1545.849997</v>
      </c>
      <c r="O6" s="27">
        <v>0</v>
      </c>
      <c r="P6" s="24">
        <v>0</v>
      </c>
      <c r="Q6" s="25">
        <v>0</v>
      </c>
      <c r="R6" s="24">
        <v>160.61646</v>
      </c>
      <c r="S6" s="24">
        <v>15.845434</v>
      </c>
      <c r="T6" s="28">
        <v>176.461894</v>
      </c>
      <c r="U6" s="14" t="s">
        <v>18</v>
      </c>
      <c r="V6" s="19" t="s">
        <v>18</v>
      </c>
    </row>
    <row r="7" spans="1:22" ht="15">
      <c r="A7" s="22" t="s">
        <v>9</v>
      </c>
      <c r="B7" s="23" t="s">
        <v>20</v>
      </c>
      <c r="C7" s="23" t="s">
        <v>21</v>
      </c>
      <c r="D7" s="23" t="s">
        <v>22</v>
      </c>
      <c r="E7" s="23" t="s">
        <v>23</v>
      </c>
      <c r="F7" s="23" t="s">
        <v>24</v>
      </c>
      <c r="G7" s="23" t="s">
        <v>25</v>
      </c>
      <c r="H7" s="26" t="s">
        <v>26</v>
      </c>
      <c r="I7" s="27">
        <v>30.688268</v>
      </c>
      <c r="J7" s="24">
        <v>2.165858</v>
      </c>
      <c r="K7" s="25">
        <v>32.854126</v>
      </c>
      <c r="L7" s="24">
        <v>161.112266</v>
      </c>
      <c r="M7" s="24">
        <v>12.689146</v>
      </c>
      <c r="N7" s="28">
        <v>173.801412</v>
      </c>
      <c r="O7" s="27">
        <v>40.479824</v>
      </c>
      <c r="P7" s="24">
        <v>1.670996</v>
      </c>
      <c r="Q7" s="25">
        <v>42.15082</v>
      </c>
      <c r="R7" s="24">
        <v>249.615804</v>
      </c>
      <c r="S7" s="24">
        <v>8.695632</v>
      </c>
      <c r="T7" s="28">
        <v>258.311436</v>
      </c>
      <c r="U7" s="15">
        <f aca="true" t="shared" si="0" ref="U6:U11">+((K7/Q7)-1)*100</f>
        <v>-22.05578444262769</v>
      </c>
      <c r="V7" s="20">
        <f aca="true" t="shared" si="1" ref="V6:V11">+((N7/T7)-1)*100</f>
        <v>-32.71633084026524</v>
      </c>
    </row>
    <row r="8" spans="1:22" ht="15">
      <c r="A8" s="22" t="s">
        <v>9</v>
      </c>
      <c r="B8" s="23" t="s">
        <v>20</v>
      </c>
      <c r="C8" s="23" t="s">
        <v>27</v>
      </c>
      <c r="D8" s="23" t="s">
        <v>28</v>
      </c>
      <c r="E8" s="23" t="s">
        <v>165</v>
      </c>
      <c r="F8" s="23" t="s">
        <v>30</v>
      </c>
      <c r="G8" s="23" t="s">
        <v>31</v>
      </c>
      <c r="H8" s="26" t="s">
        <v>31</v>
      </c>
      <c r="I8" s="27">
        <v>0</v>
      </c>
      <c r="J8" s="24">
        <v>165.961347</v>
      </c>
      <c r="K8" s="25">
        <v>165.961347</v>
      </c>
      <c r="L8" s="24">
        <v>0</v>
      </c>
      <c r="M8" s="24">
        <v>1370.836466</v>
      </c>
      <c r="N8" s="28">
        <v>1370.836466</v>
      </c>
      <c r="O8" s="27">
        <v>0</v>
      </c>
      <c r="P8" s="24">
        <v>101.5102</v>
      </c>
      <c r="Q8" s="25">
        <v>101.5102</v>
      </c>
      <c r="R8" s="24">
        <v>0</v>
      </c>
      <c r="S8" s="24">
        <v>632.594058</v>
      </c>
      <c r="T8" s="28">
        <v>632.594058</v>
      </c>
      <c r="U8" s="15">
        <f t="shared" si="0"/>
        <v>63.49228648943652</v>
      </c>
      <c r="V8" s="19" t="s">
        <v>18</v>
      </c>
    </row>
    <row r="9" spans="1:22" ht="15">
      <c r="A9" s="22" t="s">
        <v>9</v>
      </c>
      <c r="B9" s="23" t="s">
        <v>20</v>
      </c>
      <c r="C9" s="23" t="s">
        <v>27</v>
      </c>
      <c r="D9" s="23" t="s">
        <v>28</v>
      </c>
      <c r="E9" s="23" t="s">
        <v>159</v>
      </c>
      <c r="F9" s="23" t="s">
        <v>29</v>
      </c>
      <c r="G9" s="23" t="s">
        <v>160</v>
      </c>
      <c r="H9" s="26" t="s">
        <v>161</v>
      </c>
      <c r="I9" s="27">
        <v>0</v>
      </c>
      <c r="J9" s="24">
        <v>138.607608</v>
      </c>
      <c r="K9" s="25">
        <v>138.607608</v>
      </c>
      <c r="L9" s="24">
        <v>0</v>
      </c>
      <c r="M9" s="24">
        <v>1366.1907</v>
      </c>
      <c r="N9" s="28">
        <v>1366.1907</v>
      </c>
      <c r="O9" s="27">
        <v>0</v>
      </c>
      <c r="P9" s="24">
        <v>230.772736</v>
      </c>
      <c r="Q9" s="25">
        <v>230.772736</v>
      </c>
      <c r="R9" s="24">
        <v>0</v>
      </c>
      <c r="S9" s="24">
        <v>632.698466</v>
      </c>
      <c r="T9" s="28">
        <v>632.698466</v>
      </c>
      <c r="U9" s="15">
        <f t="shared" si="0"/>
        <v>-39.93761550757885</v>
      </c>
      <c r="V9" s="19" t="s">
        <v>18</v>
      </c>
    </row>
    <row r="10" spans="1:22" ht="15">
      <c r="A10" s="22" t="s">
        <v>9</v>
      </c>
      <c r="B10" s="23" t="s">
        <v>20</v>
      </c>
      <c r="C10" s="23" t="s">
        <v>27</v>
      </c>
      <c r="D10" s="23" t="s">
        <v>28</v>
      </c>
      <c r="E10" s="23" t="s">
        <v>161</v>
      </c>
      <c r="F10" s="23" t="s">
        <v>29</v>
      </c>
      <c r="G10" s="23" t="s">
        <v>160</v>
      </c>
      <c r="H10" s="26" t="s">
        <v>161</v>
      </c>
      <c r="I10" s="27">
        <v>0</v>
      </c>
      <c r="J10" s="24">
        <v>2.36358</v>
      </c>
      <c r="K10" s="25">
        <v>2.36358</v>
      </c>
      <c r="L10" s="24">
        <v>0</v>
      </c>
      <c r="M10" s="24">
        <v>6.838358</v>
      </c>
      <c r="N10" s="28">
        <v>6.838358</v>
      </c>
      <c r="O10" s="27">
        <v>0</v>
      </c>
      <c r="P10" s="24">
        <v>0</v>
      </c>
      <c r="Q10" s="25">
        <v>0</v>
      </c>
      <c r="R10" s="24">
        <v>0</v>
      </c>
      <c r="S10" s="24">
        <v>0.502047</v>
      </c>
      <c r="T10" s="28">
        <v>0.502047</v>
      </c>
      <c r="U10" s="14" t="s">
        <v>18</v>
      </c>
      <c r="V10" s="19" t="s">
        <v>18</v>
      </c>
    </row>
    <row r="11" spans="1:22" ht="15">
      <c r="A11" s="22" t="s">
        <v>9</v>
      </c>
      <c r="B11" s="23" t="s">
        <v>20</v>
      </c>
      <c r="C11" s="23" t="s">
        <v>27</v>
      </c>
      <c r="D11" s="23" t="s">
        <v>219</v>
      </c>
      <c r="E11" s="23" t="s">
        <v>220</v>
      </c>
      <c r="F11" s="23" t="s">
        <v>49</v>
      </c>
      <c r="G11" s="23" t="s">
        <v>221</v>
      </c>
      <c r="H11" s="26" t="s">
        <v>222</v>
      </c>
      <c r="I11" s="27">
        <v>0</v>
      </c>
      <c r="J11" s="24">
        <v>260.549566</v>
      </c>
      <c r="K11" s="25">
        <v>260.549566</v>
      </c>
      <c r="L11" s="24">
        <v>0</v>
      </c>
      <c r="M11" s="24">
        <v>689.963166</v>
      </c>
      <c r="N11" s="28">
        <v>689.963166</v>
      </c>
      <c r="O11" s="27">
        <v>0</v>
      </c>
      <c r="P11" s="24">
        <v>0</v>
      </c>
      <c r="Q11" s="25">
        <v>0</v>
      </c>
      <c r="R11" s="24">
        <v>0</v>
      </c>
      <c r="S11" s="24">
        <v>0</v>
      </c>
      <c r="T11" s="28">
        <v>0</v>
      </c>
      <c r="U11" s="14" t="s">
        <v>18</v>
      </c>
      <c r="V11" s="19" t="s">
        <v>18</v>
      </c>
    </row>
    <row r="12" spans="1:22" ht="15">
      <c r="A12" s="22" t="s">
        <v>9</v>
      </c>
      <c r="B12" s="23" t="s">
        <v>20</v>
      </c>
      <c r="C12" s="23" t="s">
        <v>27</v>
      </c>
      <c r="D12" s="23" t="s">
        <v>34</v>
      </c>
      <c r="E12" s="31" t="s">
        <v>35</v>
      </c>
      <c r="F12" s="23" t="s">
        <v>36</v>
      </c>
      <c r="G12" s="23" t="s">
        <v>37</v>
      </c>
      <c r="H12" s="26" t="s">
        <v>38</v>
      </c>
      <c r="I12" s="27">
        <v>417.344763</v>
      </c>
      <c r="J12" s="24">
        <v>46.570664</v>
      </c>
      <c r="K12" s="25">
        <v>463.915427</v>
      </c>
      <c r="L12" s="24">
        <v>4637.822676</v>
      </c>
      <c r="M12" s="24">
        <v>426.18607</v>
      </c>
      <c r="N12" s="28">
        <v>5064.008746</v>
      </c>
      <c r="O12" s="27">
        <v>818.774001</v>
      </c>
      <c r="P12" s="24">
        <v>53.811398</v>
      </c>
      <c r="Q12" s="25">
        <v>872.585399</v>
      </c>
      <c r="R12" s="24">
        <v>6548.46021</v>
      </c>
      <c r="S12" s="24">
        <v>476.687062</v>
      </c>
      <c r="T12" s="28">
        <v>7025.147271</v>
      </c>
      <c r="U12" s="15">
        <f>+((K12/Q12)-1)*100</f>
        <v>-46.83438119275705</v>
      </c>
      <c r="V12" s="20">
        <f aca="true" t="shared" si="2" ref="V12:V23">+((N12/T12)-1)*100</f>
        <v>-27.915977407272763</v>
      </c>
    </row>
    <row r="13" spans="1:22" ht="15">
      <c r="A13" s="22" t="s">
        <v>9</v>
      </c>
      <c r="B13" s="23" t="s">
        <v>20</v>
      </c>
      <c r="C13" s="23" t="s">
        <v>27</v>
      </c>
      <c r="D13" s="23" t="s">
        <v>173</v>
      </c>
      <c r="E13" s="23" t="s">
        <v>43</v>
      </c>
      <c r="F13" s="23" t="s">
        <v>39</v>
      </c>
      <c r="G13" s="23" t="s">
        <v>42</v>
      </c>
      <c r="H13" s="26" t="s">
        <v>42</v>
      </c>
      <c r="I13" s="27">
        <v>0</v>
      </c>
      <c r="J13" s="24">
        <v>962.906624</v>
      </c>
      <c r="K13" s="25">
        <v>962.906624</v>
      </c>
      <c r="L13" s="24">
        <v>0</v>
      </c>
      <c r="M13" s="24">
        <v>6899.90363</v>
      </c>
      <c r="N13" s="28">
        <v>6899.90363</v>
      </c>
      <c r="O13" s="27">
        <v>0</v>
      </c>
      <c r="P13" s="24">
        <v>677.27315</v>
      </c>
      <c r="Q13" s="25">
        <v>677.27315</v>
      </c>
      <c r="R13" s="24">
        <v>0</v>
      </c>
      <c r="S13" s="24">
        <v>4304.41658</v>
      </c>
      <c r="T13" s="28">
        <v>4304.41658</v>
      </c>
      <c r="U13" s="15">
        <f aca="true" t="shared" si="3" ref="U13:U76">+((K13/Q13)-1)*100</f>
        <v>42.174043663180804</v>
      </c>
      <c r="V13" s="20">
        <f aca="true" t="shared" si="4" ref="V13:V76">+((N13/T13)-1)*100</f>
        <v>60.29823093934834</v>
      </c>
    </row>
    <row r="14" spans="1:22" ht="15">
      <c r="A14" s="22" t="s">
        <v>9</v>
      </c>
      <c r="B14" s="23" t="s">
        <v>20</v>
      </c>
      <c r="C14" s="23" t="s">
        <v>27</v>
      </c>
      <c r="D14" s="23" t="s">
        <v>173</v>
      </c>
      <c r="E14" s="31" t="s">
        <v>41</v>
      </c>
      <c r="F14" s="23" t="s">
        <v>39</v>
      </c>
      <c r="G14" s="23" t="s">
        <v>42</v>
      </c>
      <c r="H14" s="26" t="s">
        <v>42</v>
      </c>
      <c r="I14" s="27">
        <v>653.047996</v>
      </c>
      <c r="J14" s="24">
        <v>25.485075</v>
      </c>
      <c r="K14" s="25">
        <v>678.533071</v>
      </c>
      <c r="L14" s="24">
        <v>5263.846314</v>
      </c>
      <c r="M14" s="24">
        <v>238.035879</v>
      </c>
      <c r="N14" s="28">
        <v>5501.882193</v>
      </c>
      <c r="O14" s="27">
        <v>645.405795</v>
      </c>
      <c r="P14" s="24">
        <v>35.132256</v>
      </c>
      <c r="Q14" s="25">
        <v>680.538051</v>
      </c>
      <c r="R14" s="24">
        <v>4677.746012</v>
      </c>
      <c r="S14" s="24">
        <v>282.896021</v>
      </c>
      <c r="T14" s="28">
        <v>4960.642032</v>
      </c>
      <c r="U14" s="15">
        <f t="shared" si="3"/>
        <v>-0.29461688395731045</v>
      </c>
      <c r="V14" s="20">
        <f t="shared" si="4"/>
        <v>10.910687719625422</v>
      </c>
    </row>
    <row r="15" spans="1:22" ht="15">
      <c r="A15" s="22" t="s">
        <v>9</v>
      </c>
      <c r="B15" s="23" t="s">
        <v>20</v>
      </c>
      <c r="C15" s="23" t="s">
        <v>27</v>
      </c>
      <c r="D15" s="23" t="s">
        <v>173</v>
      </c>
      <c r="E15" s="31" t="s">
        <v>45</v>
      </c>
      <c r="F15" s="23" t="s">
        <v>32</v>
      </c>
      <c r="G15" s="23" t="s">
        <v>46</v>
      </c>
      <c r="H15" s="26" t="s">
        <v>47</v>
      </c>
      <c r="I15" s="27">
        <v>198.019972</v>
      </c>
      <c r="J15" s="24">
        <v>0</v>
      </c>
      <c r="K15" s="25">
        <v>198.019972</v>
      </c>
      <c r="L15" s="24">
        <v>2060.920401</v>
      </c>
      <c r="M15" s="24">
        <v>0</v>
      </c>
      <c r="N15" s="28">
        <v>2060.920401</v>
      </c>
      <c r="O15" s="27">
        <v>184.884282</v>
      </c>
      <c r="P15" s="24">
        <v>0</v>
      </c>
      <c r="Q15" s="25">
        <v>184.884282</v>
      </c>
      <c r="R15" s="24">
        <v>1614.489987</v>
      </c>
      <c r="S15" s="24">
        <v>0</v>
      </c>
      <c r="T15" s="28">
        <v>1614.489987</v>
      </c>
      <c r="U15" s="15">
        <f t="shared" si="3"/>
        <v>7.104817055243218</v>
      </c>
      <c r="V15" s="20">
        <f t="shared" si="4"/>
        <v>27.651482362522707</v>
      </c>
    </row>
    <row r="16" spans="1:22" ht="15">
      <c r="A16" s="22" t="s">
        <v>9</v>
      </c>
      <c r="B16" s="23" t="s">
        <v>20</v>
      </c>
      <c r="C16" s="23" t="s">
        <v>27</v>
      </c>
      <c r="D16" s="23" t="s">
        <v>53</v>
      </c>
      <c r="E16" s="31" t="s">
        <v>54</v>
      </c>
      <c r="F16" s="23" t="s">
        <v>24</v>
      </c>
      <c r="G16" s="23" t="s">
        <v>55</v>
      </c>
      <c r="H16" s="26" t="s">
        <v>56</v>
      </c>
      <c r="I16" s="27">
        <v>1439.028233</v>
      </c>
      <c r="J16" s="24">
        <v>0</v>
      </c>
      <c r="K16" s="25">
        <v>1439.028233</v>
      </c>
      <c r="L16" s="24">
        <v>7798.290683</v>
      </c>
      <c r="M16" s="24">
        <v>0</v>
      </c>
      <c r="N16" s="28">
        <v>7798.290683</v>
      </c>
      <c r="O16" s="27">
        <v>135.3562</v>
      </c>
      <c r="P16" s="24">
        <v>0</v>
      </c>
      <c r="Q16" s="25">
        <v>135.3562</v>
      </c>
      <c r="R16" s="24">
        <v>3935.2003</v>
      </c>
      <c r="S16" s="24">
        <v>0</v>
      </c>
      <c r="T16" s="28">
        <v>3935.2003</v>
      </c>
      <c r="U16" s="14" t="s">
        <v>18</v>
      </c>
      <c r="V16" s="20">
        <f t="shared" si="4"/>
        <v>98.16756679450344</v>
      </c>
    </row>
    <row r="17" spans="1:22" ht="15">
      <c r="A17" s="22" t="s">
        <v>9</v>
      </c>
      <c r="B17" s="23" t="s">
        <v>20</v>
      </c>
      <c r="C17" s="23" t="s">
        <v>27</v>
      </c>
      <c r="D17" s="23" t="s">
        <v>57</v>
      </c>
      <c r="E17" s="23" t="s">
        <v>58</v>
      </c>
      <c r="F17" s="23" t="s">
        <v>30</v>
      </c>
      <c r="G17" s="23" t="s">
        <v>59</v>
      </c>
      <c r="H17" s="26" t="s">
        <v>60</v>
      </c>
      <c r="I17" s="27">
        <v>0</v>
      </c>
      <c r="J17" s="24">
        <v>105.8356</v>
      </c>
      <c r="K17" s="25">
        <v>105.8356</v>
      </c>
      <c r="L17" s="24">
        <v>0</v>
      </c>
      <c r="M17" s="24">
        <v>619.9737</v>
      </c>
      <c r="N17" s="28">
        <v>619.9737</v>
      </c>
      <c r="O17" s="27">
        <v>0</v>
      </c>
      <c r="P17" s="24">
        <v>88.4051</v>
      </c>
      <c r="Q17" s="25">
        <v>88.4051</v>
      </c>
      <c r="R17" s="24">
        <v>0</v>
      </c>
      <c r="S17" s="24">
        <v>732.806519</v>
      </c>
      <c r="T17" s="28">
        <v>732.806519</v>
      </c>
      <c r="U17" s="15">
        <f t="shared" si="3"/>
        <v>19.716622683532957</v>
      </c>
      <c r="V17" s="20">
        <f t="shared" si="4"/>
        <v>-15.397354700661436</v>
      </c>
    </row>
    <row r="18" spans="1:22" ht="15">
      <c r="A18" s="22" t="s">
        <v>9</v>
      </c>
      <c r="B18" s="23" t="s">
        <v>20</v>
      </c>
      <c r="C18" s="23" t="s">
        <v>27</v>
      </c>
      <c r="D18" s="23" t="s">
        <v>61</v>
      </c>
      <c r="E18" s="23" t="s">
        <v>62</v>
      </c>
      <c r="F18" s="23" t="s">
        <v>49</v>
      </c>
      <c r="G18" s="23" t="s">
        <v>50</v>
      </c>
      <c r="H18" s="26" t="s">
        <v>50</v>
      </c>
      <c r="I18" s="27">
        <v>130.266432</v>
      </c>
      <c r="J18" s="24">
        <v>50.597016</v>
      </c>
      <c r="K18" s="25">
        <v>180.863448</v>
      </c>
      <c r="L18" s="24">
        <v>1173.690104</v>
      </c>
      <c r="M18" s="24">
        <v>421.28947</v>
      </c>
      <c r="N18" s="28">
        <v>1594.979574</v>
      </c>
      <c r="O18" s="27">
        <v>134.9769</v>
      </c>
      <c r="P18" s="24">
        <v>35.775049</v>
      </c>
      <c r="Q18" s="25">
        <v>170.751949</v>
      </c>
      <c r="R18" s="24">
        <v>1038.526168</v>
      </c>
      <c r="S18" s="24">
        <v>393.459851</v>
      </c>
      <c r="T18" s="28">
        <v>1431.986019</v>
      </c>
      <c r="U18" s="15">
        <f t="shared" si="3"/>
        <v>5.9217473412265464</v>
      </c>
      <c r="V18" s="20">
        <f t="shared" si="4"/>
        <v>11.382342623276687</v>
      </c>
    </row>
    <row r="19" spans="1:22" ht="15">
      <c r="A19" s="22" t="s">
        <v>9</v>
      </c>
      <c r="B19" s="23" t="s">
        <v>20</v>
      </c>
      <c r="C19" s="23" t="s">
        <v>27</v>
      </c>
      <c r="D19" s="23" t="s">
        <v>61</v>
      </c>
      <c r="E19" s="23" t="s">
        <v>63</v>
      </c>
      <c r="F19" s="23" t="s">
        <v>49</v>
      </c>
      <c r="G19" s="23" t="s">
        <v>50</v>
      </c>
      <c r="H19" s="26" t="s">
        <v>63</v>
      </c>
      <c r="I19" s="27">
        <v>52.332616</v>
      </c>
      <c r="J19" s="24">
        <v>48.185323</v>
      </c>
      <c r="K19" s="25">
        <v>100.517939</v>
      </c>
      <c r="L19" s="24">
        <v>491.942201</v>
      </c>
      <c r="M19" s="24">
        <v>399.207129</v>
      </c>
      <c r="N19" s="28">
        <v>891.14933</v>
      </c>
      <c r="O19" s="27">
        <v>51.302643</v>
      </c>
      <c r="P19" s="24">
        <v>35.378994</v>
      </c>
      <c r="Q19" s="25">
        <v>86.681637</v>
      </c>
      <c r="R19" s="24">
        <v>418.464496</v>
      </c>
      <c r="S19" s="24">
        <v>323.95305</v>
      </c>
      <c r="T19" s="28">
        <v>742.417546</v>
      </c>
      <c r="U19" s="15">
        <f t="shared" si="3"/>
        <v>15.962206620532559</v>
      </c>
      <c r="V19" s="20">
        <f t="shared" si="4"/>
        <v>20.03344139714067</v>
      </c>
    </row>
    <row r="20" spans="1:22" ht="15">
      <c r="A20" s="22" t="s">
        <v>9</v>
      </c>
      <c r="B20" s="23" t="s">
        <v>20</v>
      </c>
      <c r="C20" s="23" t="s">
        <v>27</v>
      </c>
      <c r="D20" s="23" t="s">
        <v>61</v>
      </c>
      <c r="E20" s="31" t="s">
        <v>64</v>
      </c>
      <c r="F20" s="23" t="s">
        <v>49</v>
      </c>
      <c r="G20" s="23" t="s">
        <v>50</v>
      </c>
      <c r="H20" s="26" t="s">
        <v>50</v>
      </c>
      <c r="I20" s="27">
        <v>54.466048</v>
      </c>
      <c r="J20" s="24">
        <v>39.931146</v>
      </c>
      <c r="K20" s="25">
        <v>94.397194</v>
      </c>
      <c r="L20" s="24">
        <v>540.499584</v>
      </c>
      <c r="M20" s="24">
        <v>347.350637</v>
      </c>
      <c r="N20" s="28">
        <v>887.850221</v>
      </c>
      <c r="O20" s="27">
        <v>54.107838</v>
      </c>
      <c r="P20" s="24">
        <v>31.382827</v>
      </c>
      <c r="Q20" s="25">
        <v>85.490665</v>
      </c>
      <c r="R20" s="24">
        <v>386.573202</v>
      </c>
      <c r="S20" s="24">
        <v>244.333279</v>
      </c>
      <c r="T20" s="28">
        <v>630.906481</v>
      </c>
      <c r="U20" s="15">
        <f t="shared" si="3"/>
        <v>10.418130447341811</v>
      </c>
      <c r="V20" s="20">
        <f t="shared" si="4"/>
        <v>40.726121499455644</v>
      </c>
    </row>
    <row r="21" spans="1:22" ht="15">
      <c r="A21" s="22" t="s">
        <v>9</v>
      </c>
      <c r="B21" s="23" t="s">
        <v>20</v>
      </c>
      <c r="C21" s="23" t="s">
        <v>27</v>
      </c>
      <c r="D21" s="23" t="s">
        <v>65</v>
      </c>
      <c r="E21" s="31" t="s">
        <v>66</v>
      </c>
      <c r="F21" s="23" t="s">
        <v>44</v>
      </c>
      <c r="G21" s="23" t="s">
        <v>44</v>
      </c>
      <c r="H21" s="26" t="s">
        <v>67</v>
      </c>
      <c r="I21" s="27">
        <v>1302.251748</v>
      </c>
      <c r="J21" s="24">
        <v>46.953799</v>
      </c>
      <c r="K21" s="25">
        <v>1349.205547</v>
      </c>
      <c r="L21" s="24">
        <v>11696.450891</v>
      </c>
      <c r="M21" s="24">
        <v>505.964307</v>
      </c>
      <c r="N21" s="28">
        <v>12202.415198</v>
      </c>
      <c r="O21" s="27">
        <v>710.131716</v>
      </c>
      <c r="P21" s="24">
        <v>53.227784</v>
      </c>
      <c r="Q21" s="25">
        <v>763.3595</v>
      </c>
      <c r="R21" s="24">
        <v>9266.474186</v>
      </c>
      <c r="S21" s="24">
        <v>544.948063</v>
      </c>
      <c r="T21" s="28">
        <v>9811.422249</v>
      </c>
      <c r="U21" s="15">
        <f t="shared" si="3"/>
        <v>76.74575963225713</v>
      </c>
      <c r="V21" s="20">
        <f t="shared" si="4"/>
        <v>24.36948373355041</v>
      </c>
    </row>
    <row r="22" spans="1:22" ht="15">
      <c r="A22" s="22" t="s">
        <v>9</v>
      </c>
      <c r="B22" s="23" t="s">
        <v>20</v>
      </c>
      <c r="C22" s="23" t="s">
        <v>27</v>
      </c>
      <c r="D22" s="23" t="s">
        <v>68</v>
      </c>
      <c r="E22" s="23" t="s">
        <v>69</v>
      </c>
      <c r="F22" s="23" t="s">
        <v>49</v>
      </c>
      <c r="G22" s="23" t="s">
        <v>50</v>
      </c>
      <c r="H22" s="26" t="s">
        <v>50</v>
      </c>
      <c r="I22" s="27">
        <v>1023.470808</v>
      </c>
      <c r="J22" s="24">
        <v>0</v>
      </c>
      <c r="K22" s="25">
        <v>1023.470808</v>
      </c>
      <c r="L22" s="24">
        <v>5145.343477</v>
      </c>
      <c r="M22" s="24">
        <v>0</v>
      </c>
      <c r="N22" s="28">
        <v>5145.343477</v>
      </c>
      <c r="O22" s="27">
        <v>870.156309</v>
      </c>
      <c r="P22" s="24">
        <v>0</v>
      </c>
      <c r="Q22" s="25">
        <v>870.156309</v>
      </c>
      <c r="R22" s="24">
        <v>3984.451452</v>
      </c>
      <c r="S22" s="24">
        <v>0</v>
      </c>
      <c r="T22" s="28">
        <v>3984.451452</v>
      </c>
      <c r="U22" s="15">
        <f t="shared" si="3"/>
        <v>17.619190645895788</v>
      </c>
      <c r="V22" s="20">
        <f t="shared" si="4"/>
        <v>29.13555451697849</v>
      </c>
    </row>
    <row r="23" spans="1:22" ht="15">
      <c r="A23" s="22" t="s">
        <v>9</v>
      </c>
      <c r="B23" s="23" t="s">
        <v>20</v>
      </c>
      <c r="C23" s="23" t="s">
        <v>27</v>
      </c>
      <c r="D23" s="23" t="s">
        <v>184</v>
      </c>
      <c r="E23" s="31" t="s">
        <v>48</v>
      </c>
      <c r="F23" s="23" t="s">
        <v>49</v>
      </c>
      <c r="G23" s="23" t="s">
        <v>50</v>
      </c>
      <c r="H23" s="26" t="s">
        <v>51</v>
      </c>
      <c r="I23" s="27">
        <v>557.595145</v>
      </c>
      <c r="J23" s="24">
        <v>4.702166</v>
      </c>
      <c r="K23" s="25">
        <v>562.297312</v>
      </c>
      <c r="L23" s="24">
        <v>4607.223094</v>
      </c>
      <c r="M23" s="24">
        <v>39.047426</v>
      </c>
      <c r="N23" s="28">
        <v>4646.27052</v>
      </c>
      <c r="O23" s="27">
        <v>435.931256</v>
      </c>
      <c r="P23" s="24">
        <v>3.475798</v>
      </c>
      <c r="Q23" s="25">
        <v>439.407055</v>
      </c>
      <c r="R23" s="24">
        <v>3094.781163</v>
      </c>
      <c r="S23" s="24">
        <v>22.828128</v>
      </c>
      <c r="T23" s="28">
        <v>3117.609291</v>
      </c>
      <c r="U23" s="15">
        <f t="shared" si="3"/>
        <v>27.967292650774578</v>
      </c>
      <c r="V23" s="20">
        <f t="shared" si="4"/>
        <v>49.03312398423307</v>
      </c>
    </row>
    <row r="24" spans="1:22" ht="15">
      <c r="A24" s="22" t="s">
        <v>9</v>
      </c>
      <c r="B24" s="23" t="s">
        <v>20</v>
      </c>
      <c r="C24" s="23" t="s">
        <v>27</v>
      </c>
      <c r="D24" s="23" t="s">
        <v>184</v>
      </c>
      <c r="E24" s="23" t="s">
        <v>179</v>
      </c>
      <c r="F24" s="23" t="s">
        <v>44</v>
      </c>
      <c r="G24" s="23" t="s">
        <v>44</v>
      </c>
      <c r="H24" s="26" t="s">
        <v>118</v>
      </c>
      <c r="I24" s="27">
        <v>1334.031081</v>
      </c>
      <c r="J24" s="24">
        <v>67.252503</v>
      </c>
      <c r="K24" s="25">
        <v>1401.283584</v>
      </c>
      <c r="L24" s="24">
        <v>4237.633672</v>
      </c>
      <c r="M24" s="24">
        <v>218.15344</v>
      </c>
      <c r="N24" s="28">
        <v>4455.787112</v>
      </c>
      <c r="O24" s="27">
        <v>0</v>
      </c>
      <c r="P24" s="24">
        <v>0</v>
      </c>
      <c r="Q24" s="25">
        <v>0</v>
      </c>
      <c r="R24" s="24">
        <v>0</v>
      </c>
      <c r="S24" s="24">
        <v>0</v>
      </c>
      <c r="T24" s="28">
        <v>0</v>
      </c>
      <c r="U24" s="14" t="s">
        <v>18</v>
      </c>
      <c r="V24" s="19" t="s">
        <v>18</v>
      </c>
    </row>
    <row r="25" spans="1:22" ht="15">
      <c r="A25" s="22" t="s">
        <v>9</v>
      </c>
      <c r="B25" s="23" t="s">
        <v>20</v>
      </c>
      <c r="C25" s="23" t="s">
        <v>27</v>
      </c>
      <c r="D25" s="23" t="s">
        <v>184</v>
      </c>
      <c r="E25" s="31" t="s">
        <v>52</v>
      </c>
      <c r="F25" s="23" t="s">
        <v>49</v>
      </c>
      <c r="G25" s="23" t="s">
        <v>50</v>
      </c>
      <c r="H25" s="26" t="s">
        <v>51</v>
      </c>
      <c r="I25" s="27">
        <v>0</v>
      </c>
      <c r="J25" s="24">
        <v>0</v>
      </c>
      <c r="K25" s="25">
        <v>0</v>
      </c>
      <c r="L25" s="24">
        <v>0</v>
      </c>
      <c r="M25" s="24">
        <v>0</v>
      </c>
      <c r="N25" s="28">
        <v>0</v>
      </c>
      <c r="O25" s="27">
        <v>55.240118</v>
      </c>
      <c r="P25" s="24">
        <v>0.098654</v>
      </c>
      <c r="Q25" s="25">
        <v>55.338772</v>
      </c>
      <c r="R25" s="24">
        <v>505.417359</v>
      </c>
      <c r="S25" s="24">
        <v>2.262078</v>
      </c>
      <c r="T25" s="28">
        <v>507.679437</v>
      </c>
      <c r="U25" s="14" t="s">
        <v>18</v>
      </c>
      <c r="V25" s="19" t="s">
        <v>18</v>
      </c>
    </row>
    <row r="26" spans="1:22" ht="15">
      <c r="A26" s="22" t="s">
        <v>9</v>
      </c>
      <c r="B26" s="23" t="s">
        <v>20</v>
      </c>
      <c r="C26" s="23" t="s">
        <v>27</v>
      </c>
      <c r="D26" s="23" t="s">
        <v>177</v>
      </c>
      <c r="E26" s="31" t="s">
        <v>70</v>
      </c>
      <c r="F26" s="23" t="s">
        <v>32</v>
      </c>
      <c r="G26" s="23" t="s">
        <v>32</v>
      </c>
      <c r="H26" s="26" t="s">
        <v>71</v>
      </c>
      <c r="I26" s="27">
        <v>944.003494</v>
      </c>
      <c r="J26" s="24">
        <v>99.220193</v>
      </c>
      <c r="K26" s="25">
        <v>1043.223687</v>
      </c>
      <c r="L26" s="24">
        <v>7370.462862</v>
      </c>
      <c r="M26" s="24">
        <v>703.276684</v>
      </c>
      <c r="N26" s="28">
        <v>8073.739546</v>
      </c>
      <c r="O26" s="27">
        <v>727.442643</v>
      </c>
      <c r="P26" s="24">
        <v>52.008306</v>
      </c>
      <c r="Q26" s="25">
        <v>779.450949</v>
      </c>
      <c r="R26" s="24">
        <v>2956.099091</v>
      </c>
      <c r="S26" s="24">
        <v>358.688428</v>
      </c>
      <c r="T26" s="28">
        <v>3314.787519</v>
      </c>
      <c r="U26" s="15">
        <f t="shared" si="3"/>
        <v>33.840838649103986</v>
      </c>
      <c r="V26" s="19" t="s">
        <v>18</v>
      </c>
    </row>
    <row r="27" spans="1:22" ht="15">
      <c r="A27" s="22" t="s">
        <v>9</v>
      </c>
      <c r="B27" s="23" t="s">
        <v>20</v>
      </c>
      <c r="C27" s="23" t="s">
        <v>21</v>
      </c>
      <c r="D27" s="23" t="s">
        <v>205</v>
      </c>
      <c r="E27" s="31" t="s">
        <v>206</v>
      </c>
      <c r="F27" s="23" t="s">
        <v>49</v>
      </c>
      <c r="G27" s="23" t="s">
        <v>50</v>
      </c>
      <c r="H27" s="26" t="s">
        <v>50</v>
      </c>
      <c r="I27" s="27">
        <v>0</v>
      </c>
      <c r="J27" s="24">
        <v>11.373102</v>
      </c>
      <c r="K27" s="25">
        <v>11.373102</v>
      </c>
      <c r="L27" s="24">
        <v>0</v>
      </c>
      <c r="M27" s="24">
        <v>121.662832</v>
      </c>
      <c r="N27" s="28">
        <v>121.662832</v>
      </c>
      <c r="O27" s="27">
        <v>0</v>
      </c>
      <c r="P27" s="24">
        <v>0</v>
      </c>
      <c r="Q27" s="25">
        <v>0</v>
      </c>
      <c r="R27" s="24">
        <v>0</v>
      </c>
      <c r="S27" s="24">
        <v>0</v>
      </c>
      <c r="T27" s="28">
        <v>0</v>
      </c>
      <c r="U27" s="14" t="s">
        <v>18</v>
      </c>
      <c r="V27" s="19" t="s">
        <v>18</v>
      </c>
    </row>
    <row r="28" spans="1:22" ht="15">
      <c r="A28" s="22" t="s">
        <v>9</v>
      </c>
      <c r="B28" s="23" t="s">
        <v>20</v>
      </c>
      <c r="C28" s="23" t="s">
        <v>21</v>
      </c>
      <c r="D28" s="23" t="s">
        <v>175</v>
      </c>
      <c r="E28" s="23" t="s">
        <v>176</v>
      </c>
      <c r="F28" s="23" t="s">
        <v>30</v>
      </c>
      <c r="G28" s="23" t="s">
        <v>31</v>
      </c>
      <c r="H28" s="26" t="s">
        <v>31</v>
      </c>
      <c r="I28" s="27">
        <v>0</v>
      </c>
      <c r="J28" s="24">
        <v>27.88767</v>
      </c>
      <c r="K28" s="25">
        <v>27.88767</v>
      </c>
      <c r="L28" s="24">
        <v>0</v>
      </c>
      <c r="M28" s="24">
        <v>204.358369</v>
      </c>
      <c r="N28" s="28">
        <v>204.358369</v>
      </c>
      <c r="O28" s="27">
        <v>0</v>
      </c>
      <c r="P28" s="24">
        <v>38.457902</v>
      </c>
      <c r="Q28" s="25">
        <v>38.457902</v>
      </c>
      <c r="R28" s="24">
        <v>0</v>
      </c>
      <c r="S28" s="24">
        <v>102.582325</v>
      </c>
      <c r="T28" s="28">
        <v>102.582325</v>
      </c>
      <c r="U28" s="15">
        <f t="shared" si="3"/>
        <v>-27.485201870866483</v>
      </c>
      <c r="V28" s="20">
        <f t="shared" si="4"/>
        <v>99.21401566985347</v>
      </c>
    </row>
    <row r="29" spans="1:22" ht="15">
      <c r="A29" s="22" t="s">
        <v>9</v>
      </c>
      <c r="B29" s="23" t="s">
        <v>20</v>
      </c>
      <c r="C29" s="23" t="s">
        <v>27</v>
      </c>
      <c r="D29" s="23" t="s">
        <v>170</v>
      </c>
      <c r="E29" s="23" t="s">
        <v>74</v>
      </c>
      <c r="F29" s="23" t="s">
        <v>75</v>
      </c>
      <c r="G29" s="23" t="s">
        <v>76</v>
      </c>
      <c r="H29" s="26" t="s">
        <v>77</v>
      </c>
      <c r="I29" s="27">
        <v>1787.901224</v>
      </c>
      <c r="J29" s="24">
        <v>181.394765</v>
      </c>
      <c r="K29" s="25">
        <v>1969.295989</v>
      </c>
      <c r="L29" s="24">
        <v>10799.177561</v>
      </c>
      <c r="M29" s="24">
        <v>1713.863546</v>
      </c>
      <c r="N29" s="28">
        <v>12513.041107</v>
      </c>
      <c r="O29" s="27">
        <v>1495.73055</v>
      </c>
      <c r="P29" s="24">
        <v>210.085584</v>
      </c>
      <c r="Q29" s="25">
        <v>1705.816134</v>
      </c>
      <c r="R29" s="24">
        <v>10965.316781</v>
      </c>
      <c r="S29" s="24">
        <v>1682.210388</v>
      </c>
      <c r="T29" s="28">
        <v>12647.527169</v>
      </c>
      <c r="U29" s="15">
        <f t="shared" si="3"/>
        <v>15.445970392023511</v>
      </c>
      <c r="V29" s="20">
        <f t="shared" si="4"/>
        <v>-1.0633387871238353</v>
      </c>
    </row>
    <row r="30" spans="1:22" ht="15">
      <c r="A30" s="22" t="s">
        <v>9</v>
      </c>
      <c r="B30" s="23" t="s">
        <v>20</v>
      </c>
      <c r="C30" s="23" t="s">
        <v>27</v>
      </c>
      <c r="D30" s="23" t="s">
        <v>78</v>
      </c>
      <c r="E30" s="23" t="s">
        <v>79</v>
      </c>
      <c r="F30" s="23" t="s">
        <v>80</v>
      </c>
      <c r="G30" s="23" t="s">
        <v>81</v>
      </c>
      <c r="H30" s="26" t="s">
        <v>79</v>
      </c>
      <c r="I30" s="27">
        <v>76.625064</v>
      </c>
      <c r="J30" s="24">
        <v>28.954148</v>
      </c>
      <c r="K30" s="25">
        <v>105.579212</v>
      </c>
      <c r="L30" s="24">
        <v>444.272005</v>
      </c>
      <c r="M30" s="24">
        <v>260.79779</v>
      </c>
      <c r="N30" s="28">
        <v>705.069795</v>
      </c>
      <c r="O30" s="27">
        <v>65.75745</v>
      </c>
      <c r="P30" s="24">
        <v>31.639611</v>
      </c>
      <c r="Q30" s="25">
        <v>97.39706</v>
      </c>
      <c r="R30" s="24">
        <v>483.080058</v>
      </c>
      <c r="S30" s="24">
        <v>319.285256</v>
      </c>
      <c r="T30" s="28">
        <v>802.365314</v>
      </c>
      <c r="U30" s="15">
        <f t="shared" si="3"/>
        <v>8.400820312235302</v>
      </c>
      <c r="V30" s="20">
        <f t="shared" si="4"/>
        <v>-12.126087369723958</v>
      </c>
    </row>
    <row r="31" spans="1:22" ht="15">
      <c r="A31" s="22" t="s">
        <v>9</v>
      </c>
      <c r="B31" s="23" t="s">
        <v>20</v>
      </c>
      <c r="C31" s="23" t="s">
        <v>27</v>
      </c>
      <c r="D31" s="23" t="s">
        <v>82</v>
      </c>
      <c r="E31" s="23" t="s">
        <v>83</v>
      </c>
      <c r="F31" s="23" t="s">
        <v>84</v>
      </c>
      <c r="G31" s="23" t="s">
        <v>85</v>
      </c>
      <c r="H31" s="26" t="s">
        <v>86</v>
      </c>
      <c r="I31" s="27">
        <v>2091.67358</v>
      </c>
      <c r="J31" s="24">
        <v>70.19953</v>
      </c>
      <c r="K31" s="25">
        <v>2161.87311</v>
      </c>
      <c r="L31" s="24">
        <v>14902.59266</v>
      </c>
      <c r="M31" s="24">
        <v>617.5378</v>
      </c>
      <c r="N31" s="28">
        <v>15520.13046</v>
      </c>
      <c r="O31" s="27">
        <v>1716.41364</v>
      </c>
      <c r="P31" s="24">
        <v>57.00621</v>
      </c>
      <c r="Q31" s="25">
        <v>1773.41985</v>
      </c>
      <c r="R31" s="24">
        <v>12514.89789</v>
      </c>
      <c r="S31" s="24">
        <v>311.46337</v>
      </c>
      <c r="T31" s="28">
        <v>12826.36126</v>
      </c>
      <c r="U31" s="15">
        <f t="shared" si="3"/>
        <v>21.90419036981006</v>
      </c>
      <c r="V31" s="20">
        <f t="shared" si="4"/>
        <v>21.00181918624675</v>
      </c>
    </row>
    <row r="32" spans="1:22" ht="15">
      <c r="A32" s="22" t="s">
        <v>9</v>
      </c>
      <c r="B32" s="23" t="s">
        <v>20</v>
      </c>
      <c r="C32" s="23" t="s">
        <v>27</v>
      </c>
      <c r="D32" s="23" t="s">
        <v>87</v>
      </c>
      <c r="E32" s="23" t="s">
        <v>88</v>
      </c>
      <c r="F32" s="23" t="s">
        <v>49</v>
      </c>
      <c r="G32" s="23" t="s">
        <v>89</v>
      </c>
      <c r="H32" s="26" t="s">
        <v>90</v>
      </c>
      <c r="I32" s="27">
        <v>98.57484</v>
      </c>
      <c r="J32" s="24">
        <v>26.854928</v>
      </c>
      <c r="K32" s="25">
        <v>125.429768</v>
      </c>
      <c r="L32" s="24">
        <v>738.144152</v>
      </c>
      <c r="M32" s="24">
        <v>230.618405</v>
      </c>
      <c r="N32" s="28">
        <v>968.762557</v>
      </c>
      <c r="O32" s="27">
        <v>52.86918</v>
      </c>
      <c r="P32" s="24">
        <v>24.30586</v>
      </c>
      <c r="Q32" s="25">
        <v>77.17504</v>
      </c>
      <c r="R32" s="24">
        <v>415.581704</v>
      </c>
      <c r="S32" s="24">
        <v>160.158551</v>
      </c>
      <c r="T32" s="28">
        <v>575.740255</v>
      </c>
      <c r="U32" s="15">
        <f t="shared" si="3"/>
        <v>62.52634012240228</v>
      </c>
      <c r="V32" s="20">
        <f t="shared" si="4"/>
        <v>68.26382185140068</v>
      </c>
    </row>
    <row r="33" spans="1:22" ht="15">
      <c r="A33" s="22" t="s">
        <v>9</v>
      </c>
      <c r="B33" s="23" t="s">
        <v>20</v>
      </c>
      <c r="C33" s="23" t="s">
        <v>27</v>
      </c>
      <c r="D33" s="23" t="s">
        <v>87</v>
      </c>
      <c r="E33" s="23" t="s">
        <v>91</v>
      </c>
      <c r="F33" s="23" t="s">
        <v>49</v>
      </c>
      <c r="G33" s="23" t="s">
        <v>89</v>
      </c>
      <c r="H33" s="26" t="s">
        <v>92</v>
      </c>
      <c r="I33" s="27">
        <v>0</v>
      </c>
      <c r="J33" s="24">
        <v>0</v>
      </c>
      <c r="K33" s="25">
        <v>0</v>
      </c>
      <c r="L33" s="24">
        <v>0</v>
      </c>
      <c r="M33" s="24">
        <v>0</v>
      </c>
      <c r="N33" s="28">
        <v>0</v>
      </c>
      <c r="O33" s="27">
        <v>0</v>
      </c>
      <c r="P33" s="24">
        <v>0</v>
      </c>
      <c r="Q33" s="25">
        <v>0</v>
      </c>
      <c r="R33" s="24">
        <v>2.137246</v>
      </c>
      <c r="S33" s="24">
        <v>1.157818</v>
      </c>
      <c r="T33" s="28">
        <v>3.295064</v>
      </c>
      <c r="U33" s="14" t="s">
        <v>18</v>
      </c>
      <c r="V33" s="19" t="s">
        <v>18</v>
      </c>
    </row>
    <row r="34" spans="1:22" ht="15">
      <c r="A34" s="22" t="s">
        <v>9</v>
      </c>
      <c r="B34" s="23" t="s">
        <v>20</v>
      </c>
      <c r="C34" s="23" t="s">
        <v>27</v>
      </c>
      <c r="D34" s="23" t="s">
        <v>93</v>
      </c>
      <c r="E34" s="23" t="s">
        <v>178</v>
      </c>
      <c r="F34" s="23" t="s">
        <v>39</v>
      </c>
      <c r="G34" s="23" t="s">
        <v>95</v>
      </c>
      <c r="H34" s="26" t="s">
        <v>96</v>
      </c>
      <c r="I34" s="27">
        <v>110.427543</v>
      </c>
      <c r="J34" s="24">
        <v>11.0542</v>
      </c>
      <c r="K34" s="25">
        <v>121.481743</v>
      </c>
      <c r="L34" s="24">
        <v>948.000559</v>
      </c>
      <c r="M34" s="24">
        <v>100.564732</v>
      </c>
      <c r="N34" s="28">
        <v>1048.565291</v>
      </c>
      <c r="O34" s="27">
        <v>133.31084</v>
      </c>
      <c r="P34" s="24">
        <v>15.41636</v>
      </c>
      <c r="Q34" s="25">
        <v>148.7272</v>
      </c>
      <c r="R34" s="24">
        <v>133.31084</v>
      </c>
      <c r="S34" s="24">
        <v>15.41636</v>
      </c>
      <c r="T34" s="28">
        <v>148.7272</v>
      </c>
      <c r="U34" s="15">
        <f t="shared" si="3"/>
        <v>-18.319081512998302</v>
      </c>
      <c r="V34" s="19" t="s">
        <v>18</v>
      </c>
    </row>
    <row r="35" spans="1:22" ht="15">
      <c r="A35" s="22" t="s">
        <v>9</v>
      </c>
      <c r="B35" s="23" t="s">
        <v>20</v>
      </c>
      <c r="C35" s="23" t="s">
        <v>27</v>
      </c>
      <c r="D35" s="23" t="s">
        <v>93</v>
      </c>
      <c r="E35" s="23" t="s">
        <v>94</v>
      </c>
      <c r="F35" s="23" t="s">
        <v>39</v>
      </c>
      <c r="G35" s="23" t="s">
        <v>95</v>
      </c>
      <c r="H35" s="26" t="s">
        <v>96</v>
      </c>
      <c r="I35" s="27">
        <v>0</v>
      </c>
      <c r="J35" s="24">
        <v>0</v>
      </c>
      <c r="K35" s="25">
        <v>0</v>
      </c>
      <c r="L35" s="24">
        <v>0</v>
      </c>
      <c r="M35" s="24">
        <v>0</v>
      </c>
      <c r="N35" s="28">
        <v>0</v>
      </c>
      <c r="O35" s="27">
        <v>0</v>
      </c>
      <c r="P35" s="24">
        <v>0</v>
      </c>
      <c r="Q35" s="25">
        <v>0</v>
      </c>
      <c r="R35" s="24">
        <v>766.511227</v>
      </c>
      <c r="S35" s="24">
        <v>74.523386</v>
      </c>
      <c r="T35" s="28">
        <v>841.034613</v>
      </c>
      <c r="U35" s="14" t="s">
        <v>18</v>
      </c>
      <c r="V35" s="19" t="s">
        <v>18</v>
      </c>
    </row>
    <row r="36" spans="1:22" ht="15">
      <c r="A36" s="22" t="s">
        <v>9</v>
      </c>
      <c r="B36" s="23" t="s">
        <v>20</v>
      </c>
      <c r="C36" s="23" t="s">
        <v>27</v>
      </c>
      <c r="D36" s="23" t="s">
        <v>97</v>
      </c>
      <c r="E36" s="23" t="s">
        <v>98</v>
      </c>
      <c r="F36" s="23" t="s">
        <v>24</v>
      </c>
      <c r="G36" s="23" t="s">
        <v>99</v>
      </c>
      <c r="H36" s="26" t="s">
        <v>100</v>
      </c>
      <c r="I36" s="27">
        <v>241.7</v>
      </c>
      <c r="J36" s="24">
        <v>63.183</v>
      </c>
      <c r="K36" s="25">
        <v>304.883</v>
      </c>
      <c r="L36" s="24">
        <v>1922.5662</v>
      </c>
      <c r="M36" s="24">
        <v>445.08069</v>
      </c>
      <c r="N36" s="28">
        <v>2367.64689</v>
      </c>
      <c r="O36" s="27">
        <v>483.128</v>
      </c>
      <c r="P36" s="24">
        <v>137.3994</v>
      </c>
      <c r="Q36" s="25">
        <v>620.5274</v>
      </c>
      <c r="R36" s="24">
        <v>2685.784</v>
      </c>
      <c r="S36" s="24">
        <v>895.4735</v>
      </c>
      <c r="T36" s="28">
        <v>3581.2575</v>
      </c>
      <c r="U36" s="15">
        <f t="shared" si="3"/>
        <v>-50.86711722963402</v>
      </c>
      <c r="V36" s="20">
        <f t="shared" si="4"/>
        <v>-33.8878343710275</v>
      </c>
    </row>
    <row r="37" spans="1:22" ht="15">
      <c r="A37" s="22" t="s">
        <v>9</v>
      </c>
      <c r="B37" s="23" t="s">
        <v>20</v>
      </c>
      <c r="C37" s="23" t="s">
        <v>27</v>
      </c>
      <c r="D37" s="23" t="s">
        <v>97</v>
      </c>
      <c r="E37" s="31" t="s">
        <v>101</v>
      </c>
      <c r="F37" s="23" t="s">
        <v>24</v>
      </c>
      <c r="G37" s="23" t="s">
        <v>99</v>
      </c>
      <c r="H37" s="26" t="s">
        <v>100</v>
      </c>
      <c r="I37" s="27">
        <v>115.0492</v>
      </c>
      <c r="J37" s="24">
        <v>29.9284</v>
      </c>
      <c r="K37" s="25">
        <v>144.9776</v>
      </c>
      <c r="L37" s="24">
        <v>1067.8778</v>
      </c>
      <c r="M37" s="24">
        <v>242.76731</v>
      </c>
      <c r="N37" s="28">
        <v>1310.64511</v>
      </c>
      <c r="O37" s="27">
        <v>108.468</v>
      </c>
      <c r="P37" s="24">
        <v>30.921</v>
      </c>
      <c r="Q37" s="25">
        <v>139.389</v>
      </c>
      <c r="R37" s="24">
        <v>781.601</v>
      </c>
      <c r="S37" s="24">
        <v>260.6946</v>
      </c>
      <c r="T37" s="28">
        <v>1042.2956</v>
      </c>
      <c r="U37" s="15">
        <f t="shared" si="3"/>
        <v>4.009355114105118</v>
      </c>
      <c r="V37" s="20">
        <f t="shared" si="4"/>
        <v>25.74600813819037</v>
      </c>
    </row>
    <row r="38" spans="1:22" ht="15">
      <c r="A38" s="22" t="s">
        <v>9</v>
      </c>
      <c r="B38" s="23" t="s">
        <v>20</v>
      </c>
      <c r="C38" s="23" t="s">
        <v>27</v>
      </c>
      <c r="D38" s="23" t="s">
        <v>203</v>
      </c>
      <c r="E38" s="23" t="s">
        <v>70</v>
      </c>
      <c r="F38" s="23" t="s">
        <v>32</v>
      </c>
      <c r="G38" s="23" t="s">
        <v>32</v>
      </c>
      <c r="H38" s="26" t="s">
        <v>71</v>
      </c>
      <c r="I38" s="27">
        <v>0</v>
      </c>
      <c r="J38" s="24">
        <v>0</v>
      </c>
      <c r="K38" s="25">
        <v>0</v>
      </c>
      <c r="L38" s="24">
        <v>0</v>
      </c>
      <c r="M38" s="24">
        <v>0</v>
      </c>
      <c r="N38" s="28">
        <v>0</v>
      </c>
      <c r="O38" s="27">
        <v>0</v>
      </c>
      <c r="P38" s="24">
        <v>0</v>
      </c>
      <c r="Q38" s="25">
        <v>0</v>
      </c>
      <c r="R38" s="24">
        <v>4171.654381</v>
      </c>
      <c r="S38" s="24">
        <v>366.212514</v>
      </c>
      <c r="T38" s="28">
        <v>4537.866895</v>
      </c>
      <c r="U38" s="14" t="s">
        <v>18</v>
      </c>
      <c r="V38" s="19" t="s">
        <v>18</v>
      </c>
    </row>
    <row r="39" spans="1:22" ht="15">
      <c r="A39" s="22" t="s">
        <v>9</v>
      </c>
      <c r="B39" s="23" t="s">
        <v>20</v>
      </c>
      <c r="C39" s="23" t="s">
        <v>27</v>
      </c>
      <c r="D39" s="23" t="s">
        <v>185</v>
      </c>
      <c r="E39" s="23" t="s">
        <v>186</v>
      </c>
      <c r="F39" s="23" t="s">
        <v>44</v>
      </c>
      <c r="G39" s="23" t="s">
        <v>44</v>
      </c>
      <c r="H39" s="26" t="s">
        <v>118</v>
      </c>
      <c r="I39" s="27">
        <v>0</v>
      </c>
      <c r="J39" s="24">
        <v>0</v>
      </c>
      <c r="K39" s="25">
        <v>0</v>
      </c>
      <c r="L39" s="24">
        <v>22.44</v>
      </c>
      <c r="M39" s="24">
        <v>0</v>
      </c>
      <c r="N39" s="28">
        <v>22.44</v>
      </c>
      <c r="O39" s="27">
        <v>0</v>
      </c>
      <c r="P39" s="24">
        <v>0</v>
      </c>
      <c r="Q39" s="25">
        <v>0</v>
      </c>
      <c r="R39" s="24">
        <v>78.93</v>
      </c>
      <c r="S39" s="24">
        <v>0</v>
      </c>
      <c r="T39" s="28">
        <v>78.93</v>
      </c>
      <c r="U39" s="14" t="s">
        <v>18</v>
      </c>
      <c r="V39" s="20">
        <f t="shared" si="4"/>
        <v>-71.56974534397568</v>
      </c>
    </row>
    <row r="40" spans="1:22" ht="15">
      <c r="A40" s="22" t="s">
        <v>9</v>
      </c>
      <c r="B40" s="23" t="s">
        <v>187</v>
      </c>
      <c r="C40" s="23" t="s">
        <v>27</v>
      </c>
      <c r="D40" s="23" t="s">
        <v>185</v>
      </c>
      <c r="E40" s="23" t="s">
        <v>186</v>
      </c>
      <c r="F40" s="23" t="s">
        <v>44</v>
      </c>
      <c r="G40" s="23" t="s">
        <v>44</v>
      </c>
      <c r="H40" s="26" t="s">
        <v>118</v>
      </c>
      <c r="I40" s="27">
        <v>0</v>
      </c>
      <c r="J40" s="24">
        <v>0</v>
      </c>
      <c r="K40" s="25">
        <v>0</v>
      </c>
      <c r="L40" s="24">
        <v>0</v>
      </c>
      <c r="M40" s="24">
        <v>11.31</v>
      </c>
      <c r="N40" s="28">
        <v>11.31</v>
      </c>
      <c r="O40" s="27">
        <v>0</v>
      </c>
      <c r="P40" s="24">
        <v>0</v>
      </c>
      <c r="Q40" s="25">
        <v>0</v>
      </c>
      <c r="R40" s="24">
        <v>0</v>
      </c>
      <c r="S40" s="24">
        <v>0</v>
      </c>
      <c r="T40" s="28">
        <v>0</v>
      </c>
      <c r="U40" s="14" t="s">
        <v>18</v>
      </c>
      <c r="V40" s="19" t="s">
        <v>18</v>
      </c>
    </row>
    <row r="41" spans="1:22" ht="15">
      <c r="A41" s="22" t="s">
        <v>9</v>
      </c>
      <c r="B41" s="23" t="s">
        <v>20</v>
      </c>
      <c r="C41" s="23" t="s">
        <v>27</v>
      </c>
      <c r="D41" s="23" t="s">
        <v>102</v>
      </c>
      <c r="E41" s="23" t="s">
        <v>157</v>
      </c>
      <c r="F41" s="23" t="s">
        <v>104</v>
      </c>
      <c r="G41" s="23" t="s">
        <v>105</v>
      </c>
      <c r="H41" s="26" t="s">
        <v>158</v>
      </c>
      <c r="I41" s="27">
        <v>0</v>
      </c>
      <c r="J41" s="24">
        <v>0</v>
      </c>
      <c r="K41" s="25">
        <v>0</v>
      </c>
      <c r="L41" s="24">
        <v>625.622065</v>
      </c>
      <c r="M41" s="24">
        <v>30.994947</v>
      </c>
      <c r="N41" s="28">
        <v>656.617012</v>
      </c>
      <c r="O41" s="27">
        <v>233.0264</v>
      </c>
      <c r="P41" s="24">
        <v>6.7893</v>
      </c>
      <c r="Q41" s="25">
        <v>239.8157</v>
      </c>
      <c r="R41" s="24">
        <v>1710.790567</v>
      </c>
      <c r="S41" s="24">
        <v>47.779343</v>
      </c>
      <c r="T41" s="28">
        <v>1758.56991</v>
      </c>
      <c r="U41" s="14" t="s">
        <v>18</v>
      </c>
      <c r="V41" s="20">
        <f t="shared" si="4"/>
        <v>-62.66187609226181</v>
      </c>
    </row>
    <row r="42" spans="1:22" ht="15">
      <c r="A42" s="22" t="s">
        <v>9</v>
      </c>
      <c r="B42" s="23" t="s">
        <v>20</v>
      </c>
      <c r="C42" s="23" t="s">
        <v>27</v>
      </c>
      <c r="D42" s="23" t="s">
        <v>102</v>
      </c>
      <c r="E42" s="23" t="s">
        <v>103</v>
      </c>
      <c r="F42" s="23" t="s">
        <v>104</v>
      </c>
      <c r="G42" s="23" t="s">
        <v>105</v>
      </c>
      <c r="H42" s="26" t="s">
        <v>106</v>
      </c>
      <c r="I42" s="27">
        <v>0</v>
      </c>
      <c r="J42" s="24">
        <v>0</v>
      </c>
      <c r="K42" s="25">
        <v>0</v>
      </c>
      <c r="L42" s="24">
        <v>0</v>
      </c>
      <c r="M42" s="24">
        <v>0</v>
      </c>
      <c r="N42" s="28">
        <v>0</v>
      </c>
      <c r="O42" s="27">
        <v>0</v>
      </c>
      <c r="P42" s="24">
        <v>0</v>
      </c>
      <c r="Q42" s="25">
        <v>0</v>
      </c>
      <c r="R42" s="24">
        <v>28.176181</v>
      </c>
      <c r="S42" s="24">
        <v>3.333364</v>
      </c>
      <c r="T42" s="28">
        <v>31.509546</v>
      </c>
      <c r="U42" s="14" t="s">
        <v>18</v>
      </c>
      <c r="V42" s="19" t="s">
        <v>18</v>
      </c>
    </row>
    <row r="43" spans="1:22" ht="15">
      <c r="A43" s="22" t="s">
        <v>9</v>
      </c>
      <c r="B43" s="23" t="s">
        <v>20</v>
      </c>
      <c r="C43" s="23" t="s">
        <v>21</v>
      </c>
      <c r="D43" s="23" t="s">
        <v>223</v>
      </c>
      <c r="E43" s="23" t="s">
        <v>234</v>
      </c>
      <c r="F43" s="23" t="s">
        <v>24</v>
      </c>
      <c r="G43" s="23" t="s">
        <v>225</v>
      </c>
      <c r="H43" s="26" t="s">
        <v>226</v>
      </c>
      <c r="I43" s="27">
        <v>29.26</v>
      </c>
      <c r="J43" s="24">
        <v>0</v>
      </c>
      <c r="K43" s="25">
        <v>29.26</v>
      </c>
      <c r="L43" s="24">
        <v>29.26</v>
      </c>
      <c r="M43" s="24">
        <v>0</v>
      </c>
      <c r="N43" s="28">
        <v>29.26</v>
      </c>
      <c r="O43" s="27">
        <v>0</v>
      </c>
      <c r="P43" s="24">
        <v>0</v>
      </c>
      <c r="Q43" s="25">
        <v>0</v>
      </c>
      <c r="R43" s="24">
        <v>0</v>
      </c>
      <c r="S43" s="24">
        <v>0</v>
      </c>
      <c r="T43" s="28">
        <v>0</v>
      </c>
      <c r="U43" s="14" t="s">
        <v>18</v>
      </c>
      <c r="V43" s="19" t="s">
        <v>18</v>
      </c>
    </row>
    <row r="44" spans="1:22" ht="15">
      <c r="A44" s="22" t="s">
        <v>9</v>
      </c>
      <c r="B44" s="23" t="s">
        <v>20</v>
      </c>
      <c r="C44" s="23" t="s">
        <v>21</v>
      </c>
      <c r="D44" s="23" t="s">
        <v>223</v>
      </c>
      <c r="E44" s="23" t="s">
        <v>224</v>
      </c>
      <c r="F44" s="23" t="s">
        <v>24</v>
      </c>
      <c r="G44" s="23" t="s">
        <v>225</v>
      </c>
      <c r="H44" s="26" t="s">
        <v>226</v>
      </c>
      <c r="I44" s="27">
        <v>0</v>
      </c>
      <c r="J44" s="24">
        <v>0</v>
      </c>
      <c r="K44" s="25">
        <v>0</v>
      </c>
      <c r="L44" s="24">
        <v>28.98</v>
      </c>
      <c r="M44" s="24">
        <v>0</v>
      </c>
      <c r="N44" s="28">
        <v>28.98</v>
      </c>
      <c r="O44" s="27">
        <v>0</v>
      </c>
      <c r="P44" s="24">
        <v>0</v>
      </c>
      <c r="Q44" s="25">
        <v>0</v>
      </c>
      <c r="R44" s="24">
        <v>0</v>
      </c>
      <c r="S44" s="24">
        <v>0</v>
      </c>
      <c r="T44" s="28">
        <v>0</v>
      </c>
      <c r="U44" s="14" t="s">
        <v>18</v>
      </c>
      <c r="V44" s="19" t="s">
        <v>18</v>
      </c>
    </row>
    <row r="45" spans="1:22" ht="15">
      <c r="A45" s="22" t="s">
        <v>9</v>
      </c>
      <c r="B45" s="23" t="s">
        <v>20</v>
      </c>
      <c r="C45" s="23" t="s">
        <v>27</v>
      </c>
      <c r="D45" s="23" t="s">
        <v>107</v>
      </c>
      <c r="E45" s="23" t="s">
        <v>108</v>
      </c>
      <c r="F45" s="23" t="s">
        <v>32</v>
      </c>
      <c r="G45" s="23" t="s">
        <v>33</v>
      </c>
      <c r="H45" s="26" t="s">
        <v>33</v>
      </c>
      <c r="I45" s="27">
        <v>50.21184</v>
      </c>
      <c r="J45" s="24">
        <v>0</v>
      </c>
      <c r="K45" s="25">
        <v>50.21184</v>
      </c>
      <c r="L45" s="24">
        <v>191.286476</v>
      </c>
      <c r="M45" s="24">
        <v>0</v>
      </c>
      <c r="N45" s="28">
        <v>191.286476</v>
      </c>
      <c r="O45" s="27">
        <v>13.387574</v>
      </c>
      <c r="P45" s="24">
        <v>0</v>
      </c>
      <c r="Q45" s="25">
        <v>13.387574</v>
      </c>
      <c r="R45" s="24">
        <v>671.854963</v>
      </c>
      <c r="S45" s="24">
        <v>66.280916</v>
      </c>
      <c r="T45" s="28">
        <v>738.135879</v>
      </c>
      <c r="U45" s="14" t="s">
        <v>18</v>
      </c>
      <c r="V45" s="20">
        <f t="shared" si="4"/>
        <v>-74.08519468540833</v>
      </c>
    </row>
    <row r="46" spans="1:22" ht="15">
      <c r="A46" s="22" t="s">
        <v>9</v>
      </c>
      <c r="B46" s="23" t="s">
        <v>20</v>
      </c>
      <c r="C46" s="23" t="s">
        <v>21</v>
      </c>
      <c r="D46" s="23" t="s">
        <v>109</v>
      </c>
      <c r="E46" s="31" t="s">
        <v>110</v>
      </c>
      <c r="F46" s="23" t="s">
        <v>24</v>
      </c>
      <c r="G46" s="23" t="s">
        <v>111</v>
      </c>
      <c r="H46" s="26" t="s">
        <v>112</v>
      </c>
      <c r="I46" s="27">
        <v>64.25388</v>
      </c>
      <c r="J46" s="24">
        <v>1.6884</v>
      </c>
      <c r="K46" s="25">
        <v>65.94228</v>
      </c>
      <c r="L46" s="24">
        <v>444.306287</v>
      </c>
      <c r="M46" s="24">
        <v>14.671981</v>
      </c>
      <c r="N46" s="28">
        <v>458.978268</v>
      </c>
      <c r="O46" s="27">
        <v>136.972843</v>
      </c>
      <c r="P46" s="24">
        <v>2.828755</v>
      </c>
      <c r="Q46" s="25">
        <v>139.801598</v>
      </c>
      <c r="R46" s="24">
        <v>169.997391</v>
      </c>
      <c r="S46" s="24">
        <v>3.694447</v>
      </c>
      <c r="T46" s="28">
        <v>173.691838</v>
      </c>
      <c r="U46" s="15">
        <f t="shared" si="3"/>
        <v>-52.83152628913441</v>
      </c>
      <c r="V46" s="19" t="s">
        <v>18</v>
      </c>
    </row>
    <row r="47" spans="1:22" ht="15">
      <c r="A47" s="22" t="s">
        <v>9</v>
      </c>
      <c r="B47" s="23" t="s">
        <v>20</v>
      </c>
      <c r="C47" s="23" t="s">
        <v>27</v>
      </c>
      <c r="D47" s="23" t="s">
        <v>207</v>
      </c>
      <c r="E47" s="23" t="s">
        <v>208</v>
      </c>
      <c r="F47" s="23" t="s">
        <v>24</v>
      </c>
      <c r="G47" s="23" t="s">
        <v>209</v>
      </c>
      <c r="H47" s="26" t="s">
        <v>210</v>
      </c>
      <c r="I47" s="27">
        <v>0</v>
      </c>
      <c r="J47" s="24">
        <v>0.393444</v>
      </c>
      <c r="K47" s="25">
        <v>0.393444</v>
      </c>
      <c r="L47" s="24">
        <v>0</v>
      </c>
      <c r="M47" s="24">
        <v>0.961396</v>
      </c>
      <c r="N47" s="28">
        <v>0.961396</v>
      </c>
      <c r="O47" s="27">
        <v>0</v>
      </c>
      <c r="P47" s="24">
        <v>0</v>
      </c>
      <c r="Q47" s="25">
        <v>0</v>
      </c>
      <c r="R47" s="24">
        <v>0</v>
      </c>
      <c r="S47" s="24">
        <v>0</v>
      </c>
      <c r="T47" s="28">
        <v>0</v>
      </c>
      <c r="U47" s="14" t="s">
        <v>18</v>
      </c>
      <c r="V47" s="19" t="s">
        <v>18</v>
      </c>
    </row>
    <row r="48" spans="1:22" ht="15">
      <c r="A48" s="22" t="s">
        <v>9</v>
      </c>
      <c r="B48" s="23" t="s">
        <v>20</v>
      </c>
      <c r="C48" s="23" t="s">
        <v>27</v>
      </c>
      <c r="D48" s="23" t="s">
        <v>113</v>
      </c>
      <c r="E48" s="23" t="s">
        <v>204</v>
      </c>
      <c r="F48" s="23" t="s">
        <v>44</v>
      </c>
      <c r="G48" s="23" t="s">
        <v>44</v>
      </c>
      <c r="H48" s="26" t="s">
        <v>115</v>
      </c>
      <c r="I48" s="27">
        <v>70.711507</v>
      </c>
      <c r="J48" s="24">
        <v>5.46923</v>
      </c>
      <c r="K48" s="25">
        <v>76.180737</v>
      </c>
      <c r="L48" s="24">
        <v>106.784846</v>
      </c>
      <c r="M48" s="24">
        <v>8.175291</v>
      </c>
      <c r="N48" s="28">
        <v>114.960137</v>
      </c>
      <c r="O48" s="27">
        <v>484.635556</v>
      </c>
      <c r="P48" s="24">
        <v>39.880159</v>
      </c>
      <c r="Q48" s="25">
        <v>524.515715</v>
      </c>
      <c r="R48" s="24">
        <v>2293.397132</v>
      </c>
      <c r="S48" s="24">
        <v>153.081797</v>
      </c>
      <c r="T48" s="28">
        <v>2446.478929</v>
      </c>
      <c r="U48" s="15">
        <f t="shared" si="3"/>
        <v>-85.47598578624094</v>
      </c>
      <c r="V48" s="20">
        <f t="shared" si="4"/>
        <v>-95.30099623433135</v>
      </c>
    </row>
    <row r="49" spans="1:22" ht="15">
      <c r="A49" s="22" t="s">
        <v>9</v>
      </c>
      <c r="B49" s="23" t="s">
        <v>20</v>
      </c>
      <c r="C49" s="23" t="s">
        <v>27</v>
      </c>
      <c r="D49" s="23" t="s">
        <v>113</v>
      </c>
      <c r="E49" s="23" t="s">
        <v>114</v>
      </c>
      <c r="F49" s="23" t="s">
        <v>44</v>
      </c>
      <c r="G49" s="23" t="s">
        <v>44</v>
      </c>
      <c r="H49" s="26" t="s">
        <v>115</v>
      </c>
      <c r="I49" s="27">
        <v>0</v>
      </c>
      <c r="J49" s="24">
        <v>0</v>
      </c>
      <c r="K49" s="25">
        <v>0</v>
      </c>
      <c r="L49" s="24">
        <v>0</v>
      </c>
      <c r="M49" s="24">
        <v>0</v>
      </c>
      <c r="N49" s="28">
        <v>0</v>
      </c>
      <c r="O49" s="27">
        <v>0</v>
      </c>
      <c r="P49" s="24">
        <v>0</v>
      </c>
      <c r="Q49" s="25">
        <v>0</v>
      </c>
      <c r="R49" s="24">
        <v>1154.59633</v>
      </c>
      <c r="S49" s="24">
        <v>67.930711</v>
      </c>
      <c r="T49" s="28">
        <v>1222.527041</v>
      </c>
      <c r="U49" s="14" t="s">
        <v>18</v>
      </c>
      <c r="V49" s="19" t="s">
        <v>18</v>
      </c>
    </row>
    <row r="50" spans="1:22" ht="15">
      <c r="A50" s="22" t="s">
        <v>9</v>
      </c>
      <c r="B50" s="23" t="s">
        <v>187</v>
      </c>
      <c r="C50" s="23" t="s">
        <v>27</v>
      </c>
      <c r="D50" s="23" t="s">
        <v>113</v>
      </c>
      <c r="E50" s="23" t="s">
        <v>204</v>
      </c>
      <c r="F50" s="23" t="s">
        <v>44</v>
      </c>
      <c r="G50" s="23" t="s">
        <v>44</v>
      </c>
      <c r="H50" s="26" t="s">
        <v>115</v>
      </c>
      <c r="I50" s="27">
        <v>0</v>
      </c>
      <c r="J50" s="24">
        <v>0</v>
      </c>
      <c r="K50" s="25">
        <v>0</v>
      </c>
      <c r="L50" s="24">
        <v>0</v>
      </c>
      <c r="M50" s="24">
        <v>0</v>
      </c>
      <c r="N50" s="28">
        <v>0</v>
      </c>
      <c r="O50" s="27">
        <v>0</v>
      </c>
      <c r="P50" s="24">
        <v>0</v>
      </c>
      <c r="Q50" s="25">
        <v>0</v>
      </c>
      <c r="R50" s="24">
        <v>0</v>
      </c>
      <c r="S50" s="24">
        <v>0.011043</v>
      </c>
      <c r="T50" s="28">
        <v>0.011043</v>
      </c>
      <c r="U50" s="14" t="s">
        <v>18</v>
      </c>
      <c r="V50" s="19" t="s">
        <v>18</v>
      </c>
    </row>
    <row r="51" spans="1:22" ht="15">
      <c r="A51" s="22" t="s">
        <v>9</v>
      </c>
      <c r="B51" s="23" t="s">
        <v>187</v>
      </c>
      <c r="C51" s="23" t="s">
        <v>27</v>
      </c>
      <c r="D51" s="23" t="s">
        <v>113</v>
      </c>
      <c r="E51" s="23" t="s">
        <v>114</v>
      </c>
      <c r="F51" s="23" t="s">
        <v>44</v>
      </c>
      <c r="G51" s="23" t="s">
        <v>44</v>
      </c>
      <c r="H51" s="26" t="s">
        <v>115</v>
      </c>
      <c r="I51" s="27">
        <v>0</v>
      </c>
      <c r="J51" s="24">
        <v>0</v>
      </c>
      <c r="K51" s="25">
        <v>0</v>
      </c>
      <c r="L51" s="24">
        <v>0</v>
      </c>
      <c r="M51" s="24">
        <v>0</v>
      </c>
      <c r="N51" s="28">
        <v>0</v>
      </c>
      <c r="O51" s="27">
        <v>0</v>
      </c>
      <c r="P51" s="24">
        <v>0</v>
      </c>
      <c r="Q51" s="25">
        <v>0</v>
      </c>
      <c r="R51" s="24">
        <v>0</v>
      </c>
      <c r="S51" s="24">
        <v>0.014018</v>
      </c>
      <c r="T51" s="28">
        <v>0.014018</v>
      </c>
      <c r="U51" s="14" t="s">
        <v>18</v>
      </c>
      <c r="V51" s="19" t="s">
        <v>18</v>
      </c>
    </row>
    <row r="52" spans="1:22" ht="15">
      <c r="A52" s="22" t="s">
        <v>9</v>
      </c>
      <c r="B52" s="23" t="s">
        <v>20</v>
      </c>
      <c r="C52" s="23" t="s">
        <v>27</v>
      </c>
      <c r="D52" s="23" t="s">
        <v>116</v>
      </c>
      <c r="E52" s="23" t="s">
        <v>179</v>
      </c>
      <c r="F52" s="23" t="s">
        <v>44</v>
      </c>
      <c r="G52" s="23" t="s">
        <v>44</v>
      </c>
      <c r="H52" s="26" t="s">
        <v>118</v>
      </c>
      <c r="I52" s="27">
        <v>0</v>
      </c>
      <c r="J52" s="24">
        <v>0</v>
      </c>
      <c r="K52" s="25">
        <v>0</v>
      </c>
      <c r="L52" s="24">
        <v>8036.654731</v>
      </c>
      <c r="M52" s="24">
        <v>372.690864</v>
      </c>
      <c r="N52" s="28">
        <v>8409.345595</v>
      </c>
      <c r="O52" s="27">
        <v>1729.975279</v>
      </c>
      <c r="P52" s="24">
        <v>152.236145</v>
      </c>
      <c r="Q52" s="25">
        <v>1882.211424</v>
      </c>
      <c r="R52" s="24">
        <v>3832.395337</v>
      </c>
      <c r="S52" s="24">
        <v>270.174394</v>
      </c>
      <c r="T52" s="28">
        <v>4102.56973</v>
      </c>
      <c r="U52" s="14" t="s">
        <v>18</v>
      </c>
      <c r="V52" s="19" t="s">
        <v>18</v>
      </c>
    </row>
    <row r="53" spans="1:22" ht="15">
      <c r="A53" s="22" t="s">
        <v>9</v>
      </c>
      <c r="B53" s="23" t="s">
        <v>20</v>
      </c>
      <c r="C53" s="23" t="s">
        <v>27</v>
      </c>
      <c r="D53" s="23" t="s">
        <v>116</v>
      </c>
      <c r="E53" s="23" t="s">
        <v>117</v>
      </c>
      <c r="F53" s="23" t="s">
        <v>44</v>
      </c>
      <c r="G53" s="23" t="s">
        <v>44</v>
      </c>
      <c r="H53" s="26" t="s">
        <v>118</v>
      </c>
      <c r="I53" s="27">
        <v>209.556933</v>
      </c>
      <c r="J53" s="24">
        <v>4.024457</v>
      </c>
      <c r="K53" s="25">
        <v>213.58139</v>
      </c>
      <c r="L53" s="24">
        <v>1753.676101</v>
      </c>
      <c r="M53" s="24">
        <v>42.71452</v>
      </c>
      <c r="N53" s="28">
        <v>1796.390621</v>
      </c>
      <c r="O53" s="27">
        <v>227.200658</v>
      </c>
      <c r="P53" s="24">
        <v>8.213112</v>
      </c>
      <c r="Q53" s="25">
        <v>235.413769</v>
      </c>
      <c r="R53" s="24">
        <v>12462.181239</v>
      </c>
      <c r="S53" s="24">
        <v>891.416822</v>
      </c>
      <c r="T53" s="28">
        <v>13353.598061</v>
      </c>
      <c r="U53" s="15">
        <f t="shared" si="3"/>
        <v>-9.274045053838798</v>
      </c>
      <c r="V53" s="20">
        <f t="shared" si="4"/>
        <v>-86.5475161616069</v>
      </c>
    </row>
    <row r="54" spans="1:22" ht="15">
      <c r="A54" s="22" t="s">
        <v>9</v>
      </c>
      <c r="B54" s="23" t="s">
        <v>20</v>
      </c>
      <c r="C54" s="23" t="s">
        <v>27</v>
      </c>
      <c r="D54" s="23" t="s">
        <v>119</v>
      </c>
      <c r="E54" s="23" t="s">
        <v>120</v>
      </c>
      <c r="F54" s="23" t="s">
        <v>39</v>
      </c>
      <c r="G54" s="23" t="s">
        <v>40</v>
      </c>
      <c r="H54" s="26" t="s">
        <v>121</v>
      </c>
      <c r="I54" s="27">
        <v>0</v>
      </c>
      <c r="J54" s="24">
        <v>782.9</v>
      </c>
      <c r="K54" s="25">
        <v>782.9</v>
      </c>
      <c r="L54" s="24">
        <v>0</v>
      </c>
      <c r="M54" s="24">
        <v>5470.825</v>
      </c>
      <c r="N54" s="28">
        <v>5470.825</v>
      </c>
      <c r="O54" s="27">
        <v>0</v>
      </c>
      <c r="P54" s="24">
        <v>875.0423</v>
      </c>
      <c r="Q54" s="25">
        <v>875.0423</v>
      </c>
      <c r="R54" s="24">
        <v>0</v>
      </c>
      <c r="S54" s="24">
        <v>5941.1035</v>
      </c>
      <c r="T54" s="28">
        <v>5941.1035</v>
      </c>
      <c r="U54" s="15">
        <f t="shared" si="3"/>
        <v>-10.530039519232382</v>
      </c>
      <c r="V54" s="20">
        <f t="shared" si="4"/>
        <v>-7.915675934613842</v>
      </c>
    </row>
    <row r="55" spans="1:22" ht="15">
      <c r="A55" s="22" t="s">
        <v>9</v>
      </c>
      <c r="B55" s="23" t="s">
        <v>20</v>
      </c>
      <c r="C55" s="23" t="s">
        <v>27</v>
      </c>
      <c r="D55" s="23" t="s">
        <v>119</v>
      </c>
      <c r="E55" s="23" t="s">
        <v>123</v>
      </c>
      <c r="F55" s="23" t="s">
        <v>39</v>
      </c>
      <c r="G55" s="23" t="s">
        <v>40</v>
      </c>
      <c r="H55" s="26" t="s">
        <v>121</v>
      </c>
      <c r="I55" s="27">
        <v>0</v>
      </c>
      <c r="J55" s="24">
        <v>58.02</v>
      </c>
      <c r="K55" s="25">
        <v>58.02</v>
      </c>
      <c r="L55" s="24">
        <v>0</v>
      </c>
      <c r="M55" s="24">
        <v>322.9804</v>
      </c>
      <c r="N55" s="28">
        <v>322.9804</v>
      </c>
      <c r="O55" s="27">
        <v>0</v>
      </c>
      <c r="P55" s="24">
        <v>51.0334</v>
      </c>
      <c r="Q55" s="25">
        <v>51.0334</v>
      </c>
      <c r="R55" s="24">
        <v>0</v>
      </c>
      <c r="S55" s="24">
        <v>264.1169</v>
      </c>
      <c r="T55" s="28">
        <v>264.1169</v>
      </c>
      <c r="U55" s="15">
        <f t="shared" si="3"/>
        <v>13.69024991476171</v>
      </c>
      <c r="V55" s="20">
        <f t="shared" si="4"/>
        <v>22.28691159104168</v>
      </c>
    </row>
    <row r="56" spans="1:22" ht="15">
      <c r="A56" s="22" t="s">
        <v>9</v>
      </c>
      <c r="B56" s="23" t="s">
        <v>20</v>
      </c>
      <c r="C56" s="23" t="s">
        <v>27</v>
      </c>
      <c r="D56" s="23" t="s">
        <v>119</v>
      </c>
      <c r="E56" s="23" t="s">
        <v>122</v>
      </c>
      <c r="F56" s="23" t="s">
        <v>39</v>
      </c>
      <c r="G56" s="23" t="s">
        <v>42</v>
      </c>
      <c r="H56" s="26" t="s">
        <v>42</v>
      </c>
      <c r="I56" s="27">
        <v>0</v>
      </c>
      <c r="J56" s="24">
        <v>0</v>
      </c>
      <c r="K56" s="25">
        <v>0</v>
      </c>
      <c r="L56" s="24">
        <v>0</v>
      </c>
      <c r="M56" s="24">
        <v>0</v>
      </c>
      <c r="N56" s="28">
        <v>0</v>
      </c>
      <c r="O56" s="27">
        <v>299.767636</v>
      </c>
      <c r="P56" s="24">
        <v>208.890165</v>
      </c>
      <c r="Q56" s="25">
        <v>508.657801</v>
      </c>
      <c r="R56" s="24">
        <v>2380.015001</v>
      </c>
      <c r="S56" s="24">
        <v>1708.443841</v>
      </c>
      <c r="T56" s="28">
        <v>4088.458842</v>
      </c>
      <c r="U56" s="14" t="s">
        <v>18</v>
      </c>
      <c r="V56" s="19" t="s">
        <v>18</v>
      </c>
    </row>
    <row r="57" spans="1:22" ht="15">
      <c r="A57" s="22" t="s">
        <v>9</v>
      </c>
      <c r="B57" s="23" t="s">
        <v>20</v>
      </c>
      <c r="C57" s="23" t="s">
        <v>27</v>
      </c>
      <c r="D57" s="23" t="s">
        <v>235</v>
      </c>
      <c r="E57" s="23" t="s">
        <v>236</v>
      </c>
      <c r="F57" s="23" t="s">
        <v>44</v>
      </c>
      <c r="G57" s="23" t="s">
        <v>237</v>
      </c>
      <c r="H57" s="26" t="s">
        <v>238</v>
      </c>
      <c r="I57" s="27">
        <v>61.098017</v>
      </c>
      <c r="J57" s="24">
        <v>0</v>
      </c>
      <c r="K57" s="25">
        <v>61.098017</v>
      </c>
      <c r="L57" s="24">
        <v>61.098017</v>
      </c>
      <c r="M57" s="24">
        <v>0</v>
      </c>
      <c r="N57" s="28">
        <v>61.098017</v>
      </c>
      <c r="O57" s="27">
        <v>0</v>
      </c>
      <c r="P57" s="24">
        <v>0</v>
      </c>
      <c r="Q57" s="25">
        <v>0</v>
      </c>
      <c r="R57" s="24">
        <v>0</v>
      </c>
      <c r="S57" s="24">
        <v>0</v>
      </c>
      <c r="T57" s="28">
        <v>0</v>
      </c>
      <c r="U57" s="14" t="s">
        <v>18</v>
      </c>
      <c r="V57" s="19" t="s">
        <v>18</v>
      </c>
    </row>
    <row r="58" spans="1:22" ht="15">
      <c r="A58" s="22" t="s">
        <v>9</v>
      </c>
      <c r="B58" s="23" t="s">
        <v>20</v>
      </c>
      <c r="C58" s="23" t="s">
        <v>27</v>
      </c>
      <c r="D58" s="23" t="s">
        <v>211</v>
      </c>
      <c r="E58" s="23" t="s">
        <v>212</v>
      </c>
      <c r="F58" s="23" t="s">
        <v>24</v>
      </c>
      <c r="G58" s="23" t="s">
        <v>213</v>
      </c>
      <c r="H58" s="26" t="s">
        <v>214</v>
      </c>
      <c r="I58" s="27">
        <v>0</v>
      </c>
      <c r="J58" s="24">
        <v>0</v>
      </c>
      <c r="K58" s="25">
        <v>0</v>
      </c>
      <c r="L58" s="24">
        <v>0</v>
      </c>
      <c r="M58" s="24">
        <v>0</v>
      </c>
      <c r="N58" s="28">
        <v>0</v>
      </c>
      <c r="O58" s="27">
        <v>39.83</v>
      </c>
      <c r="P58" s="24">
        <v>0</v>
      </c>
      <c r="Q58" s="25">
        <v>39.83</v>
      </c>
      <c r="R58" s="24">
        <v>181.5973</v>
      </c>
      <c r="S58" s="24">
        <v>0</v>
      </c>
      <c r="T58" s="28">
        <v>181.5973</v>
      </c>
      <c r="U58" s="14" t="s">
        <v>18</v>
      </c>
      <c r="V58" s="19" t="s">
        <v>18</v>
      </c>
    </row>
    <row r="59" spans="1:22" ht="15">
      <c r="A59" s="22" t="s">
        <v>9</v>
      </c>
      <c r="B59" s="23" t="s">
        <v>20</v>
      </c>
      <c r="C59" s="23" t="s">
        <v>27</v>
      </c>
      <c r="D59" s="23" t="s">
        <v>164</v>
      </c>
      <c r="E59" s="23" t="s">
        <v>72</v>
      </c>
      <c r="F59" s="23" t="s">
        <v>44</v>
      </c>
      <c r="G59" s="23" t="s">
        <v>44</v>
      </c>
      <c r="H59" s="26" t="s">
        <v>73</v>
      </c>
      <c r="I59" s="27">
        <v>1426.54512</v>
      </c>
      <c r="J59" s="24">
        <v>175.29474</v>
      </c>
      <c r="K59" s="25">
        <v>1601.83986</v>
      </c>
      <c r="L59" s="24">
        <v>11658.425271</v>
      </c>
      <c r="M59" s="24">
        <v>1190.064682</v>
      </c>
      <c r="N59" s="28">
        <v>12848.489953</v>
      </c>
      <c r="O59" s="27">
        <v>1302.58585</v>
      </c>
      <c r="P59" s="24">
        <v>119.89266</v>
      </c>
      <c r="Q59" s="25">
        <v>1422.47851</v>
      </c>
      <c r="R59" s="24">
        <v>10124.745151</v>
      </c>
      <c r="S59" s="24">
        <v>962.302645</v>
      </c>
      <c r="T59" s="28">
        <v>11087.047796</v>
      </c>
      <c r="U59" s="15">
        <f t="shared" si="3"/>
        <v>12.609072737415206</v>
      </c>
      <c r="V59" s="20">
        <f t="shared" si="4"/>
        <v>15.88738670032157</v>
      </c>
    </row>
    <row r="60" spans="1:22" ht="15">
      <c r="A60" s="22" t="s">
        <v>9</v>
      </c>
      <c r="B60" s="23" t="s">
        <v>20</v>
      </c>
      <c r="C60" s="23" t="s">
        <v>27</v>
      </c>
      <c r="D60" s="23" t="s">
        <v>125</v>
      </c>
      <c r="E60" s="23" t="s">
        <v>126</v>
      </c>
      <c r="F60" s="23" t="s">
        <v>30</v>
      </c>
      <c r="G60" s="23" t="s">
        <v>31</v>
      </c>
      <c r="H60" s="26" t="s">
        <v>31</v>
      </c>
      <c r="I60" s="27">
        <v>1105.312396</v>
      </c>
      <c r="J60" s="24">
        <v>19.000798</v>
      </c>
      <c r="K60" s="25">
        <v>1124.313195</v>
      </c>
      <c r="L60" s="24">
        <v>10345.878584</v>
      </c>
      <c r="M60" s="24">
        <v>179.984787</v>
      </c>
      <c r="N60" s="28">
        <v>10525.863371</v>
      </c>
      <c r="O60" s="27">
        <v>967.24148</v>
      </c>
      <c r="P60" s="24">
        <v>4.84774</v>
      </c>
      <c r="Q60" s="25">
        <v>972.08922</v>
      </c>
      <c r="R60" s="24">
        <v>5999.441853</v>
      </c>
      <c r="S60" s="24">
        <v>43.538013</v>
      </c>
      <c r="T60" s="28">
        <v>6042.979866</v>
      </c>
      <c r="U60" s="15">
        <f t="shared" si="3"/>
        <v>15.659465393516037</v>
      </c>
      <c r="V60" s="20">
        <f t="shared" si="4"/>
        <v>74.18332684214836</v>
      </c>
    </row>
    <row r="61" spans="1:22" ht="15">
      <c r="A61" s="22" t="s">
        <v>9</v>
      </c>
      <c r="B61" s="23" t="s">
        <v>20</v>
      </c>
      <c r="C61" s="23" t="s">
        <v>27</v>
      </c>
      <c r="D61" s="23" t="s">
        <v>127</v>
      </c>
      <c r="E61" s="23" t="s">
        <v>128</v>
      </c>
      <c r="F61" s="23" t="s">
        <v>39</v>
      </c>
      <c r="G61" s="23" t="s">
        <v>129</v>
      </c>
      <c r="H61" s="26" t="s">
        <v>129</v>
      </c>
      <c r="I61" s="27">
        <v>406.444726</v>
      </c>
      <c r="J61" s="24">
        <v>77.009892</v>
      </c>
      <c r="K61" s="25">
        <v>483.454618</v>
      </c>
      <c r="L61" s="24">
        <v>2552.517037</v>
      </c>
      <c r="M61" s="24">
        <v>605.178363</v>
      </c>
      <c r="N61" s="28">
        <v>3157.6954</v>
      </c>
      <c r="O61" s="27">
        <v>282.169069</v>
      </c>
      <c r="P61" s="24">
        <v>92.014135</v>
      </c>
      <c r="Q61" s="25">
        <v>374.183204</v>
      </c>
      <c r="R61" s="24">
        <v>2576.572914</v>
      </c>
      <c r="S61" s="24">
        <v>725.225508</v>
      </c>
      <c r="T61" s="28">
        <v>3301.798421</v>
      </c>
      <c r="U61" s="15">
        <f t="shared" si="3"/>
        <v>29.202650688725186</v>
      </c>
      <c r="V61" s="20">
        <f t="shared" si="4"/>
        <v>-4.364379729649159</v>
      </c>
    </row>
    <row r="62" spans="1:22" ht="15">
      <c r="A62" s="22" t="s">
        <v>9</v>
      </c>
      <c r="B62" s="23" t="s">
        <v>20</v>
      </c>
      <c r="C62" s="23" t="s">
        <v>21</v>
      </c>
      <c r="D62" s="23" t="s">
        <v>162</v>
      </c>
      <c r="E62" s="23" t="s">
        <v>227</v>
      </c>
      <c r="F62" s="23" t="s">
        <v>24</v>
      </c>
      <c r="G62" s="23" t="s">
        <v>213</v>
      </c>
      <c r="H62" s="26" t="s">
        <v>228</v>
      </c>
      <c r="I62" s="27">
        <v>0</v>
      </c>
      <c r="J62" s="24">
        <v>0</v>
      </c>
      <c r="K62" s="25">
        <v>0</v>
      </c>
      <c r="L62" s="24">
        <v>17.6</v>
      </c>
      <c r="M62" s="24">
        <v>0</v>
      </c>
      <c r="N62" s="28">
        <v>17.6</v>
      </c>
      <c r="O62" s="27">
        <v>0</v>
      </c>
      <c r="P62" s="24">
        <v>0</v>
      </c>
      <c r="Q62" s="25">
        <v>0</v>
      </c>
      <c r="R62" s="24">
        <v>0</v>
      </c>
      <c r="S62" s="24">
        <v>0</v>
      </c>
      <c r="T62" s="28">
        <v>0</v>
      </c>
      <c r="U62" s="14" t="s">
        <v>18</v>
      </c>
      <c r="V62" s="19" t="s">
        <v>18</v>
      </c>
    </row>
    <row r="63" spans="1:22" ht="15">
      <c r="A63" s="22" t="s">
        <v>9</v>
      </c>
      <c r="B63" s="23" t="s">
        <v>20</v>
      </c>
      <c r="C63" s="23" t="s">
        <v>21</v>
      </c>
      <c r="D63" s="23" t="s">
        <v>162</v>
      </c>
      <c r="E63" s="23" t="s">
        <v>163</v>
      </c>
      <c r="F63" s="23" t="s">
        <v>24</v>
      </c>
      <c r="G63" s="23" t="s">
        <v>99</v>
      </c>
      <c r="H63" s="26" t="s">
        <v>124</v>
      </c>
      <c r="I63" s="27">
        <v>0</v>
      </c>
      <c r="J63" s="24">
        <v>0</v>
      </c>
      <c r="K63" s="25">
        <v>0</v>
      </c>
      <c r="L63" s="24">
        <v>0</v>
      </c>
      <c r="M63" s="24">
        <v>0</v>
      </c>
      <c r="N63" s="28">
        <v>0</v>
      </c>
      <c r="O63" s="27">
        <v>3.68</v>
      </c>
      <c r="P63" s="24">
        <v>1</v>
      </c>
      <c r="Q63" s="25">
        <v>4.68</v>
      </c>
      <c r="R63" s="24">
        <v>41.18</v>
      </c>
      <c r="S63" s="24">
        <v>3.45</v>
      </c>
      <c r="T63" s="28">
        <v>44.63</v>
      </c>
      <c r="U63" s="14" t="s">
        <v>18</v>
      </c>
      <c r="V63" s="19" t="s">
        <v>18</v>
      </c>
    </row>
    <row r="64" spans="1:22" ht="15">
      <c r="A64" s="22" t="s">
        <v>9</v>
      </c>
      <c r="B64" s="23" t="s">
        <v>20</v>
      </c>
      <c r="C64" s="23" t="s">
        <v>21</v>
      </c>
      <c r="D64" s="23" t="s">
        <v>130</v>
      </c>
      <c r="E64" s="23" t="s">
        <v>131</v>
      </c>
      <c r="F64" s="23" t="s">
        <v>24</v>
      </c>
      <c r="G64" s="23" t="s">
        <v>25</v>
      </c>
      <c r="H64" s="26" t="s">
        <v>26</v>
      </c>
      <c r="I64" s="27">
        <v>63.401624</v>
      </c>
      <c r="J64" s="24">
        <v>2.028992</v>
      </c>
      <c r="K64" s="25">
        <v>65.430616</v>
      </c>
      <c r="L64" s="24">
        <v>615.364255</v>
      </c>
      <c r="M64" s="24">
        <v>17.929159</v>
      </c>
      <c r="N64" s="28">
        <v>633.293414</v>
      </c>
      <c r="O64" s="27">
        <v>30.88895</v>
      </c>
      <c r="P64" s="24">
        <v>1.359946</v>
      </c>
      <c r="Q64" s="25">
        <v>32.248896</v>
      </c>
      <c r="R64" s="24">
        <v>348.23434</v>
      </c>
      <c r="S64" s="24">
        <v>16.843259</v>
      </c>
      <c r="T64" s="28">
        <v>365.077599</v>
      </c>
      <c r="U64" s="14" t="s">
        <v>18</v>
      </c>
      <c r="V64" s="20">
        <f t="shared" si="4"/>
        <v>73.46816559950038</v>
      </c>
    </row>
    <row r="65" spans="1:22" ht="15">
      <c r="A65" s="22" t="s">
        <v>9</v>
      </c>
      <c r="B65" s="23" t="s">
        <v>20</v>
      </c>
      <c r="C65" s="23" t="s">
        <v>27</v>
      </c>
      <c r="D65" s="23" t="s">
        <v>199</v>
      </c>
      <c r="E65" s="23" t="s">
        <v>200</v>
      </c>
      <c r="F65" s="23" t="s">
        <v>75</v>
      </c>
      <c r="G65" s="23" t="s">
        <v>76</v>
      </c>
      <c r="H65" s="26" t="s">
        <v>201</v>
      </c>
      <c r="I65" s="27">
        <v>0</v>
      </c>
      <c r="J65" s="24">
        <v>0</v>
      </c>
      <c r="K65" s="25">
        <v>0</v>
      </c>
      <c r="L65" s="24">
        <v>0</v>
      </c>
      <c r="M65" s="24">
        <v>0.018027</v>
      </c>
      <c r="N65" s="28">
        <v>0.018027</v>
      </c>
      <c r="O65" s="27">
        <v>0</v>
      </c>
      <c r="P65" s="24">
        <v>0</v>
      </c>
      <c r="Q65" s="25">
        <v>0</v>
      </c>
      <c r="R65" s="24">
        <v>0</v>
      </c>
      <c r="S65" s="24">
        <v>0</v>
      </c>
      <c r="T65" s="28">
        <v>0</v>
      </c>
      <c r="U65" s="14" t="s">
        <v>18</v>
      </c>
      <c r="V65" s="19" t="s">
        <v>18</v>
      </c>
    </row>
    <row r="66" spans="1:22" ht="15">
      <c r="A66" s="22" t="s">
        <v>9</v>
      </c>
      <c r="B66" s="23" t="s">
        <v>20</v>
      </c>
      <c r="C66" s="23" t="s">
        <v>21</v>
      </c>
      <c r="D66" s="23" t="s">
        <v>174</v>
      </c>
      <c r="E66" s="23" t="s">
        <v>132</v>
      </c>
      <c r="F66" s="23" t="s">
        <v>24</v>
      </c>
      <c r="G66" s="23" t="s">
        <v>111</v>
      </c>
      <c r="H66" s="26" t="s">
        <v>112</v>
      </c>
      <c r="I66" s="27">
        <v>0</v>
      </c>
      <c r="J66" s="24">
        <v>0</v>
      </c>
      <c r="K66" s="25">
        <v>0</v>
      </c>
      <c r="L66" s="24">
        <v>1126.713377</v>
      </c>
      <c r="M66" s="24">
        <v>0</v>
      </c>
      <c r="N66" s="28">
        <v>1126.713377</v>
      </c>
      <c r="O66" s="27">
        <v>126.048434</v>
      </c>
      <c r="P66" s="24">
        <v>0</v>
      </c>
      <c r="Q66" s="25">
        <v>126.048434</v>
      </c>
      <c r="R66" s="24">
        <v>487.411651</v>
      </c>
      <c r="S66" s="24">
        <v>0</v>
      </c>
      <c r="T66" s="28">
        <v>487.411651</v>
      </c>
      <c r="U66" s="14" t="s">
        <v>18</v>
      </c>
      <c r="V66" s="19" t="s">
        <v>18</v>
      </c>
    </row>
    <row r="67" spans="1:22" ht="15">
      <c r="A67" s="22" t="s">
        <v>9</v>
      </c>
      <c r="B67" s="23" t="s">
        <v>20</v>
      </c>
      <c r="C67" s="23" t="s">
        <v>21</v>
      </c>
      <c r="D67" s="23" t="s">
        <v>188</v>
      </c>
      <c r="E67" s="23" t="s">
        <v>25</v>
      </c>
      <c r="F67" s="23" t="s">
        <v>24</v>
      </c>
      <c r="G67" s="23" t="s">
        <v>25</v>
      </c>
      <c r="H67" s="26" t="s">
        <v>189</v>
      </c>
      <c r="I67" s="27">
        <v>0</v>
      </c>
      <c r="J67" s="24">
        <v>0</v>
      </c>
      <c r="K67" s="25">
        <v>0</v>
      </c>
      <c r="L67" s="24">
        <v>0</v>
      </c>
      <c r="M67" s="24">
        <v>0</v>
      </c>
      <c r="N67" s="28">
        <v>0</v>
      </c>
      <c r="O67" s="27">
        <v>75.6</v>
      </c>
      <c r="P67" s="24">
        <v>0</v>
      </c>
      <c r="Q67" s="25">
        <v>75.6</v>
      </c>
      <c r="R67" s="24">
        <v>140.4</v>
      </c>
      <c r="S67" s="24">
        <v>0</v>
      </c>
      <c r="T67" s="28">
        <v>140.4</v>
      </c>
      <c r="U67" s="14" t="s">
        <v>18</v>
      </c>
      <c r="V67" s="19" t="s">
        <v>18</v>
      </c>
    </row>
    <row r="68" spans="1:22" ht="15">
      <c r="A68" s="22" t="s">
        <v>9</v>
      </c>
      <c r="B68" s="23" t="s">
        <v>20</v>
      </c>
      <c r="C68" s="23" t="s">
        <v>27</v>
      </c>
      <c r="D68" s="23" t="s">
        <v>133</v>
      </c>
      <c r="E68" s="23" t="s">
        <v>134</v>
      </c>
      <c r="F68" s="23" t="s">
        <v>24</v>
      </c>
      <c r="G68" s="23" t="s">
        <v>55</v>
      </c>
      <c r="H68" s="26" t="s">
        <v>135</v>
      </c>
      <c r="I68" s="27">
        <v>86.919504</v>
      </c>
      <c r="J68" s="24">
        <v>35.075148</v>
      </c>
      <c r="K68" s="25">
        <v>121.994652</v>
      </c>
      <c r="L68" s="24">
        <v>599.393855</v>
      </c>
      <c r="M68" s="24">
        <v>300.791445</v>
      </c>
      <c r="N68" s="28">
        <v>900.1853</v>
      </c>
      <c r="O68" s="27">
        <v>112.74483</v>
      </c>
      <c r="P68" s="24">
        <v>45.552922</v>
      </c>
      <c r="Q68" s="25">
        <v>158.297752</v>
      </c>
      <c r="R68" s="24">
        <v>522.772355</v>
      </c>
      <c r="S68" s="24">
        <v>260.042239</v>
      </c>
      <c r="T68" s="28">
        <v>782.814594</v>
      </c>
      <c r="U68" s="15">
        <f t="shared" si="3"/>
        <v>-22.933427380573292</v>
      </c>
      <c r="V68" s="20">
        <f t="shared" si="4"/>
        <v>14.99342333415925</v>
      </c>
    </row>
    <row r="69" spans="1:22" ht="15">
      <c r="A69" s="22" t="s">
        <v>9</v>
      </c>
      <c r="B69" s="23" t="s">
        <v>20</v>
      </c>
      <c r="C69" s="23" t="s">
        <v>27</v>
      </c>
      <c r="D69" s="23" t="s">
        <v>136</v>
      </c>
      <c r="E69" s="23" t="s">
        <v>137</v>
      </c>
      <c r="F69" s="23" t="s">
        <v>44</v>
      </c>
      <c r="G69" s="23" t="s">
        <v>44</v>
      </c>
      <c r="H69" s="26" t="s">
        <v>118</v>
      </c>
      <c r="I69" s="27">
        <v>868.075244</v>
      </c>
      <c r="J69" s="24">
        <v>150.14434</v>
      </c>
      <c r="K69" s="25">
        <v>1018.219584</v>
      </c>
      <c r="L69" s="24">
        <v>6966.227561</v>
      </c>
      <c r="M69" s="24">
        <v>1358.679997</v>
      </c>
      <c r="N69" s="28">
        <v>8324.907558</v>
      </c>
      <c r="O69" s="27">
        <v>580.880905</v>
      </c>
      <c r="P69" s="24">
        <v>169.705324</v>
      </c>
      <c r="Q69" s="25">
        <v>750.586229</v>
      </c>
      <c r="R69" s="24">
        <v>4497.571694</v>
      </c>
      <c r="S69" s="24">
        <v>1122.130798</v>
      </c>
      <c r="T69" s="28">
        <v>5619.702492</v>
      </c>
      <c r="U69" s="15">
        <f t="shared" si="3"/>
        <v>35.65657677420566</v>
      </c>
      <c r="V69" s="20">
        <f t="shared" si="4"/>
        <v>48.137869751130594</v>
      </c>
    </row>
    <row r="70" spans="1:22" ht="15">
      <c r="A70" s="22" t="s">
        <v>9</v>
      </c>
      <c r="B70" s="23" t="s">
        <v>20</v>
      </c>
      <c r="C70" s="23" t="s">
        <v>27</v>
      </c>
      <c r="D70" s="23" t="s">
        <v>190</v>
      </c>
      <c r="E70" s="23" t="s">
        <v>191</v>
      </c>
      <c r="F70" s="23" t="s">
        <v>44</v>
      </c>
      <c r="G70" s="23" t="s">
        <v>44</v>
      </c>
      <c r="H70" s="26" t="s">
        <v>192</v>
      </c>
      <c r="I70" s="27">
        <v>0</v>
      </c>
      <c r="J70" s="24">
        <v>0</v>
      </c>
      <c r="K70" s="25">
        <v>0</v>
      </c>
      <c r="L70" s="24">
        <v>0</v>
      </c>
      <c r="M70" s="24">
        <v>0</v>
      </c>
      <c r="N70" s="28">
        <v>0</v>
      </c>
      <c r="O70" s="27">
        <v>17.85</v>
      </c>
      <c r="P70" s="24">
        <v>0</v>
      </c>
      <c r="Q70" s="25">
        <v>17.85</v>
      </c>
      <c r="R70" s="24">
        <v>37.05</v>
      </c>
      <c r="S70" s="24">
        <v>0</v>
      </c>
      <c r="T70" s="28">
        <v>37.05</v>
      </c>
      <c r="U70" s="14" t="s">
        <v>18</v>
      </c>
      <c r="V70" s="19" t="s">
        <v>18</v>
      </c>
    </row>
    <row r="71" spans="1:22" ht="15">
      <c r="A71" s="22" t="s">
        <v>9</v>
      </c>
      <c r="B71" s="23" t="s">
        <v>20</v>
      </c>
      <c r="C71" s="23" t="s">
        <v>21</v>
      </c>
      <c r="D71" s="23" t="s">
        <v>138</v>
      </c>
      <c r="E71" s="23" t="s">
        <v>139</v>
      </c>
      <c r="F71" s="23" t="s">
        <v>32</v>
      </c>
      <c r="G71" s="23" t="s">
        <v>32</v>
      </c>
      <c r="H71" s="26" t="s">
        <v>140</v>
      </c>
      <c r="I71" s="27">
        <v>45.998436</v>
      </c>
      <c r="J71" s="24">
        <v>0.108</v>
      </c>
      <c r="K71" s="25">
        <v>46.106436</v>
      </c>
      <c r="L71" s="24">
        <v>132.832856</v>
      </c>
      <c r="M71" s="24">
        <v>1.087184</v>
      </c>
      <c r="N71" s="28">
        <v>133.92004</v>
      </c>
      <c r="O71" s="27">
        <v>66.839546</v>
      </c>
      <c r="P71" s="24">
        <v>0.829777</v>
      </c>
      <c r="Q71" s="25">
        <v>67.669324</v>
      </c>
      <c r="R71" s="24">
        <v>323.852961</v>
      </c>
      <c r="S71" s="24">
        <v>5.769875</v>
      </c>
      <c r="T71" s="28">
        <v>329.622836</v>
      </c>
      <c r="U71" s="15">
        <f t="shared" si="3"/>
        <v>-31.865085574077845</v>
      </c>
      <c r="V71" s="20">
        <f t="shared" si="4"/>
        <v>-59.371734790850475</v>
      </c>
    </row>
    <row r="72" spans="1:22" ht="15">
      <c r="A72" s="22" t="s">
        <v>9</v>
      </c>
      <c r="B72" s="23" t="s">
        <v>20</v>
      </c>
      <c r="C72" s="23" t="s">
        <v>27</v>
      </c>
      <c r="D72" s="23" t="s">
        <v>141</v>
      </c>
      <c r="E72" s="23" t="s">
        <v>142</v>
      </c>
      <c r="F72" s="23" t="s">
        <v>49</v>
      </c>
      <c r="G72" s="23" t="s">
        <v>50</v>
      </c>
      <c r="H72" s="26" t="s">
        <v>63</v>
      </c>
      <c r="I72" s="27">
        <v>133.955473</v>
      </c>
      <c r="J72" s="24">
        <v>33.817435</v>
      </c>
      <c r="K72" s="25">
        <v>167.772908</v>
      </c>
      <c r="L72" s="24">
        <v>1115.737519</v>
      </c>
      <c r="M72" s="24">
        <v>238.933394</v>
      </c>
      <c r="N72" s="28">
        <v>1354.670913</v>
      </c>
      <c r="O72" s="27">
        <v>110.045661</v>
      </c>
      <c r="P72" s="24">
        <v>40.569505</v>
      </c>
      <c r="Q72" s="25">
        <v>150.615165</v>
      </c>
      <c r="R72" s="24">
        <v>1095.575579</v>
      </c>
      <c r="S72" s="24">
        <v>330.695883</v>
      </c>
      <c r="T72" s="28">
        <v>1426.271462</v>
      </c>
      <c r="U72" s="15">
        <f t="shared" si="3"/>
        <v>11.391776518652685</v>
      </c>
      <c r="V72" s="20">
        <f t="shared" si="4"/>
        <v>-5.020120706867237</v>
      </c>
    </row>
    <row r="73" spans="1:22" ht="15">
      <c r="A73" s="22" t="s">
        <v>9</v>
      </c>
      <c r="B73" s="23" t="s">
        <v>20</v>
      </c>
      <c r="C73" s="23" t="s">
        <v>27</v>
      </c>
      <c r="D73" s="23" t="s">
        <v>143</v>
      </c>
      <c r="E73" s="23" t="s">
        <v>144</v>
      </c>
      <c r="F73" s="23" t="s">
        <v>39</v>
      </c>
      <c r="G73" s="23" t="s">
        <v>95</v>
      </c>
      <c r="H73" s="26" t="s">
        <v>96</v>
      </c>
      <c r="I73" s="27">
        <v>1688.803527</v>
      </c>
      <c r="J73" s="24">
        <v>49.779117</v>
      </c>
      <c r="K73" s="25">
        <v>1738.582643</v>
      </c>
      <c r="L73" s="24">
        <v>10678.010647</v>
      </c>
      <c r="M73" s="24">
        <v>415.357148</v>
      </c>
      <c r="N73" s="28">
        <v>11093.367795</v>
      </c>
      <c r="O73" s="27">
        <v>1658.017318</v>
      </c>
      <c r="P73" s="24">
        <v>39.289488</v>
      </c>
      <c r="Q73" s="25">
        <v>1697.306806</v>
      </c>
      <c r="R73" s="24">
        <v>13643.523618</v>
      </c>
      <c r="S73" s="24">
        <v>395.861096</v>
      </c>
      <c r="T73" s="28">
        <v>14039.384715</v>
      </c>
      <c r="U73" s="15">
        <f t="shared" si="3"/>
        <v>2.4318430147153958</v>
      </c>
      <c r="V73" s="20">
        <f t="shared" si="4"/>
        <v>-20.98394609026141</v>
      </c>
    </row>
    <row r="74" spans="1:22" ht="15">
      <c r="A74" s="22" t="s">
        <v>9</v>
      </c>
      <c r="B74" s="23" t="s">
        <v>20</v>
      </c>
      <c r="C74" s="23" t="s">
        <v>21</v>
      </c>
      <c r="D74" s="23" t="s">
        <v>193</v>
      </c>
      <c r="E74" s="23" t="s">
        <v>124</v>
      </c>
      <c r="F74" s="23" t="s">
        <v>24</v>
      </c>
      <c r="G74" s="23" t="s">
        <v>99</v>
      </c>
      <c r="H74" s="26" t="s">
        <v>124</v>
      </c>
      <c r="I74" s="27">
        <v>57.2</v>
      </c>
      <c r="J74" s="24">
        <v>0</v>
      </c>
      <c r="K74" s="25">
        <v>57.2</v>
      </c>
      <c r="L74" s="24">
        <v>572.015</v>
      </c>
      <c r="M74" s="24">
        <v>7.814</v>
      </c>
      <c r="N74" s="28">
        <v>579.829</v>
      </c>
      <c r="O74" s="27">
        <v>0</v>
      </c>
      <c r="P74" s="24">
        <v>0</v>
      </c>
      <c r="Q74" s="25">
        <v>0</v>
      </c>
      <c r="R74" s="24">
        <v>0</v>
      </c>
      <c r="S74" s="24">
        <v>27.704</v>
      </c>
      <c r="T74" s="28">
        <v>27.704</v>
      </c>
      <c r="U74" s="14" t="s">
        <v>18</v>
      </c>
      <c r="V74" s="19" t="s">
        <v>18</v>
      </c>
    </row>
    <row r="75" spans="1:22" ht="15">
      <c r="A75" s="22" t="s">
        <v>9</v>
      </c>
      <c r="B75" s="23" t="s">
        <v>20</v>
      </c>
      <c r="C75" s="23" t="s">
        <v>27</v>
      </c>
      <c r="D75" s="23" t="s">
        <v>145</v>
      </c>
      <c r="E75" s="23" t="s">
        <v>146</v>
      </c>
      <c r="F75" s="23" t="s">
        <v>44</v>
      </c>
      <c r="G75" s="23" t="s">
        <v>44</v>
      </c>
      <c r="H75" s="26" t="s">
        <v>147</v>
      </c>
      <c r="I75" s="27">
        <v>894.42</v>
      </c>
      <c r="J75" s="24">
        <v>218.2045</v>
      </c>
      <c r="K75" s="25">
        <v>1112.6245</v>
      </c>
      <c r="L75" s="24">
        <v>7508.0574</v>
      </c>
      <c r="M75" s="24">
        <v>1828.6074</v>
      </c>
      <c r="N75" s="28">
        <v>9336.6648</v>
      </c>
      <c r="O75" s="27">
        <v>973.1799</v>
      </c>
      <c r="P75" s="24">
        <v>332.69</v>
      </c>
      <c r="Q75" s="25">
        <v>1305.8699</v>
      </c>
      <c r="R75" s="24">
        <v>10747.5054</v>
      </c>
      <c r="S75" s="24">
        <v>2288.3197</v>
      </c>
      <c r="T75" s="28">
        <v>13035.8251</v>
      </c>
      <c r="U75" s="15">
        <f t="shared" si="3"/>
        <v>-14.798212287456813</v>
      </c>
      <c r="V75" s="20">
        <f t="shared" si="4"/>
        <v>-28.376878882795076</v>
      </c>
    </row>
    <row r="76" spans="1:22" ht="15">
      <c r="A76" s="22" t="s">
        <v>9</v>
      </c>
      <c r="B76" s="23" t="s">
        <v>20</v>
      </c>
      <c r="C76" s="23" t="s">
        <v>27</v>
      </c>
      <c r="D76" s="23" t="s">
        <v>148</v>
      </c>
      <c r="E76" s="23" t="s">
        <v>149</v>
      </c>
      <c r="F76" s="23" t="s">
        <v>39</v>
      </c>
      <c r="G76" s="23" t="s">
        <v>129</v>
      </c>
      <c r="H76" s="26" t="s">
        <v>150</v>
      </c>
      <c r="I76" s="27">
        <v>498.7377</v>
      </c>
      <c r="J76" s="24">
        <v>23.7956</v>
      </c>
      <c r="K76" s="25">
        <v>522.5333</v>
      </c>
      <c r="L76" s="24">
        <v>7263.065247</v>
      </c>
      <c r="M76" s="24">
        <v>212.139476</v>
      </c>
      <c r="N76" s="28">
        <v>7475.204723</v>
      </c>
      <c r="O76" s="27">
        <v>1270.5766</v>
      </c>
      <c r="P76" s="24">
        <v>32.9705</v>
      </c>
      <c r="Q76" s="25">
        <v>1303.5471</v>
      </c>
      <c r="R76" s="24">
        <v>10389.016445</v>
      </c>
      <c r="S76" s="24">
        <v>307.158609</v>
      </c>
      <c r="T76" s="28">
        <v>10696.175054</v>
      </c>
      <c r="U76" s="15">
        <f t="shared" si="3"/>
        <v>-59.9145055824987</v>
      </c>
      <c r="V76" s="20">
        <f t="shared" si="4"/>
        <v>-30.113291103958407</v>
      </c>
    </row>
    <row r="77" spans="1:22" ht="15">
      <c r="A77" s="22" t="s">
        <v>9</v>
      </c>
      <c r="B77" s="23" t="s">
        <v>20</v>
      </c>
      <c r="C77" s="23" t="s">
        <v>27</v>
      </c>
      <c r="D77" s="23" t="s">
        <v>151</v>
      </c>
      <c r="E77" s="23" t="s">
        <v>126</v>
      </c>
      <c r="F77" s="23" t="s">
        <v>49</v>
      </c>
      <c r="G77" s="23" t="s">
        <v>50</v>
      </c>
      <c r="H77" s="26" t="s">
        <v>50</v>
      </c>
      <c r="I77" s="27">
        <v>511.157889</v>
      </c>
      <c r="J77" s="24">
        <v>86.460323</v>
      </c>
      <c r="K77" s="25">
        <v>597.618212</v>
      </c>
      <c r="L77" s="24">
        <v>5692.957512</v>
      </c>
      <c r="M77" s="24">
        <v>625.807088</v>
      </c>
      <c r="N77" s="28">
        <v>6318.7646</v>
      </c>
      <c r="O77" s="27">
        <v>794.315695</v>
      </c>
      <c r="P77" s="24">
        <v>89.649389</v>
      </c>
      <c r="Q77" s="25">
        <v>883.965084</v>
      </c>
      <c r="R77" s="24">
        <v>6997.512316</v>
      </c>
      <c r="S77" s="24">
        <v>586.828861</v>
      </c>
      <c r="T77" s="28">
        <v>7584.341177</v>
      </c>
      <c r="U77" s="15">
        <f aca="true" t="shared" si="5" ref="U77:U86">+((K77/Q77)-1)*100</f>
        <v>-32.39345955886195</v>
      </c>
      <c r="V77" s="20">
        <f aca="true" t="shared" si="6" ref="V77:V86">+((N77/T77)-1)*100</f>
        <v>-16.686704190443614</v>
      </c>
    </row>
    <row r="78" spans="1:22" ht="15">
      <c r="A78" s="22" t="s">
        <v>9</v>
      </c>
      <c r="B78" s="23" t="s">
        <v>20</v>
      </c>
      <c r="C78" s="23" t="s">
        <v>27</v>
      </c>
      <c r="D78" s="23" t="s">
        <v>151</v>
      </c>
      <c r="E78" s="23" t="s">
        <v>172</v>
      </c>
      <c r="F78" s="23" t="s">
        <v>49</v>
      </c>
      <c r="G78" s="23" t="s">
        <v>50</v>
      </c>
      <c r="H78" s="26" t="s">
        <v>154</v>
      </c>
      <c r="I78" s="27">
        <v>644.132472</v>
      </c>
      <c r="J78" s="24">
        <v>38.555296</v>
      </c>
      <c r="K78" s="25">
        <v>682.687768</v>
      </c>
      <c r="L78" s="24">
        <v>5766.962625</v>
      </c>
      <c r="M78" s="24">
        <v>299.065959</v>
      </c>
      <c r="N78" s="28">
        <v>6066.028584</v>
      </c>
      <c r="O78" s="27">
        <v>442.289551</v>
      </c>
      <c r="P78" s="24">
        <v>43.068701</v>
      </c>
      <c r="Q78" s="25">
        <v>485.358251</v>
      </c>
      <c r="R78" s="24">
        <v>2312.46184</v>
      </c>
      <c r="S78" s="24">
        <v>153.897959</v>
      </c>
      <c r="T78" s="28">
        <v>2466.359799</v>
      </c>
      <c r="U78" s="15">
        <f t="shared" si="5"/>
        <v>40.656466969179014</v>
      </c>
      <c r="V78" s="19" t="s">
        <v>18</v>
      </c>
    </row>
    <row r="79" spans="1:22" ht="15">
      <c r="A79" s="22" t="s">
        <v>9</v>
      </c>
      <c r="B79" s="23" t="s">
        <v>20</v>
      </c>
      <c r="C79" s="23" t="s">
        <v>27</v>
      </c>
      <c r="D79" s="23" t="s">
        <v>151</v>
      </c>
      <c r="E79" s="23" t="s">
        <v>152</v>
      </c>
      <c r="F79" s="23" t="s">
        <v>49</v>
      </c>
      <c r="G79" s="23" t="s">
        <v>50</v>
      </c>
      <c r="H79" s="26" t="s">
        <v>63</v>
      </c>
      <c r="I79" s="27">
        <v>340.808675</v>
      </c>
      <c r="J79" s="24">
        <v>27.964412</v>
      </c>
      <c r="K79" s="25">
        <v>368.773087</v>
      </c>
      <c r="L79" s="24">
        <v>2648.620614</v>
      </c>
      <c r="M79" s="24">
        <v>170.532169</v>
      </c>
      <c r="N79" s="28">
        <v>2819.152783</v>
      </c>
      <c r="O79" s="27">
        <v>5.02726</v>
      </c>
      <c r="P79" s="24">
        <v>0.294735</v>
      </c>
      <c r="Q79" s="25">
        <v>5.321994</v>
      </c>
      <c r="R79" s="24">
        <v>537.672131</v>
      </c>
      <c r="S79" s="24">
        <v>30.327182</v>
      </c>
      <c r="T79" s="28">
        <v>567.999313</v>
      </c>
      <c r="U79" s="14" t="s">
        <v>18</v>
      </c>
      <c r="V79" s="19" t="s">
        <v>18</v>
      </c>
    </row>
    <row r="80" spans="1:22" ht="15">
      <c r="A80" s="22" t="s">
        <v>9</v>
      </c>
      <c r="B80" s="23" t="s">
        <v>20</v>
      </c>
      <c r="C80" s="23" t="s">
        <v>27</v>
      </c>
      <c r="D80" s="23" t="s">
        <v>151</v>
      </c>
      <c r="E80" s="23" t="s">
        <v>155</v>
      </c>
      <c r="F80" s="23" t="s">
        <v>49</v>
      </c>
      <c r="G80" s="23" t="s">
        <v>50</v>
      </c>
      <c r="H80" s="26" t="s">
        <v>50</v>
      </c>
      <c r="I80" s="27">
        <v>178.932042</v>
      </c>
      <c r="J80" s="24">
        <v>39.100311</v>
      </c>
      <c r="K80" s="25">
        <v>218.032353</v>
      </c>
      <c r="L80" s="24">
        <v>2451.273437</v>
      </c>
      <c r="M80" s="24">
        <v>292.767035</v>
      </c>
      <c r="N80" s="28">
        <v>2744.040472</v>
      </c>
      <c r="O80" s="27">
        <v>222.181371</v>
      </c>
      <c r="P80" s="24">
        <v>39.590158</v>
      </c>
      <c r="Q80" s="25">
        <v>261.771529</v>
      </c>
      <c r="R80" s="24">
        <v>1251.345377</v>
      </c>
      <c r="S80" s="24">
        <v>183.201504</v>
      </c>
      <c r="T80" s="28">
        <v>1434.546881</v>
      </c>
      <c r="U80" s="15">
        <f t="shared" si="5"/>
        <v>-16.708912602943915</v>
      </c>
      <c r="V80" s="20">
        <f t="shared" si="6"/>
        <v>91.28273243236032</v>
      </c>
    </row>
    <row r="81" spans="1:22" ht="15">
      <c r="A81" s="22" t="s">
        <v>9</v>
      </c>
      <c r="B81" s="23" t="s">
        <v>20</v>
      </c>
      <c r="C81" s="23" t="s">
        <v>27</v>
      </c>
      <c r="D81" s="23" t="s">
        <v>151</v>
      </c>
      <c r="E81" s="23" t="s">
        <v>171</v>
      </c>
      <c r="F81" s="23" t="s">
        <v>49</v>
      </c>
      <c r="G81" s="23" t="s">
        <v>50</v>
      </c>
      <c r="H81" s="26" t="s">
        <v>63</v>
      </c>
      <c r="I81" s="27">
        <v>0</v>
      </c>
      <c r="J81" s="24">
        <v>0</v>
      </c>
      <c r="K81" s="25">
        <v>0</v>
      </c>
      <c r="L81" s="24">
        <v>508.078329</v>
      </c>
      <c r="M81" s="24">
        <v>30.348913</v>
      </c>
      <c r="N81" s="28">
        <v>538.427242</v>
      </c>
      <c r="O81" s="27">
        <v>320.982154</v>
      </c>
      <c r="P81" s="24">
        <v>18.858184</v>
      </c>
      <c r="Q81" s="25">
        <v>339.840338</v>
      </c>
      <c r="R81" s="24">
        <v>2297.943495</v>
      </c>
      <c r="S81" s="24">
        <v>118.779428</v>
      </c>
      <c r="T81" s="28">
        <v>2416.722923</v>
      </c>
      <c r="U81" s="14" t="s">
        <v>18</v>
      </c>
      <c r="V81" s="20">
        <f t="shared" si="6"/>
        <v>-77.72077068182797</v>
      </c>
    </row>
    <row r="82" spans="1:22" ht="15">
      <c r="A82" s="22" t="s">
        <v>9</v>
      </c>
      <c r="B82" s="23" t="s">
        <v>20</v>
      </c>
      <c r="C82" s="23" t="s">
        <v>27</v>
      </c>
      <c r="D82" s="23" t="s">
        <v>151</v>
      </c>
      <c r="E82" s="23" t="s">
        <v>153</v>
      </c>
      <c r="F82" s="23" t="s">
        <v>49</v>
      </c>
      <c r="G82" s="23" t="s">
        <v>50</v>
      </c>
      <c r="H82" s="26" t="s">
        <v>50</v>
      </c>
      <c r="I82" s="27">
        <v>0</v>
      </c>
      <c r="J82" s="24">
        <v>0</v>
      </c>
      <c r="K82" s="25">
        <v>0</v>
      </c>
      <c r="L82" s="24">
        <v>0</v>
      </c>
      <c r="M82" s="24">
        <v>0</v>
      </c>
      <c r="N82" s="28">
        <v>0</v>
      </c>
      <c r="O82" s="27">
        <v>0</v>
      </c>
      <c r="P82" s="24">
        <v>0</v>
      </c>
      <c r="Q82" s="25">
        <v>0</v>
      </c>
      <c r="R82" s="24">
        <v>1950.793997</v>
      </c>
      <c r="S82" s="24">
        <v>147.204289</v>
      </c>
      <c r="T82" s="28">
        <v>2097.998286</v>
      </c>
      <c r="U82" s="14" t="s">
        <v>18</v>
      </c>
      <c r="V82" s="19" t="s">
        <v>18</v>
      </c>
    </row>
    <row r="83" spans="1:22" ht="15">
      <c r="A83" s="22" t="s">
        <v>9</v>
      </c>
      <c r="B83" s="23" t="s">
        <v>20</v>
      </c>
      <c r="C83" s="23" t="s">
        <v>27</v>
      </c>
      <c r="D83" s="23" t="s">
        <v>151</v>
      </c>
      <c r="E83" s="23" t="s">
        <v>156</v>
      </c>
      <c r="F83" s="23" t="s">
        <v>49</v>
      </c>
      <c r="G83" s="23" t="s">
        <v>50</v>
      </c>
      <c r="H83" s="26" t="s">
        <v>154</v>
      </c>
      <c r="I83" s="27">
        <v>0</v>
      </c>
      <c r="J83" s="24">
        <v>0</v>
      </c>
      <c r="K83" s="25">
        <v>0</v>
      </c>
      <c r="L83" s="24">
        <v>0</v>
      </c>
      <c r="M83" s="24">
        <v>0</v>
      </c>
      <c r="N83" s="28">
        <v>0</v>
      </c>
      <c r="O83" s="27">
        <v>0</v>
      </c>
      <c r="P83" s="24">
        <v>0</v>
      </c>
      <c r="Q83" s="25">
        <v>0</v>
      </c>
      <c r="R83" s="24">
        <v>328.03232</v>
      </c>
      <c r="S83" s="24">
        <v>21.746625</v>
      </c>
      <c r="T83" s="28">
        <v>349.778945</v>
      </c>
      <c r="U83" s="14" t="s">
        <v>18</v>
      </c>
      <c r="V83" s="19" t="s">
        <v>18</v>
      </c>
    </row>
    <row r="84" spans="1:22" ht="15">
      <c r="A84" s="22" t="s">
        <v>9</v>
      </c>
      <c r="B84" s="23" t="s">
        <v>20</v>
      </c>
      <c r="C84" s="23" t="s">
        <v>27</v>
      </c>
      <c r="D84" s="23" t="s">
        <v>151</v>
      </c>
      <c r="E84" s="23" t="s">
        <v>202</v>
      </c>
      <c r="F84" s="23" t="s">
        <v>49</v>
      </c>
      <c r="G84" s="23" t="s">
        <v>50</v>
      </c>
      <c r="H84" s="26" t="s">
        <v>50</v>
      </c>
      <c r="I84" s="27">
        <v>0</v>
      </c>
      <c r="J84" s="24">
        <v>0</v>
      </c>
      <c r="K84" s="25">
        <v>0</v>
      </c>
      <c r="L84" s="24">
        <v>0</v>
      </c>
      <c r="M84" s="24">
        <v>0</v>
      </c>
      <c r="N84" s="28">
        <v>0</v>
      </c>
      <c r="O84" s="27">
        <v>0</v>
      </c>
      <c r="P84" s="24">
        <v>0</v>
      </c>
      <c r="Q84" s="25">
        <v>0</v>
      </c>
      <c r="R84" s="24">
        <v>41.294602</v>
      </c>
      <c r="S84" s="24">
        <v>3.346581</v>
      </c>
      <c r="T84" s="28">
        <v>44.641182</v>
      </c>
      <c r="U84" s="14" t="s">
        <v>18</v>
      </c>
      <c r="V84" s="19" t="s">
        <v>18</v>
      </c>
    </row>
    <row r="85" spans="1:22" ht="15">
      <c r="A85" s="22" t="s">
        <v>9</v>
      </c>
      <c r="B85" s="23" t="s">
        <v>20</v>
      </c>
      <c r="C85" s="23" t="s">
        <v>27</v>
      </c>
      <c r="D85" s="23" t="s">
        <v>215</v>
      </c>
      <c r="E85" s="23" t="s">
        <v>216</v>
      </c>
      <c r="F85" s="23" t="s">
        <v>24</v>
      </c>
      <c r="G85" s="23" t="s">
        <v>217</v>
      </c>
      <c r="H85" s="26" t="s">
        <v>218</v>
      </c>
      <c r="I85" s="27">
        <v>0</v>
      </c>
      <c r="J85" s="24">
        <v>0</v>
      </c>
      <c r="K85" s="25">
        <v>0</v>
      </c>
      <c r="L85" s="24">
        <v>0</v>
      </c>
      <c r="M85" s="24">
        <v>0</v>
      </c>
      <c r="N85" s="28">
        <v>0</v>
      </c>
      <c r="O85" s="27">
        <v>0</v>
      </c>
      <c r="P85" s="24">
        <v>0</v>
      </c>
      <c r="Q85" s="25">
        <v>0</v>
      </c>
      <c r="R85" s="24">
        <v>0</v>
      </c>
      <c r="S85" s="24">
        <v>7.35</v>
      </c>
      <c r="T85" s="28">
        <v>7.35</v>
      </c>
      <c r="U85" s="14" t="s">
        <v>18</v>
      </c>
      <c r="V85" s="19" t="s">
        <v>18</v>
      </c>
    </row>
    <row r="86" spans="1:22" ht="15">
      <c r="A86" s="22" t="s">
        <v>9</v>
      </c>
      <c r="B86" s="23" t="s">
        <v>20</v>
      </c>
      <c r="C86" s="23" t="s">
        <v>27</v>
      </c>
      <c r="D86" s="23" t="s">
        <v>166</v>
      </c>
      <c r="E86" s="23" t="s">
        <v>167</v>
      </c>
      <c r="F86" s="23" t="s">
        <v>75</v>
      </c>
      <c r="G86" s="23" t="s">
        <v>168</v>
      </c>
      <c r="H86" s="26" t="s">
        <v>169</v>
      </c>
      <c r="I86" s="27">
        <v>0</v>
      </c>
      <c r="J86" s="24">
        <v>0</v>
      </c>
      <c r="K86" s="25">
        <v>0</v>
      </c>
      <c r="L86" s="24">
        <v>0</v>
      </c>
      <c r="M86" s="24">
        <v>0</v>
      </c>
      <c r="N86" s="28">
        <v>0</v>
      </c>
      <c r="O86" s="27">
        <v>0</v>
      </c>
      <c r="P86" s="24">
        <v>0</v>
      </c>
      <c r="Q86" s="25">
        <v>0</v>
      </c>
      <c r="R86" s="24">
        <v>0</v>
      </c>
      <c r="S86" s="24">
        <v>1.189999</v>
      </c>
      <c r="T86" s="28">
        <v>1.189999</v>
      </c>
      <c r="U86" s="14" t="s">
        <v>18</v>
      </c>
      <c r="V86" s="19" t="s">
        <v>18</v>
      </c>
    </row>
    <row r="87" spans="1:22" ht="15">
      <c r="A87" s="11"/>
      <c r="B87" s="7"/>
      <c r="C87" s="7"/>
      <c r="D87" s="7"/>
      <c r="E87" s="7"/>
      <c r="F87" s="7"/>
      <c r="G87" s="7"/>
      <c r="H87" s="10"/>
      <c r="I87" s="12"/>
      <c r="J87" s="8"/>
      <c r="K87" s="9"/>
      <c r="L87" s="8"/>
      <c r="M87" s="8"/>
      <c r="N87" s="13"/>
      <c r="O87" s="12"/>
      <c r="P87" s="8"/>
      <c r="Q87" s="9"/>
      <c r="R87" s="8"/>
      <c r="S87" s="8"/>
      <c r="T87" s="13"/>
      <c r="U87" s="16"/>
      <c r="V87" s="21"/>
    </row>
    <row r="88" spans="1:22" s="5" customFormat="1" ht="20.25" customHeight="1" thickBot="1">
      <c r="A88" s="47" t="s">
        <v>9</v>
      </c>
      <c r="B88" s="48"/>
      <c r="C88" s="48"/>
      <c r="D88" s="48"/>
      <c r="E88" s="48"/>
      <c r="F88" s="48"/>
      <c r="G88" s="48"/>
      <c r="H88" s="49"/>
      <c r="I88" s="35">
        <f aca="true" t="shared" si="7" ref="I88:T88">SUM(I6:I86)</f>
        <v>22390.959175000004</v>
      </c>
      <c r="J88" s="36">
        <f t="shared" si="7"/>
        <v>4355.8804549999995</v>
      </c>
      <c r="K88" s="36">
        <f t="shared" si="7"/>
        <v>26746.839631</v>
      </c>
      <c r="L88" s="36">
        <f t="shared" si="7"/>
        <v>177028.80847799996</v>
      </c>
      <c r="M88" s="36">
        <f t="shared" si="7"/>
        <v>32297.338636999993</v>
      </c>
      <c r="N88" s="37">
        <f t="shared" si="7"/>
        <v>209326.14711500006</v>
      </c>
      <c r="O88" s="35">
        <f t="shared" si="7"/>
        <v>21447.807705000003</v>
      </c>
      <c r="P88" s="36">
        <f t="shared" si="7"/>
        <v>4362.2516749999995</v>
      </c>
      <c r="Q88" s="36">
        <f t="shared" si="7"/>
        <v>25810.059377000005</v>
      </c>
      <c r="R88" s="36">
        <f t="shared" si="7"/>
        <v>173412.63249699996</v>
      </c>
      <c r="S88" s="36">
        <f t="shared" si="7"/>
        <v>30327.087913000007</v>
      </c>
      <c r="T88" s="37">
        <f t="shared" si="7"/>
        <v>203739.72040699996</v>
      </c>
      <c r="U88" s="38">
        <f>+((K88/Q88)-1)*100</f>
        <v>3.629516074785877</v>
      </c>
      <c r="V88" s="39">
        <f>+((N88/T88)-1)*100</f>
        <v>2.7419428557379</v>
      </c>
    </row>
    <row r="89" spans="1:22" ht="15">
      <c r="A89" s="11"/>
      <c r="B89" s="7"/>
      <c r="C89" s="7"/>
      <c r="D89" s="7"/>
      <c r="E89" s="7"/>
      <c r="F89" s="7"/>
      <c r="G89" s="7"/>
      <c r="H89" s="10"/>
      <c r="I89" s="12"/>
      <c r="J89" s="8"/>
      <c r="K89" s="9"/>
      <c r="L89" s="8"/>
      <c r="M89" s="8"/>
      <c r="N89" s="13"/>
      <c r="O89" s="12"/>
      <c r="P89" s="8"/>
      <c r="Q89" s="9"/>
      <c r="R89" s="8"/>
      <c r="S89" s="8"/>
      <c r="T89" s="13"/>
      <c r="U89" s="16"/>
      <c r="V89" s="21"/>
    </row>
    <row r="90" spans="1:22" ht="15">
      <c r="A90" s="22" t="s">
        <v>194</v>
      </c>
      <c r="B90" s="23"/>
      <c r="C90" s="23" t="s">
        <v>27</v>
      </c>
      <c r="D90" s="23" t="s">
        <v>196</v>
      </c>
      <c r="E90" s="23" t="s">
        <v>197</v>
      </c>
      <c r="F90" s="23" t="s">
        <v>49</v>
      </c>
      <c r="G90" s="23" t="s">
        <v>50</v>
      </c>
      <c r="H90" s="26" t="s">
        <v>198</v>
      </c>
      <c r="I90" s="27">
        <v>0</v>
      </c>
      <c r="J90" s="24">
        <v>0</v>
      </c>
      <c r="K90" s="25">
        <v>0</v>
      </c>
      <c r="L90" s="24">
        <v>0</v>
      </c>
      <c r="M90" s="24">
        <v>0</v>
      </c>
      <c r="N90" s="28">
        <v>0</v>
      </c>
      <c r="O90" s="27">
        <v>0</v>
      </c>
      <c r="P90" s="24">
        <v>0</v>
      </c>
      <c r="Q90" s="25">
        <v>0</v>
      </c>
      <c r="R90" s="24">
        <v>243.560142</v>
      </c>
      <c r="S90" s="24">
        <v>0</v>
      </c>
      <c r="T90" s="28">
        <v>243.560142</v>
      </c>
      <c r="U90" s="14" t="s">
        <v>18</v>
      </c>
      <c r="V90" s="19" t="s">
        <v>18</v>
      </c>
    </row>
    <row r="91" spans="1:22" ht="15">
      <c r="A91" s="11"/>
      <c r="B91" s="7"/>
      <c r="C91" s="7"/>
      <c r="D91" s="7"/>
      <c r="E91" s="7"/>
      <c r="F91" s="7"/>
      <c r="G91" s="7"/>
      <c r="H91" s="10"/>
      <c r="I91" s="12"/>
      <c r="J91" s="8"/>
      <c r="K91" s="9"/>
      <c r="L91" s="8"/>
      <c r="M91" s="8"/>
      <c r="N91" s="13"/>
      <c r="O91" s="12"/>
      <c r="P91" s="8"/>
      <c r="Q91" s="9"/>
      <c r="R91" s="8"/>
      <c r="S91" s="8"/>
      <c r="T91" s="13"/>
      <c r="U91" s="16"/>
      <c r="V91" s="41"/>
    </row>
    <row r="92" spans="1:22" ht="21" thickBot="1">
      <c r="A92" s="47" t="s">
        <v>195</v>
      </c>
      <c r="B92" s="48"/>
      <c r="C92" s="48"/>
      <c r="D92" s="48"/>
      <c r="E92" s="48"/>
      <c r="F92" s="48"/>
      <c r="G92" s="48"/>
      <c r="H92" s="49"/>
      <c r="I92" s="35">
        <f aca="true" t="shared" si="8" ref="I92:T92">SUM(I89:I90)</f>
        <v>0</v>
      </c>
      <c r="J92" s="36">
        <f t="shared" si="8"/>
        <v>0</v>
      </c>
      <c r="K92" s="36">
        <f t="shared" si="8"/>
        <v>0</v>
      </c>
      <c r="L92" s="36">
        <f t="shared" si="8"/>
        <v>0</v>
      </c>
      <c r="M92" s="36">
        <f t="shared" si="8"/>
        <v>0</v>
      </c>
      <c r="N92" s="37">
        <f t="shared" si="8"/>
        <v>0</v>
      </c>
      <c r="O92" s="35">
        <f t="shared" si="8"/>
        <v>0</v>
      </c>
      <c r="P92" s="36">
        <f t="shared" si="8"/>
        <v>0</v>
      </c>
      <c r="Q92" s="36">
        <f t="shared" si="8"/>
        <v>0</v>
      </c>
      <c r="R92" s="36">
        <f t="shared" si="8"/>
        <v>243.560142</v>
      </c>
      <c r="S92" s="36">
        <f t="shared" si="8"/>
        <v>0</v>
      </c>
      <c r="T92" s="37">
        <f t="shared" si="8"/>
        <v>243.560142</v>
      </c>
      <c r="U92" s="42" t="s">
        <v>18</v>
      </c>
      <c r="V92" s="43" t="s">
        <v>18</v>
      </c>
    </row>
    <row r="93" spans="9:20" ht="14.25" customHeight="1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5">
      <c r="A94" s="6" t="s">
        <v>17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5">
      <c r="A95" s="40" t="s">
        <v>19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9:22" ht="1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2"/>
    </row>
    <row r="110" spans="9:22" ht="1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2"/>
    </row>
    <row r="111" spans="9:22" ht="1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2"/>
    </row>
    <row r="112" spans="9:22" ht="1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9:22" ht="12.7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9:22" ht="12.7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9:22" ht="12.75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9:22" ht="12.75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</sheetData>
  <sheetProtection/>
  <mergeCells count="4">
    <mergeCell ref="I3:N3"/>
    <mergeCell ref="O3:T3"/>
    <mergeCell ref="A88:H88"/>
    <mergeCell ref="A92:H92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2008-12-17T22:12:47Z</cp:lastPrinted>
  <dcterms:created xsi:type="dcterms:W3CDTF">2007-03-24T16:54:13Z</dcterms:created>
  <dcterms:modified xsi:type="dcterms:W3CDTF">2016-09-23T21:20:16Z</dcterms:modified>
  <cp:category/>
  <cp:version/>
  <cp:contentType/>
  <cp:contentStatus/>
</cp:coreProperties>
</file>