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<sst xmlns="http://schemas.openxmlformats.org/spreadsheetml/2006/main" count="1698" uniqueCount="445">
  <si>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</si>
  <si>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</si>
  <si>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</si>
  <si>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</si>
  <si>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</si>
  <si>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</si>
  <si>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</si>
  <si>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</si>
  <si>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</si>
  <si>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</si>
  <si>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</si>
  <si>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</si>
  <si>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</si>
  <si>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</si>
  <si>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</si>
  <si>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</si>
  <si>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</si>
  <si>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</si>
  <si>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</si>
  <si>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</si>
  <si>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</si>
  <si>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</si>
  <si>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</si>
  <si>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</si>
  <si>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</si>
  <si>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</si>
  <si>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</si>
  <si>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</si>
  <si>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</si>
  <si>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</si>
  <si>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</si>
  <si>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</si>
  <si>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</si>
  <si>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</si>
  <si>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</si>
  <si>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</si>
  <si>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</si>
  <si>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</si>
  <si>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</si>
  <si>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</si>
  <si>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</si>
  <si>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</si>
  <si>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</si>
  <si>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</si>
  <si>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</si>
  <si>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</si>
  <si>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</si>
  <si>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</si>
  <si>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</si>
  <si>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</si>
  <si>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</si>
  <si>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</si>
  <si>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</si>
  <si>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</si>
  <si>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</si>
  <si>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</si>
  <si>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</si>
  <si>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</si>
  <si>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</si>
  <si>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</si>
  <si>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</si>
  <si>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</si>
  <si>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</si>
  <si>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</si>
  <si>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</si>
  <si>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</si>
  <si>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</si>
  <si>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</si>
  <si>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</si>
  <si>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</si>
  <si>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</si>
  <si>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</si>
  <si>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</si>
  <si>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</si>
  <si>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</si>
  <si>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</si>
  <si>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</si>
  <si>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</si>
  <si>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</si>
  <si>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</si>
  <si>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</si>
  <si>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COMPAÑIA DE MINAS BUENAVENTURA S.A.A.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</si>
  <si>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</si>
  <si>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</si>
  <si>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</si>
  <si>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</si>
  <si>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</si>
  <si>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</si>
  <si>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</si>
  <si>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</si>
  <si>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</si>
  <si>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</si>
  <si>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</si>
  <si>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</si>
  <si>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</si>
  <si>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</si>
  <si>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</si>
  <si>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</si>
  <si>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</si>
  <si>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</si>
  <si>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</si>
  <si>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</si>
  <si>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</si>
  <si>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</si>
  <si>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</si>
  <si>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</si>
  <si>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</si>
  <si>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</si>
  <si>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</si>
  <si>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</si>
  <si>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</si>
  <si>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</si>
  <si>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</si>
  <si>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</si>
  <si>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</si>
  <si>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</si>
  <si>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</si>
  <si>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</si>
  <si>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</si>
  <si>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</si>
  <si>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</si>
  <si>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</si>
  <si>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</si>
  <si>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</si>
  <si>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</si>
  <si>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</si>
  <si>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</si>
  <si>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</si>
  <si>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</si>
  <si>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</si>
  <si>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</si>
  <si>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</si>
  <si>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</si>
  <si>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</si>
  <si>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</si>
  <si>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</si>
  <si>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</si>
  <si>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</si>
  <si>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</si>
  <si>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</si>
  <si>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</si>
  <si>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</si>
  <si>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</si>
  <si>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</si>
  <si>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</si>
  <si>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</si>
  <si>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</si>
  <si>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</si>
  <si>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</si>
  <si>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</si>
  <si>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</si>
  <si>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</si>
  <si>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</si>
  <si>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</si>
  <si>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</si>
  <si>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</si>
  <si>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</si>
  <si>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</si>
  <si>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</si>
  <si>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</si>
  <si>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</si>
  <si>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</si>
  <si>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</si>
  <si>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</si>
  <si>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</si>
  <si>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</si>
  <si>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</si>
  <si>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</si>
  <si>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</si>
  <si>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</si>
  <si>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</si>
  <si>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</si>
  <si>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</si>
  <si>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</si>
  <si>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</si>
  <si>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</si>
  <si>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</si>
  <si>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</si>
  <si>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</si>
  <si>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</si>
  <si>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</si>
  <si>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</si>
  <si>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</si>
  <si>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</si>
  <si>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</si>
  <si>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</si>
  <si>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</si>
  <si>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</si>
  <si>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</si>
  <si>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</si>
  <si>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</si>
  <si>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</si>
  <si>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</si>
  <si>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</si>
  <si>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</si>
  <si>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</si>
  <si>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</si>
  <si>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</si>
  <si>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</si>
  <si>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</si>
  <si>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</si>
  <si>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</si>
  <si>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</si>
  <si>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</si>
  <si>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</si>
  <si>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</si>
  <si>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</si>
  <si>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</si>
  <si>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</si>
  <si>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</si>
  <si>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</si>
  <si>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</si>
  <si>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</si>
  <si>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</si>
  <si>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</si>
  <si>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</si>
  <si>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</si>
  <si>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</si>
  <si>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</si>
  <si>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</si>
  <si>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</si>
  <si>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</si>
  <si>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</si>
  <si>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</si>
  <si>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</si>
  <si>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</si>
  <si>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</si>
  <si>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</si>
  <si>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</si>
  <si>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</si>
  <si>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</si>
  <si>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</si>
  <si>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</si>
  <si>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</si>
  <si>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</si>
  <si>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</si>
  <si>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</si>
  <si>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</si>
  <si>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</si>
  <si>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</si>
  <si>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</si>
  <si>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</si>
  <si>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</si>
  <si>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</si>
  <si>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</si>
  <si>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</si>
  <si>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</si>
  <si>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</si>
  <si>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</si>
  <si>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</si>
  <si>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</si>
  <si>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</si>
  <si>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</si>
  <si>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</si>
  <si>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</si>
  <si>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</si>
  <si>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</si>
  <si>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</si>
  <si>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</si>
  <si>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</si>
  <si>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</si>
  <si>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</si>
  <si>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</si>
  <si>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</si>
  <si>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</si>
  <si>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</si>
  <si>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</si>
  <si>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</si>
  <si>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</si>
  <si>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</si>
  <si>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</si>
  <si>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</si>
  <si>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</si>
  <si>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</si>
  <si>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</si>
  <si>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</si>
  <si>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</si>
  <si>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</si>
  <si>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</si>
  <si>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</si>
  <si>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</si>
  <si>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</si>
  <si>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</si>
  <si>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</si>
  <si>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</si>
  <si>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</si>
  <si>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</si>
  <si>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</si>
  <si>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SANTA LUCIA G S.A.C.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</si>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</sst>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6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379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426</v>
      </c>
      <c r="L4" s="20" t="s">
        <v>12</v>
      </c>
      <c r="M4" s="20" t="s">
        <v>8</v>
      </c>
      <c r="N4" s="49" t="s">
        <v>427</v>
      </c>
      <c r="O4" s="48" t="s">
        <v>13</v>
      </c>
      <c r="P4" s="20" t="s">
        <v>14</v>
      </c>
      <c r="Q4" s="20" t="s">
        <v>426</v>
      </c>
      <c r="R4" s="20" t="s">
        <v>15</v>
      </c>
      <c r="S4" s="20" t="s">
        <v>16</v>
      </c>
      <c r="T4" s="49" t="s">
        <v>428</v>
      </c>
      <c r="U4" s="50" t="s">
        <v>429</v>
      </c>
      <c r="V4" s="49" t="s">
        <v>430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36</v>
      </c>
      <c r="E6" s="39" t="s">
        <v>37</v>
      </c>
      <c r="F6" s="10" t="s">
        <v>38</v>
      </c>
      <c r="G6" s="39" t="s">
        <v>39</v>
      </c>
      <c r="H6" s="42" t="s">
        <v>40</v>
      </c>
      <c r="I6" s="43">
        <v>0</v>
      </c>
      <c r="J6" s="40">
        <v>707.23245</v>
      </c>
      <c r="K6" s="41">
        <v>707.23245</v>
      </c>
      <c r="L6" s="40">
        <v>0</v>
      </c>
      <c r="M6" s="40">
        <v>2841.658766</v>
      </c>
      <c r="N6" s="44">
        <v>2841.658766</v>
      </c>
      <c r="O6" s="43">
        <v>0</v>
      </c>
      <c r="P6" s="40">
        <v>0</v>
      </c>
      <c r="Q6" s="41">
        <v>0</v>
      </c>
      <c r="R6" s="40">
        <v>0</v>
      </c>
      <c r="S6" s="40">
        <v>1955.912522</v>
      </c>
      <c r="T6" s="44">
        <v>1955.912522</v>
      </c>
      <c r="U6" s="34" t="s">
        <v>19</v>
      </c>
      <c r="V6" s="11">
        <f aca="true" t="shared" si="0" ref="V6:V14">+((N6/T6)-1)*100</f>
        <v>45.28557560919384</v>
      </c>
    </row>
    <row r="7" spans="1:22" ht="15">
      <c r="A7" s="38" t="s">
        <v>9</v>
      </c>
      <c r="B7" s="39" t="s">
        <v>41</v>
      </c>
      <c r="C7" s="39" t="s">
        <v>30</v>
      </c>
      <c r="D7" s="39" t="s">
        <v>42</v>
      </c>
      <c r="E7" s="39" t="s">
        <v>409</v>
      </c>
      <c r="F7" s="10" t="s">
        <v>363</v>
      </c>
      <c r="G7" s="39" t="s">
        <v>410</v>
      </c>
      <c r="H7" s="42" t="s">
        <v>411</v>
      </c>
      <c r="I7" s="43">
        <v>0</v>
      </c>
      <c r="J7" s="40">
        <v>21.35823</v>
      </c>
      <c r="K7" s="41">
        <v>21.35823</v>
      </c>
      <c r="L7" s="40">
        <v>0</v>
      </c>
      <c r="M7" s="40">
        <v>74.333869</v>
      </c>
      <c r="N7" s="44">
        <v>74.333869</v>
      </c>
      <c r="O7" s="43">
        <v>0</v>
      </c>
      <c r="P7" s="40">
        <v>0</v>
      </c>
      <c r="Q7" s="41">
        <v>0</v>
      </c>
      <c r="R7" s="40">
        <v>0</v>
      </c>
      <c r="S7" s="40">
        <v>0</v>
      </c>
      <c r="T7" s="44">
        <v>0</v>
      </c>
      <c r="U7" s="34" t="s">
        <v>19</v>
      </c>
      <c r="V7" s="7" t="s">
        <v>19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43</v>
      </c>
      <c r="F8" s="10" t="s">
        <v>44</v>
      </c>
      <c r="G8" s="39" t="s">
        <v>45</v>
      </c>
      <c r="H8" s="42" t="s">
        <v>46</v>
      </c>
      <c r="I8" s="43">
        <v>0</v>
      </c>
      <c r="J8" s="40">
        <v>0</v>
      </c>
      <c r="K8" s="41">
        <v>0</v>
      </c>
      <c r="L8" s="40">
        <v>0</v>
      </c>
      <c r="M8" s="40">
        <v>3.649381</v>
      </c>
      <c r="N8" s="44">
        <v>3.649381</v>
      </c>
      <c r="O8" s="43">
        <v>0</v>
      </c>
      <c r="P8" s="40">
        <v>15.807356</v>
      </c>
      <c r="Q8" s="41">
        <v>15.807356</v>
      </c>
      <c r="R8" s="40">
        <v>0</v>
      </c>
      <c r="S8" s="40">
        <v>69.507674</v>
      </c>
      <c r="T8" s="44">
        <v>69.507674</v>
      </c>
      <c r="U8" s="34" t="s">
        <v>19</v>
      </c>
      <c r="V8" s="11">
        <f t="shared" si="0"/>
        <v>-94.74967181321591</v>
      </c>
    </row>
    <row r="9" spans="1:22" ht="15">
      <c r="A9" s="38" t="s">
        <v>9</v>
      </c>
      <c r="B9" s="39" t="s">
        <v>41</v>
      </c>
      <c r="C9" s="39" t="s">
        <v>35</v>
      </c>
      <c r="D9" s="39" t="s">
        <v>47</v>
      </c>
      <c r="E9" s="39" t="s">
        <v>48</v>
      </c>
      <c r="F9" s="10" t="s">
        <v>49</v>
      </c>
      <c r="G9" s="39" t="s">
        <v>50</v>
      </c>
      <c r="H9" s="42" t="s">
        <v>51</v>
      </c>
      <c r="I9" s="43">
        <v>0</v>
      </c>
      <c r="J9" s="40">
        <v>177.156789</v>
      </c>
      <c r="K9" s="41">
        <v>177.156789</v>
      </c>
      <c r="L9" s="40">
        <v>780.540872</v>
      </c>
      <c r="M9" s="40">
        <v>728.207105</v>
      </c>
      <c r="N9" s="44">
        <v>1508.747977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34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0</v>
      </c>
      <c r="P10" s="40">
        <v>0</v>
      </c>
      <c r="Q10" s="41">
        <v>0</v>
      </c>
      <c r="R10" s="40">
        <v>2120.998775</v>
      </c>
      <c r="S10" s="40">
        <v>0</v>
      </c>
      <c r="T10" s="44">
        <v>2120.998775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41</v>
      </c>
      <c r="C11" s="39" t="s">
        <v>30</v>
      </c>
      <c r="D11" s="39" t="s">
        <v>52</v>
      </c>
      <c r="E11" s="39" t="s">
        <v>363</v>
      </c>
      <c r="F11" s="10" t="s">
        <v>54</v>
      </c>
      <c r="G11" s="39" t="s">
        <v>55</v>
      </c>
      <c r="H11" s="42" t="s">
        <v>56</v>
      </c>
      <c r="I11" s="43">
        <v>0</v>
      </c>
      <c r="J11" s="40">
        <v>6268.099443</v>
      </c>
      <c r="K11" s="41">
        <v>6268.099443</v>
      </c>
      <c r="L11" s="40">
        <v>0</v>
      </c>
      <c r="M11" s="40">
        <v>28560.49011</v>
      </c>
      <c r="N11" s="44">
        <v>28560.49011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53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0</v>
      </c>
      <c r="K12" s="41">
        <v>0</v>
      </c>
      <c r="L12" s="40">
        <v>0</v>
      </c>
      <c r="M12" s="40">
        <v>0</v>
      </c>
      <c r="N12" s="44">
        <v>0</v>
      </c>
      <c r="O12" s="43">
        <v>0</v>
      </c>
      <c r="P12" s="40">
        <v>3399.33024</v>
      </c>
      <c r="Q12" s="41">
        <v>3399.33024</v>
      </c>
      <c r="R12" s="40">
        <v>0</v>
      </c>
      <c r="S12" s="40">
        <v>13425.672624</v>
      </c>
      <c r="T12" s="44">
        <v>13425.672624</v>
      </c>
      <c r="U12" s="34" t="s">
        <v>19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57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856.426737</v>
      </c>
      <c r="Q13" s="41">
        <v>856.426737</v>
      </c>
      <c r="R13" s="40">
        <v>0</v>
      </c>
      <c r="S13" s="40">
        <v>5819.52532</v>
      </c>
      <c r="T13" s="44">
        <v>5819.52532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58</v>
      </c>
      <c r="E14" s="39" t="s">
        <v>59</v>
      </c>
      <c r="F14" s="10" t="s">
        <v>60</v>
      </c>
      <c r="G14" s="39" t="s">
        <v>61</v>
      </c>
      <c r="H14" s="42" t="s">
        <v>62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16.622136</v>
      </c>
      <c r="Q14" s="41">
        <v>16.622136</v>
      </c>
      <c r="R14" s="40">
        <v>0</v>
      </c>
      <c r="S14" s="40">
        <v>74.732965</v>
      </c>
      <c r="T14" s="44">
        <v>74.732965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63</v>
      </c>
      <c r="E15" s="39" t="s">
        <v>64</v>
      </c>
      <c r="F15" s="10" t="s">
        <v>20</v>
      </c>
      <c r="G15" s="39" t="s">
        <v>65</v>
      </c>
      <c r="H15" s="42" t="s">
        <v>66</v>
      </c>
      <c r="I15" s="43">
        <v>0</v>
      </c>
      <c r="J15" s="40">
        <v>2152.05389</v>
      </c>
      <c r="K15" s="41">
        <v>2152.05389</v>
      </c>
      <c r="L15" s="40">
        <v>0</v>
      </c>
      <c r="M15" s="40">
        <v>11355.249789</v>
      </c>
      <c r="N15" s="44">
        <v>11355.249789</v>
      </c>
      <c r="O15" s="43">
        <v>0</v>
      </c>
      <c r="P15" s="40">
        <v>3696.116917</v>
      </c>
      <c r="Q15" s="41">
        <v>3696.116917</v>
      </c>
      <c r="R15" s="40">
        <v>0</v>
      </c>
      <c r="S15" s="40">
        <v>15321.345961</v>
      </c>
      <c r="T15" s="44">
        <v>15321.345961</v>
      </c>
      <c r="U15" s="35">
        <f>+((K15/Q15)-1)*100</f>
        <v>-41.775275557388426</v>
      </c>
      <c r="V15" s="11">
        <f>+((N15/T15)-1)*100</f>
        <v>-25.886081954520012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59</v>
      </c>
      <c r="F16" s="10" t="s">
        <v>60</v>
      </c>
      <c r="G16" s="39" t="s">
        <v>61</v>
      </c>
      <c r="H16" s="42" t="s">
        <v>62</v>
      </c>
      <c r="I16" s="43">
        <v>0</v>
      </c>
      <c r="J16" s="40">
        <v>20.461132</v>
      </c>
      <c r="K16" s="41">
        <v>20.461132</v>
      </c>
      <c r="L16" s="40">
        <v>0</v>
      </c>
      <c r="M16" s="40">
        <v>93.764006</v>
      </c>
      <c r="N16" s="44">
        <v>93.764006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34</v>
      </c>
      <c r="C17" s="39" t="s">
        <v>30</v>
      </c>
      <c r="D17" s="39" t="s">
        <v>431</v>
      </c>
      <c r="E17" s="39" t="s">
        <v>432</v>
      </c>
      <c r="F17" s="10" t="s">
        <v>72</v>
      </c>
      <c r="G17" s="39" t="s">
        <v>433</v>
      </c>
      <c r="H17" s="42" t="s">
        <v>433</v>
      </c>
      <c r="I17" s="43">
        <v>0</v>
      </c>
      <c r="J17" s="40">
        <v>8.945841</v>
      </c>
      <c r="K17" s="41">
        <v>8.945841</v>
      </c>
      <c r="L17" s="40">
        <v>0</v>
      </c>
      <c r="M17" s="40">
        <v>8.945841</v>
      </c>
      <c r="N17" s="44">
        <v>8.945841</v>
      </c>
      <c r="O17" s="43">
        <v>0</v>
      </c>
      <c r="P17" s="40">
        <v>0</v>
      </c>
      <c r="Q17" s="41">
        <v>0</v>
      </c>
      <c r="R17" s="43">
        <v>0</v>
      </c>
      <c r="S17" s="40">
        <v>0</v>
      </c>
      <c r="T17" s="41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67</v>
      </c>
      <c r="E18" s="39" t="s">
        <v>365</v>
      </c>
      <c r="F18" s="10" t="s">
        <v>44</v>
      </c>
      <c r="G18" s="39" t="s">
        <v>68</v>
      </c>
      <c r="H18" s="42" t="s">
        <v>69</v>
      </c>
      <c r="I18" s="43">
        <v>0</v>
      </c>
      <c r="J18" s="40">
        <v>334.893639</v>
      </c>
      <c r="K18" s="41">
        <v>334.893639</v>
      </c>
      <c r="L18" s="40">
        <v>0</v>
      </c>
      <c r="M18" s="40">
        <v>851.093542</v>
      </c>
      <c r="N18" s="44">
        <v>851.093542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380</v>
      </c>
      <c r="F19" s="10" t="s">
        <v>49</v>
      </c>
      <c r="G19" s="39" t="s">
        <v>71</v>
      </c>
      <c r="H19" s="42" t="s">
        <v>71</v>
      </c>
      <c r="I19" s="43">
        <v>0</v>
      </c>
      <c r="J19" s="40">
        <v>327.030051</v>
      </c>
      <c r="K19" s="41">
        <v>327.030051</v>
      </c>
      <c r="L19" s="40">
        <v>0</v>
      </c>
      <c r="M19" s="40">
        <v>714.482334</v>
      </c>
      <c r="N19" s="44">
        <v>714.482334</v>
      </c>
      <c r="O19" s="43">
        <v>0</v>
      </c>
      <c r="P19" s="40">
        <v>0</v>
      </c>
      <c r="Q19" s="41">
        <v>0</v>
      </c>
      <c r="R19" s="40">
        <v>0</v>
      </c>
      <c r="S19" s="40">
        <v>0</v>
      </c>
      <c r="T19" s="44">
        <v>0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70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0</v>
      </c>
      <c r="Q20" s="41">
        <v>0</v>
      </c>
      <c r="R20" s="40">
        <v>0</v>
      </c>
      <c r="S20" s="40">
        <v>352.860457</v>
      </c>
      <c r="T20" s="44">
        <v>352.860457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0</v>
      </c>
      <c r="K21" s="41">
        <v>0</v>
      </c>
      <c r="L21" s="40">
        <v>0</v>
      </c>
      <c r="M21" s="40">
        <v>0</v>
      </c>
      <c r="N21" s="44">
        <v>0</v>
      </c>
      <c r="O21" s="43">
        <v>0</v>
      </c>
      <c r="P21" s="40">
        <v>0</v>
      </c>
      <c r="Q21" s="41">
        <v>0</v>
      </c>
      <c r="R21" s="40">
        <v>0</v>
      </c>
      <c r="S21" s="40">
        <v>433.55113</v>
      </c>
      <c r="T21" s="44">
        <v>433.55113</v>
      </c>
      <c r="U21" s="34" t="s">
        <v>19</v>
      </c>
      <c r="V21" s="7" t="s">
        <v>19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74</v>
      </c>
      <c r="E22" s="39" t="s">
        <v>75</v>
      </c>
      <c r="F22" s="10" t="s">
        <v>54</v>
      </c>
      <c r="G22" s="39" t="s">
        <v>76</v>
      </c>
      <c r="H22" s="42" t="s">
        <v>77</v>
      </c>
      <c r="I22" s="43">
        <v>0</v>
      </c>
      <c r="J22" s="40">
        <v>979.185105</v>
      </c>
      <c r="K22" s="41">
        <v>979.185105</v>
      </c>
      <c r="L22" s="40">
        <v>0</v>
      </c>
      <c r="M22" s="40">
        <v>5670.308631</v>
      </c>
      <c r="N22" s="44">
        <v>5670.308631</v>
      </c>
      <c r="O22" s="43">
        <v>0</v>
      </c>
      <c r="P22" s="40">
        <v>1255.580925</v>
      </c>
      <c r="Q22" s="41">
        <v>1255.580925</v>
      </c>
      <c r="R22" s="40">
        <v>0</v>
      </c>
      <c r="S22" s="40">
        <v>6728.721166</v>
      </c>
      <c r="T22" s="44">
        <v>6728.721166</v>
      </c>
      <c r="U22" s="35">
        <f aca="true" t="shared" si="1" ref="U16:U79">+((K22/Q22)-1)*100</f>
        <v>-22.01338157474796</v>
      </c>
      <c r="V22" s="11">
        <f aca="true" t="shared" si="2" ref="V16:V79">+((N22/T22)-1)*100</f>
        <v>-15.729772550958465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81</v>
      </c>
      <c r="E23" s="46" t="s">
        <v>82</v>
      </c>
      <c r="F23" s="10" t="s">
        <v>21</v>
      </c>
      <c r="G23" s="39" t="s">
        <v>88</v>
      </c>
      <c r="H23" s="42" t="s">
        <v>88</v>
      </c>
      <c r="I23" s="43">
        <v>4388.586301</v>
      </c>
      <c r="J23" s="40">
        <v>140.189523</v>
      </c>
      <c r="K23" s="41">
        <v>4528.775824</v>
      </c>
      <c r="L23" s="40">
        <v>108476.90528</v>
      </c>
      <c r="M23" s="40">
        <v>6188.775674</v>
      </c>
      <c r="N23" s="44">
        <v>114665.680954</v>
      </c>
      <c r="O23" s="43">
        <v>28684.523319</v>
      </c>
      <c r="P23" s="40">
        <v>1647.920986</v>
      </c>
      <c r="Q23" s="41">
        <v>30332.444305</v>
      </c>
      <c r="R23" s="40">
        <v>119826.419784</v>
      </c>
      <c r="S23" s="40">
        <v>6854.914714</v>
      </c>
      <c r="T23" s="44">
        <v>126681.334497</v>
      </c>
      <c r="U23" s="35">
        <f t="shared" si="1"/>
        <v>-85.06953221948726</v>
      </c>
      <c r="V23" s="11">
        <f t="shared" si="2"/>
        <v>-9.484943926987565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81</v>
      </c>
      <c r="E24" s="46" t="s">
        <v>84</v>
      </c>
      <c r="F24" s="10" t="s">
        <v>72</v>
      </c>
      <c r="G24" s="39" t="s">
        <v>85</v>
      </c>
      <c r="H24" s="42" t="s">
        <v>86</v>
      </c>
      <c r="I24" s="43">
        <v>0</v>
      </c>
      <c r="J24" s="40">
        <v>9117.877862</v>
      </c>
      <c r="K24" s="41">
        <v>9117.877862</v>
      </c>
      <c r="L24" s="40">
        <v>0</v>
      </c>
      <c r="M24" s="40">
        <v>42613.9686</v>
      </c>
      <c r="N24" s="44">
        <v>42613.9686</v>
      </c>
      <c r="O24" s="43">
        <v>0</v>
      </c>
      <c r="P24" s="40">
        <v>8105.384993</v>
      </c>
      <c r="Q24" s="41">
        <v>8105.384993</v>
      </c>
      <c r="R24" s="40">
        <v>0</v>
      </c>
      <c r="S24" s="40">
        <v>39507.773985</v>
      </c>
      <c r="T24" s="44">
        <v>39507.773985</v>
      </c>
      <c r="U24" s="35">
        <f t="shared" si="1"/>
        <v>12.491607368119006</v>
      </c>
      <c r="V24" s="11">
        <f t="shared" si="2"/>
        <v>7.862236470673678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81</v>
      </c>
      <c r="E25" s="46" t="s">
        <v>87</v>
      </c>
      <c r="F25" s="10" t="s">
        <v>21</v>
      </c>
      <c r="G25" s="39" t="s">
        <v>88</v>
      </c>
      <c r="H25" s="42" t="s">
        <v>88</v>
      </c>
      <c r="I25" s="43">
        <v>0</v>
      </c>
      <c r="J25" s="40">
        <v>3447.600758</v>
      </c>
      <c r="K25" s="41">
        <v>3447.600758</v>
      </c>
      <c r="L25" s="40">
        <v>0</v>
      </c>
      <c r="M25" s="40">
        <v>17014.112813</v>
      </c>
      <c r="N25" s="44">
        <v>17014.112813</v>
      </c>
      <c r="O25" s="43">
        <v>0</v>
      </c>
      <c r="P25" s="40">
        <v>3213.101672</v>
      </c>
      <c r="Q25" s="41">
        <v>3213.101672</v>
      </c>
      <c r="R25" s="40">
        <v>0</v>
      </c>
      <c r="S25" s="40">
        <v>15592.787124</v>
      </c>
      <c r="T25" s="44">
        <v>15592.787124</v>
      </c>
      <c r="U25" s="35">
        <f t="shared" si="1"/>
        <v>7.298215554257137</v>
      </c>
      <c r="V25" s="11">
        <f t="shared" si="2"/>
        <v>9.11527668336043</v>
      </c>
    </row>
    <row r="26" spans="1:22" ht="15">
      <c r="A26" s="38" t="s">
        <v>9</v>
      </c>
      <c r="B26" s="39" t="s">
        <v>41</v>
      </c>
      <c r="C26" s="39" t="s">
        <v>30</v>
      </c>
      <c r="D26" s="39" t="s">
        <v>81</v>
      </c>
      <c r="E26" s="46" t="s">
        <v>82</v>
      </c>
      <c r="F26" s="10" t="s">
        <v>21</v>
      </c>
      <c r="G26" s="39" t="s">
        <v>88</v>
      </c>
      <c r="H26" s="42" t="s">
        <v>88</v>
      </c>
      <c r="I26" s="43">
        <v>249.813641</v>
      </c>
      <c r="J26" s="40">
        <v>0</v>
      </c>
      <c r="K26" s="41">
        <v>249.813641</v>
      </c>
      <c r="L26" s="40">
        <v>7942.981097</v>
      </c>
      <c r="M26" s="40">
        <v>0</v>
      </c>
      <c r="N26" s="44">
        <v>7942.981097</v>
      </c>
      <c r="O26" s="43">
        <v>3374.573222</v>
      </c>
      <c r="P26" s="40">
        <v>0</v>
      </c>
      <c r="Q26" s="41">
        <v>3374.573222</v>
      </c>
      <c r="R26" s="40">
        <v>15495.240235</v>
      </c>
      <c r="S26" s="40">
        <v>0</v>
      </c>
      <c r="T26" s="44">
        <v>15495.240235</v>
      </c>
      <c r="U26" s="35">
        <f t="shared" si="1"/>
        <v>-92.59717823363917</v>
      </c>
      <c r="V26" s="11">
        <f t="shared" si="2"/>
        <v>-48.73921942133735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81</v>
      </c>
      <c r="E27" s="46" t="s">
        <v>92</v>
      </c>
      <c r="F27" s="10" t="s">
        <v>49</v>
      </c>
      <c r="G27" s="39" t="s">
        <v>78</v>
      </c>
      <c r="H27" s="42" t="s">
        <v>92</v>
      </c>
      <c r="I27" s="43">
        <v>0</v>
      </c>
      <c r="J27" s="40">
        <v>1273.410537</v>
      </c>
      <c r="K27" s="41">
        <v>1273.410537</v>
      </c>
      <c r="L27" s="40">
        <v>0</v>
      </c>
      <c r="M27" s="40">
        <v>6762.380055</v>
      </c>
      <c r="N27" s="44">
        <v>6762.380055</v>
      </c>
      <c r="O27" s="43">
        <v>0</v>
      </c>
      <c r="P27" s="40">
        <v>722.847507</v>
      </c>
      <c r="Q27" s="41">
        <v>722.847507</v>
      </c>
      <c r="R27" s="40">
        <v>0</v>
      </c>
      <c r="S27" s="40">
        <v>3443.978268</v>
      </c>
      <c r="T27" s="44">
        <v>3443.978268</v>
      </c>
      <c r="U27" s="35">
        <f t="shared" si="1"/>
        <v>76.16586135642578</v>
      </c>
      <c r="V27" s="11">
        <f t="shared" si="2"/>
        <v>96.35373770598949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81</v>
      </c>
      <c r="E28" s="46" t="s">
        <v>89</v>
      </c>
      <c r="F28" s="10" t="s">
        <v>54</v>
      </c>
      <c r="G28" s="39" t="s">
        <v>90</v>
      </c>
      <c r="H28" s="42" t="s">
        <v>91</v>
      </c>
      <c r="I28" s="43">
        <v>0</v>
      </c>
      <c r="J28" s="40">
        <v>776.071799</v>
      </c>
      <c r="K28" s="41">
        <v>776.071799</v>
      </c>
      <c r="L28" s="40">
        <v>0</v>
      </c>
      <c r="M28" s="40">
        <v>3265.218526</v>
      </c>
      <c r="N28" s="44">
        <v>3265.218526</v>
      </c>
      <c r="O28" s="43">
        <v>0</v>
      </c>
      <c r="P28" s="40">
        <v>888.73625</v>
      </c>
      <c r="Q28" s="41">
        <v>888.73625</v>
      </c>
      <c r="R28" s="40">
        <v>0</v>
      </c>
      <c r="S28" s="40">
        <v>4748.241095</v>
      </c>
      <c r="T28" s="44">
        <v>4748.241095</v>
      </c>
      <c r="U28" s="35">
        <f t="shared" si="1"/>
        <v>-12.676927603661936</v>
      </c>
      <c r="V28" s="11">
        <f t="shared" si="2"/>
        <v>-31.23309325134427</v>
      </c>
    </row>
    <row r="29" spans="1:22" ht="15">
      <c r="A29" s="38" t="s">
        <v>9</v>
      </c>
      <c r="B29" s="39" t="s">
        <v>34</v>
      </c>
      <c r="C29" s="39" t="s">
        <v>30</v>
      </c>
      <c r="D29" s="39" t="s">
        <v>81</v>
      </c>
      <c r="E29" s="46" t="s">
        <v>393</v>
      </c>
      <c r="F29" s="10" t="s">
        <v>49</v>
      </c>
      <c r="G29" s="39" t="s">
        <v>95</v>
      </c>
      <c r="H29" s="42" t="s">
        <v>394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0</v>
      </c>
      <c r="Q29" s="41">
        <v>0</v>
      </c>
      <c r="R29" s="40">
        <v>0</v>
      </c>
      <c r="S29" s="40">
        <v>19.563517</v>
      </c>
      <c r="T29" s="44">
        <v>19.563517</v>
      </c>
      <c r="U29" s="34" t="s">
        <v>19</v>
      </c>
      <c r="V29" s="7" t="s">
        <v>19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81</v>
      </c>
      <c r="E30" s="39" t="s">
        <v>93</v>
      </c>
      <c r="F30" s="10" t="s">
        <v>72</v>
      </c>
      <c r="G30" s="39" t="s">
        <v>85</v>
      </c>
      <c r="H30" s="42" t="s">
        <v>94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1068.764161</v>
      </c>
      <c r="T30" s="44">
        <v>1068.764161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96</v>
      </c>
      <c r="E31" s="51" t="s">
        <v>97</v>
      </c>
      <c r="F31" s="10" t="s">
        <v>31</v>
      </c>
      <c r="G31" s="39" t="s">
        <v>32</v>
      </c>
      <c r="H31" s="42" t="s">
        <v>98</v>
      </c>
      <c r="I31" s="43">
        <v>0</v>
      </c>
      <c r="J31" s="40">
        <v>5257.389969</v>
      </c>
      <c r="K31" s="41">
        <v>5257.389969</v>
      </c>
      <c r="L31" s="40">
        <v>0</v>
      </c>
      <c r="M31" s="40">
        <v>25242.478614</v>
      </c>
      <c r="N31" s="44">
        <v>25242.478614</v>
      </c>
      <c r="O31" s="43">
        <v>0</v>
      </c>
      <c r="P31" s="40">
        <v>3039.897084</v>
      </c>
      <c r="Q31" s="41">
        <v>3039.897084</v>
      </c>
      <c r="R31" s="40">
        <v>0</v>
      </c>
      <c r="S31" s="40">
        <v>6735.684088</v>
      </c>
      <c r="T31" s="44">
        <v>6735.684088</v>
      </c>
      <c r="U31" s="35">
        <f t="shared" si="1"/>
        <v>72.94631442200495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96</v>
      </c>
      <c r="E32" s="51" t="s">
        <v>99</v>
      </c>
      <c r="F32" s="10" t="s">
        <v>31</v>
      </c>
      <c r="G32" s="39" t="s">
        <v>32</v>
      </c>
      <c r="H32" s="42" t="s">
        <v>98</v>
      </c>
      <c r="I32" s="43">
        <v>0</v>
      </c>
      <c r="J32" s="40">
        <v>1767.260692</v>
      </c>
      <c r="K32" s="41">
        <v>1767.260692</v>
      </c>
      <c r="L32" s="40">
        <v>0</v>
      </c>
      <c r="M32" s="40">
        <v>12583.258717</v>
      </c>
      <c r="N32" s="44">
        <v>12583.258717</v>
      </c>
      <c r="O32" s="43">
        <v>0</v>
      </c>
      <c r="P32" s="40">
        <v>5271.770388</v>
      </c>
      <c r="Q32" s="41">
        <v>5271.770388</v>
      </c>
      <c r="R32" s="40">
        <v>0</v>
      </c>
      <c r="S32" s="40">
        <v>8907.998228</v>
      </c>
      <c r="T32" s="44">
        <v>8907.998228</v>
      </c>
      <c r="U32" s="35">
        <f t="shared" si="1"/>
        <v>-66.47690316667108</v>
      </c>
      <c r="V32" s="11">
        <f t="shared" si="2"/>
        <v>41.25798406029948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102</v>
      </c>
      <c r="E33" s="51" t="s">
        <v>103</v>
      </c>
      <c r="F33" s="10" t="s">
        <v>38</v>
      </c>
      <c r="G33" s="39" t="s">
        <v>104</v>
      </c>
      <c r="H33" s="42" t="s">
        <v>105</v>
      </c>
      <c r="I33" s="43">
        <v>0</v>
      </c>
      <c r="J33" s="40">
        <v>34154.308009</v>
      </c>
      <c r="K33" s="41">
        <v>34154.308009</v>
      </c>
      <c r="L33" s="40">
        <v>0</v>
      </c>
      <c r="M33" s="40">
        <v>163887.622579</v>
      </c>
      <c r="N33" s="44">
        <v>163887.622579</v>
      </c>
      <c r="O33" s="43">
        <v>0</v>
      </c>
      <c r="P33" s="40">
        <v>31248.652099</v>
      </c>
      <c r="Q33" s="41">
        <v>31248.652099</v>
      </c>
      <c r="R33" s="40">
        <v>0</v>
      </c>
      <c r="S33" s="40">
        <v>161460.966885</v>
      </c>
      <c r="T33" s="44">
        <v>161460.966885</v>
      </c>
      <c r="U33" s="35">
        <f t="shared" si="1"/>
        <v>9.298499982637608</v>
      </c>
      <c r="V33" s="11">
        <f t="shared" si="2"/>
        <v>1.5029364315205518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106</v>
      </c>
      <c r="E34" s="46" t="s">
        <v>107</v>
      </c>
      <c r="F34" s="10" t="s">
        <v>44</v>
      </c>
      <c r="G34" s="39" t="s">
        <v>68</v>
      </c>
      <c r="H34" s="42" t="s">
        <v>68</v>
      </c>
      <c r="I34" s="43">
        <v>0</v>
      </c>
      <c r="J34" s="40">
        <v>3144.134438</v>
      </c>
      <c r="K34" s="41">
        <v>3144.134438</v>
      </c>
      <c r="L34" s="40">
        <v>0</v>
      </c>
      <c r="M34" s="40">
        <v>12731.99844</v>
      </c>
      <c r="N34" s="44">
        <v>12731.99844</v>
      </c>
      <c r="O34" s="43">
        <v>0</v>
      </c>
      <c r="P34" s="40">
        <v>3072.15413</v>
      </c>
      <c r="Q34" s="41">
        <v>3072.15413</v>
      </c>
      <c r="R34" s="40">
        <v>0</v>
      </c>
      <c r="S34" s="40">
        <v>12734.572922</v>
      </c>
      <c r="T34" s="44">
        <v>12734.572922</v>
      </c>
      <c r="U34" s="35">
        <f t="shared" si="1"/>
        <v>2.3429914305764354</v>
      </c>
      <c r="V34" s="11">
        <f t="shared" si="2"/>
        <v>-0.0202164769542601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109</v>
      </c>
      <c r="E35" s="39" t="s">
        <v>110</v>
      </c>
      <c r="F35" s="10" t="s">
        <v>49</v>
      </c>
      <c r="G35" s="39" t="s">
        <v>95</v>
      </c>
      <c r="H35" s="42" t="s">
        <v>111</v>
      </c>
      <c r="I35" s="43">
        <v>13763.827262</v>
      </c>
      <c r="J35" s="40">
        <v>0</v>
      </c>
      <c r="K35" s="41">
        <v>13763.827262</v>
      </c>
      <c r="L35" s="40">
        <v>72498.357056</v>
      </c>
      <c r="M35" s="40">
        <v>0</v>
      </c>
      <c r="N35" s="44">
        <v>72498.357056</v>
      </c>
      <c r="O35" s="43">
        <v>14695.907815</v>
      </c>
      <c r="P35" s="40">
        <v>0</v>
      </c>
      <c r="Q35" s="41">
        <v>14695.907815</v>
      </c>
      <c r="R35" s="40">
        <v>67933.711218</v>
      </c>
      <c r="S35" s="40">
        <v>0</v>
      </c>
      <c r="T35" s="44">
        <v>67933.711218</v>
      </c>
      <c r="U35" s="35">
        <f t="shared" si="1"/>
        <v>-6.342449644714243</v>
      </c>
      <c r="V35" s="11">
        <f t="shared" si="2"/>
        <v>6.7192646421921465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109</v>
      </c>
      <c r="E36" s="39" t="s">
        <v>293</v>
      </c>
      <c r="F36" s="10" t="s">
        <v>54</v>
      </c>
      <c r="G36" s="39" t="s">
        <v>90</v>
      </c>
      <c r="H36" s="42" t="s">
        <v>294</v>
      </c>
      <c r="I36" s="43">
        <v>10324.192031</v>
      </c>
      <c r="J36" s="40">
        <v>0</v>
      </c>
      <c r="K36" s="41">
        <v>10324.192031</v>
      </c>
      <c r="L36" s="40">
        <v>50474.292586</v>
      </c>
      <c r="M36" s="40">
        <v>0</v>
      </c>
      <c r="N36" s="44">
        <v>50474.292586</v>
      </c>
      <c r="O36" s="43">
        <v>19565.722626</v>
      </c>
      <c r="P36" s="40">
        <v>0</v>
      </c>
      <c r="Q36" s="41">
        <v>19565.722626</v>
      </c>
      <c r="R36" s="40">
        <v>89334.947089</v>
      </c>
      <c r="S36" s="40">
        <v>0</v>
      </c>
      <c r="T36" s="44">
        <v>89334.947089</v>
      </c>
      <c r="U36" s="35">
        <f t="shared" si="1"/>
        <v>-47.233269998008396</v>
      </c>
      <c r="V36" s="11">
        <f t="shared" si="2"/>
        <v>-43.49994685090599</v>
      </c>
    </row>
    <row r="37" spans="1:22" ht="15">
      <c r="A37" s="38" t="s">
        <v>9</v>
      </c>
      <c r="B37" s="39" t="s">
        <v>41</v>
      </c>
      <c r="C37" s="39" t="s">
        <v>30</v>
      </c>
      <c r="D37" s="39" t="s">
        <v>109</v>
      </c>
      <c r="E37" s="39" t="s">
        <v>112</v>
      </c>
      <c r="F37" s="10" t="s">
        <v>49</v>
      </c>
      <c r="G37" s="39" t="s">
        <v>78</v>
      </c>
      <c r="H37" s="42" t="s">
        <v>92</v>
      </c>
      <c r="I37" s="43">
        <v>0</v>
      </c>
      <c r="J37" s="40">
        <v>0</v>
      </c>
      <c r="K37" s="41">
        <v>0</v>
      </c>
      <c r="L37" s="40">
        <v>0</v>
      </c>
      <c r="M37" s="40">
        <v>0</v>
      </c>
      <c r="N37" s="44">
        <v>0</v>
      </c>
      <c r="O37" s="43">
        <v>0</v>
      </c>
      <c r="P37" s="40">
        <v>4244.999867</v>
      </c>
      <c r="Q37" s="41">
        <v>4244.999867</v>
      </c>
      <c r="R37" s="40">
        <v>0</v>
      </c>
      <c r="S37" s="40">
        <v>14338.971808</v>
      </c>
      <c r="T37" s="44">
        <v>14338.971808</v>
      </c>
      <c r="U37" s="34" t="s">
        <v>19</v>
      </c>
      <c r="V37" s="7" t="s">
        <v>19</v>
      </c>
    </row>
    <row r="38" spans="1:22" ht="15">
      <c r="A38" s="38" t="s">
        <v>9</v>
      </c>
      <c r="B38" s="39" t="s">
        <v>34</v>
      </c>
      <c r="C38" s="39" t="s">
        <v>30</v>
      </c>
      <c r="D38" s="39" t="s">
        <v>113</v>
      </c>
      <c r="E38" s="46" t="s">
        <v>114</v>
      </c>
      <c r="F38" s="10" t="s">
        <v>31</v>
      </c>
      <c r="G38" s="39" t="s">
        <v>32</v>
      </c>
      <c r="H38" s="42" t="s">
        <v>32</v>
      </c>
      <c r="I38" s="43">
        <v>0</v>
      </c>
      <c r="J38" s="40">
        <v>2947.505365</v>
      </c>
      <c r="K38" s="41">
        <v>2947.505365</v>
      </c>
      <c r="L38" s="40">
        <v>0</v>
      </c>
      <c r="M38" s="40">
        <v>13942.142682</v>
      </c>
      <c r="N38" s="44">
        <v>13942.142682</v>
      </c>
      <c r="O38" s="43">
        <v>0</v>
      </c>
      <c r="P38" s="40">
        <v>2829.671366</v>
      </c>
      <c r="Q38" s="41">
        <v>2829.671366</v>
      </c>
      <c r="R38" s="40">
        <v>0</v>
      </c>
      <c r="S38" s="40">
        <v>12831.06848</v>
      </c>
      <c r="T38" s="44">
        <v>12831.06848</v>
      </c>
      <c r="U38" s="35">
        <f t="shared" si="1"/>
        <v>4.164229119177509</v>
      </c>
      <c r="V38" s="11">
        <f t="shared" si="2"/>
        <v>8.659249256847556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113</v>
      </c>
      <c r="E39" s="39" t="s">
        <v>116</v>
      </c>
      <c r="F39" s="10" t="s">
        <v>31</v>
      </c>
      <c r="G39" s="39" t="s">
        <v>32</v>
      </c>
      <c r="H39" s="42" t="s">
        <v>32</v>
      </c>
      <c r="I39" s="43">
        <v>0</v>
      </c>
      <c r="J39" s="40">
        <v>2013.706707</v>
      </c>
      <c r="K39" s="41">
        <v>2013.706707</v>
      </c>
      <c r="L39" s="40">
        <v>0</v>
      </c>
      <c r="M39" s="40">
        <v>9422.613706</v>
      </c>
      <c r="N39" s="44">
        <v>9422.613706</v>
      </c>
      <c r="O39" s="43">
        <v>0</v>
      </c>
      <c r="P39" s="40">
        <v>2221.923908</v>
      </c>
      <c r="Q39" s="41">
        <v>2221.923908</v>
      </c>
      <c r="R39" s="40">
        <v>0</v>
      </c>
      <c r="S39" s="40">
        <v>10812.022591</v>
      </c>
      <c r="T39" s="44">
        <v>10812.022591</v>
      </c>
      <c r="U39" s="35">
        <f t="shared" si="1"/>
        <v>-9.371032025458547</v>
      </c>
      <c r="V39" s="11">
        <f t="shared" si="2"/>
        <v>-12.850591767691588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113</v>
      </c>
      <c r="E40" s="39" t="s">
        <v>115</v>
      </c>
      <c r="F40" s="10" t="s">
        <v>31</v>
      </c>
      <c r="G40" s="39" t="s">
        <v>32</v>
      </c>
      <c r="H40" s="42" t="s">
        <v>115</v>
      </c>
      <c r="I40" s="43">
        <v>0</v>
      </c>
      <c r="J40" s="40">
        <v>1856.450251</v>
      </c>
      <c r="K40" s="41">
        <v>1856.450251</v>
      </c>
      <c r="L40" s="40">
        <v>0</v>
      </c>
      <c r="M40" s="40">
        <v>8997.294901</v>
      </c>
      <c r="N40" s="44">
        <v>8997.294901</v>
      </c>
      <c r="O40" s="43">
        <v>0</v>
      </c>
      <c r="P40" s="40">
        <v>2467.103884</v>
      </c>
      <c r="Q40" s="41">
        <v>2467.103884</v>
      </c>
      <c r="R40" s="40">
        <v>0</v>
      </c>
      <c r="S40" s="40">
        <v>11926.248368</v>
      </c>
      <c r="T40" s="44">
        <v>11926.248368</v>
      </c>
      <c r="U40" s="35">
        <f t="shared" si="1"/>
        <v>-24.75184109434121</v>
      </c>
      <c r="V40" s="11">
        <f t="shared" si="2"/>
        <v>-24.558883704441737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117</v>
      </c>
      <c r="E41" s="46" t="s">
        <v>118</v>
      </c>
      <c r="F41" s="10" t="s">
        <v>83</v>
      </c>
      <c r="G41" s="39" t="s">
        <v>83</v>
      </c>
      <c r="H41" s="42" t="s">
        <v>119</v>
      </c>
      <c r="I41" s="43">
        <v>0</v>
      </c>
      <c r="J41" s="40">
        <v>4940.099956</v>
      </c>
      <c r="K41" s="41">
        <v>4940.099956</v>
      </c>
      <c r="L41" s="40">
        <v>0</v>
      </c>
      <c r="M41" s="40">
        <v>26577.144596</v>
      </c>
      <c r="N41" s="44">
        <v>26577.144596</v>
      </c>
      <c r="O41" s="43">
        <v>0</v>
      </c>
      <c r="P41" s="40">
        <v>6101.151175</v>
      </c>
      <c r="Q41" s="41">
        <v>6101.151175</v>
      </c>
      <c r="R41" s="40">
        <v>0</v>
      </c>
      <c r="S41" s="40">
        <v>26096.215609</v>
      </c>
      <c r="T41" s="44">
        <v>26096.215609</v>
      </c>
      <c r="U41" s="35">
        <f t="shared" si="1"/>
        <v>-19.030035245766552</v>
      </c>
      <c r="V41" s="11">
        <f t="shared" si="2"/>
        <v>1.8429070107550016</v>
      </c>
    </row>
    <row r="42" spans="1:22" ht="15">
      <c r="A42" s="38" t="s">
        <v>9</v>
      </c>
      <c r="B42" s="39" t="s">
        <v>41</v>
      </c>
      <c r="C42" s="39" t="s">
        <v>35</v>
      </c>
      <c r="D42" s="39" t="s">
        <v>120</v>
      </c>
      <c r="E42" s="46" t="s">
        <v>121</v>
      </c>
      <c r="F42" s="10" t="s">
        <v>83</v>
      </c>
      <c r="G42" s="39" t="s">
        <v>83</v>
      </c>
      <c r="H42" s="42" t="s">
        <v>122</v>
      </c>
      <c r="I42" s="43">
        <v>299.641813</v>
      </c>
      <c r="J42" s="40">
        <v>0</v>
      </c>
      <c r="K42" s="41">
        <v>299.641813</v>
      </c>
      <c r="L42" s="40">
        <v>2247.243752</v>
      </c>
      <c r="M42" s="40">
        <v>0</v>
      </c>
      <c r="N42" s="44">
        <v>2247.243752</v>
      </c>
      <c r="O42" s="43">
        <v>566.106274</v>
      </c>
      <c r="P42" s="40">
        <v>0</v>
      </c>
      <c r="Q42" s="41">
        <v>566.106274</v>
      </c>
      <c r="R42" s="40">
        <v>3281.554311</v>
      </c>
      <c r="S42" s="40">
        <v>0</v>
      </c>
      <c r="T42" s="44">
        <v>3281.554311</v>
      </c>
      <c r="U42" s="35">
        <f t="shared" si="1"/>
        <v>-47.069688720672964</v>
      </c>
      <c r="V42" s="11">
        <f t="shared" si="2"/>
        <v>-31.518922467104037</v>
      </c>
    </row>
    <row r="43" spans="1:22" ht="15">
      <c r="A43" s="38" t="s">
        <v>9</v>
      </c>
      <c r="B43" s="39" t="s">
        <v>41</v>
      </c>
      <c r="C43" s="39" t="s">
        <v>30</v>
      </c>
      <c r="D43" s="39" t="s">
        <v>123</v>
      </c>
      <c r="E43" s="39" t="s">
        <v>366</v>
      </c>
      <c r="F43" s="10" t="s">
        <v>125</v>
      </c>
      <c r="G43" s="39" t="s">
        <v>126</v>
      </c>
      <c r="H43" s="42" t="s">
        <v>127</v>
      </c>
      <c r="I43" s="43">
        <v>0</v>
      </c>
      <c r="J43" s="40">
        <v>45.02236</v>
      </c>
      <c r="K43" s="41">
        <v>45.02236</v>
      </c>
      <c r="L43" s="40">
        <v>0</v>
      </c>
      <c r="M43" s="40">
        <v>153.001516</v>
      </c>
      <c r="N43" s="44">
        <v>153.001516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123</v>
      </c>
      <c r="E44" s="46" t="s">
        <v>124</v>
      </c>
      <c r="F44" s="10" t="s">
        <v>125</v>
      </c>
      <c r="G44" s="39" t="s">
        <v>126</v>
      </c>
      <c r="H44" s="42" t="s">
        <v>127</v>
      </c>
      <c r="I44" s="43">
        <v>0</v>
      </c>
      <c r="J44" s="40">
        <v>11.784186</v>
      </c>
      <c r="K44" s="41">
        <v>11.784186</v>
      </c>
      <c r="L44" s="40">
        <v>0</v>
      </c>
      <c r="M44" s="40">
        <v>148.141328</v>
      </c>
      <c r="N44" s="44">
        <v>148.141328</v>
      </c>
      <c r="O44" s="43">
        <v>0</v>
      </c>
      <c r="P44" s="40">
        <v>57.668699</v>
      </c>
      <c r="Q44" s="41">
        <v>57.668699</v>
      </c>
      <c r="R44" s="40">
        <v>0</v>
      </c>
      <c r="S44" s="40">
        <v>257.168547</v>
      </c>
      <c r="T44" s="44">
        <v>257.168547</v>
      </c>
      <c r="U44" s="35">
        <f t="shared" si="1"/>
        <v>-79.5657155366033</v>
      </c>
      <c r="V44" s="11">
        <f t="shared" si="2"/>
        <v>-42.3952385592473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123</v>
      </c>
      <c r="E45" s="46" t="s">
        <v>128</v>
      </c>
      <c r="F45" s="10" t="s">
        <v>125</v>
      </c>
      <c r="G45" s="39" t="s">
        <v>126</v>
      </c>
      <c r="H45" s="42" t="s">
        <v>127</v>
      </c>
      <c r="I45" s="43">
        <v>0</v>
      </c>
      <c r="J45" s="40">
        <v>0</v>
      </c>
      <c r="K45" s="41">
        <v>0</v>
      </c>
      <c r="L45" s="40">
        <v>0</v>
      </c>
      <c r="M45" s="40">
        <v>0</v>
      </c>
      <c r="N45" s="44">
        <v>0</v>
      </c>
      <c r="O45" s="43">
        <v>0</v>
      </c>
      <c r="P45" s="40">
        <v>0</v>
      </c>
      <c r="Q45" s="41">
        <v>0</v>
      </c>
      <c r="R45" s="40">
        <v>0</v>
      </c>
      <c r="S45" s="40">
        <v>63.594524</v>
      </c>
      <c r="T45" s="44">
        <v>63.594524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129</v>
      </c>
      <c r="E46" s="39" t="s">
        <v>130</v>
      </c>
      <c r="F46" s="10" t="s">
        <v>49</v>
      </c>
      <c r="G46" s="39" t="s">
        <v>50</v>
      </c>
      <c r="H46" s="42" t="s">
        <v>131</v>
      </c>
      <c r="I46" s="43">
        <v>0</v>
      </c>
      <c r="J46" s="40">
        <v>38.263676</v>
      </c>
      <c r="K46" s="41">
        <v>38.263676</v>
      </c>
      <c r="L46" s="40">
        <v>0</v>
      </c>
      <c r="M46" s="40">
        <v>193.814381</v>
      </c>
      <c r="N46" s="44">
        <v>193.814381</v>
      </c>
      <c r="O46" s="43">
        <v>0</v>
      </c>
      <c r="P46" s="40">
        <v>58.176129</v>
      </c>
      <c r="Q46" s="41">
        <v>58.176129</v>
      </c>
      <c r="R46" s="40">
        <v>0</v>
      </c>
      <c r="S46" s="40">
        <v>312.993281</v>
      </c>
      <c r="T46" s="44">
        <v>312.993281</v>
      </c>
      <c r="U46" s="35">
        <f t="shared" si="1"/>
        <v>-34.22787549168148</v>
      </c>
      <c r="V46" s="11">
        <f t="shared" si="2"/>
        <v>-38.07714325982609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129</v>
      </c>
      <c r="E47" s="39" t="s">
        <v>132</v>
      </c>
      <c r="F47" s="10" t="s">
        <v>49</v>
      </c>
      <c r="G47" s="39" t="s">
        <v>50</v>
      </c>
      <c r="H47" s="42" t="s">
        <v>133</v>
      </c>
      <c r="I47" s="43">
        <v>0</v>
      </c>
      <c r="J47" s="40">
        <v>13.818095</v>
      </c>
      <c r="K47" s="41">
        <v>13.818095</v>
      </c>
      <c r="L47" s="40">
        <v>0</v>
      </c>
      <c r="M47" s="40">
        <v>60.851281</v>
      </c>
      <c r="N47" s="44">
        <v>60.851281</v>
      </c>
      <c r="O47" s="43">
        <v>0</v>
      </c>
      <c r="P47" s="40">
        <v>10.858778</v>
      </c>
      <c r="Q47" s="41">
        <v>10.858778</v>
      </c>
      <c r="R47" s="40">
        <v>0</v>
      </c>
      <c r="S47" s="40">
        <v>55.394838</v>
      </c>
      <c r="T47" s="44">
        <v>55.394838</v>
      </c>
      <c r="U47" s="35">
        <f t="shared" si="1"/>
        <v>27.252762695765597</v>
      </c>
      <c r="V47" s="11">
        <f t="shared" si="2"/>
        <v>9.850092891326812</v>
      </c>
    </row>
    <row r="48" spans="1:22" ht="15">
      <c r="A48" s="38" t="s">
        <v>9</v>
      </c>
      <c r="B48" s="39" t="s">
        <v>34</v>
      </c>
      <c r="C48" s="39" t="s">
        <v>30</v>
      </c>
      <c r="D48" s="39" t="s">
        <v>134</v>
      </c>
      <c r="E48" s="46" t="s">
        <v>135</v>
      </c>
      <c r="F48" s="10" t="s">
        <v>31</v>
      </c>
      <c r="G48" s="39" t="s">
        <v>32</v>
      </c>
      <c r="H48" s="42" t="s">
        <v>32</v>
      </c>
      <c r="I48" s="43">
        <v>0</v>
      </c>
      <c r="J48" s="40">
        <v>3681.873538</v>
      </c>
      <c r="K48" s="41">
        <v>3681.873538</v>
      </c>
      <c r="L48" s="40">
        <v>0</v>
      </c>
      <c r="M48" s="40">
        <v>18318.940299</v>
      </c>
      <c r="N48" s="44">
        <v>18318.940299</v>
      </c>
      <c r="O48" s="43">
        <v>0</v>
      </c>
      <c r="P48" s="40">
        <v>16795.301323</v>
      </c>
      <c r="Q48" s="41">
        <v>16795.301323</v>
      </c>
      <c r="R48" s="40">
        <v>0</v>
      </c>
      <c r="S48" s="40">
        <v>26502.194185</v>
      </c>
      <c r="T48" s="44">
        <v>26502.194185</v>
      </c>
      <c r="U48" s="35">
        <f t="shared" si="1"/>
        <v>-78.07795485658879</v>
      </c>
      <c r="V48" s="11">
        <f t="shared" si="2"/>
        <v>-30.877646691728057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364</v>
      </c>
      <c r="E49" s="39" t="s">
        <v>136</v>
      </c>
      <c r="F49" s="10" t="s">
        <v>72</v>
      </c>
      <c r="G49" s="39" t="s">
        <v>72</v>
      </c>
      <c r="H49" s="42" t="s">
        <v>137</v>
      </c>
      <c r="I49" s="43">
        <v>0</v>
      </c>
      <c r="J49" s="40">
        <v>1553.079154</v>
      </c>
      <c r="K49" s="41">
        <v>1553.079154</v>
      </c>
      <c r="L49" s="40">
        <v>0</v>
      </c>
      <c r="M49" s="40">
        <v>9541.131638</v>
      </c>
      <c r="N49" s="44">
        <v>9541.131638</v>
      </c>
      <c r="O49" s="43">
        <v>0</v>
      </c>
      <c r="P49" s="40">
        <v>1117.968366</v>
      </c>
      <c r="Q49" s="41">
        <v>1117.968366</v>
      </c>
      <c r="R49" s="40">
        <v>0</v>
      </c>
      <c r="S49" s="40">
        <v>7028.669147</v>
      </c>
      <c r="T49" s="44">
        <v>7028.669147</v>
      </c>
      <c r="U49" s="35">
        <f t="shared" si="1"/>
        <v>38.91977637585497</v>
      </c>
      <c r="V49" s="11">
        <f t="shared" si="2"/>
        <v>35.74592057832711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359</v>
      </c>
      <c r="E50" s="46" t="s">
        <v>360</v>
      </c>
      <c r="F50" s="10" t="s">
        <v>38</v>
      </c>
      <c r="G50" s="39" t="s">
        <v>100</v>
      </c>
      <c r="H50" s="42" t="s">
        <v>361</v>
      </c>
      <c r="I50" s="43">
        <v>0</v>
      </c>
      <c r="J50" s="40">
        <v>0</v>
      </c>
      <c r="K50" s="41">
        <v>0</v>
      </c>
      <c r="L50" s="40">
        <v>0</v>
      </c>
      <c r="M50" s="40">
        <v>0</v>
      </c>
      <c r="N50" s="44">
        <v>0</v>
      </c>
      <c r="O50" s="43">
        <v>0</v>
      </c>
      <c r="P50" s="40">
        <v>0</v>
      </c>
      <c r="Q50" s="41">
        <v>0</v>
      </c>
      <c r="R50" s="40">
        <v>286.624974</v>
      </c>
      <c r="S50" s="40">
        <v>0</v>
      </c>
      <c r="T50" s="44">
        <v>286.624974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41</v>
      </c>
      <c r="C51" s="39" t="s">
        <v>30</v>
      </c>
      <c r="D51" s="39" t="s">
        <v>138</v>
      </c>
      <c r="E51" s="46" t="s">
        <v>139</v>
      </c>
      <c r="F51" s="10" t="s">
        <v>140</v>
      </c>
      <c r="G51" s="39" t="s">
        <v>141</v>
      </c>
      <c r="H51" s="42" t="s">
        <v>142</v>
      </c>
      <c r="I51" s="43">
        <v>0</v>
      </c>
      <c r="J51" s="40">
        <v>1785.571371</v>
      </c>
      <c r="K51" s="41">
        <v>1785.571371</v>
      </c>
      <c r="L51" s="40">
        <v>0</v>
      </c>
      <c r="M51" s="40">
        <v>8458.185509</v>
      </c>
      <c r="N51" s="44">
        <v>8458.185509</v>
      </c>
      <c r="O51" s="43">
        <v>0</v>
      </c>
      <c r="P51" s="40">
        <v>1832.861379</v>
      </c>
      <c r="Q51" s="41">
        <v>1832.861379</v>
      </c>
      <c r="R51" s="40">
        <v>0</v>
      </c>
      <c r="S51" s="40">
        <v>7190.545266</v>
      </c>
      <c r="T51" s="44">
        <v>7190.545266</v>
      </c>
      <c r="U51" s="35">
        <f t="shared" si="1"/>
        <v>-2.580119180960705</v>
      </c>
      <c r="V51" s="11">
        <f t="shared" si="2"/>
        <v>17.62926448699169</v>
      </c>
    </row>
    <row r="52" spans="1:22" ht="15">
      <c r="A52" s="38" t="s">
        <v>9</v>
      </c>
      <c r="B52" s="39" t="s">
        <v>34</v>
      </c>
      <c r="C52" s="39" t="s">
        <v>30</v>
      </c>
      <c r="D52" s="39" t="s">
        <v>143</v>
      </c>
      <c r="E52" s="39" t="s">
        <v>144</v>
      </c>
      <c r="F52" s="10" t="s">
        <v>21</v>
      </c>
      <c r="G52" s="39" t="s">
        <v>145</v>
      </c>
      <c r="H52" s="42" t="s">
        <v>146</v>
      </c>
      <c r="I52" s="43">
        <v>0</v>
      </c>
      <c r="J52" s="40">
        <v>798.824791</v>
      </c>
      <c r="K52" s="41">
        <v>798.824791</v>
      </c>
      <c r="L52" s="40">
        <v>0</v>
      </c>
      <c r="M52" s="40">
        <v>3744.988701</v>
      </c>
      <c r="N52" s="44">
        <v>3744.988701</v>
      </c>
      <c r="O52" s="43">
        <v>0</v>
      </c>
      <c r="P52" s="40">
        <v>678.077204</v>
      </c>
      <c r="Q52" s="41">
        <v>678.077204</v>
      </c>
      <c r="R52" s="40">
        <v>0</v>
      </c>
      <c r="S52" s="40">
        <v>3436.643725</v>
      </c>
      <c r="T52" s="44">
        <v>3436.643725</v>
      </c>
      <c r="U52" s="35">
        <f t="shared" si="1"/>
        <v>17.807350886846795</v>
      </c>
      <c r="V52" s="11">
        <f t="shared" si="2"/>
        <v>8.972270641758207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434</v>
      </c>
      <c r="E53" s="39" t="s">
        <v>147</v>
      </c>
      <c r="F53" s="10" t="s">
        <v>148</v>
      </c>
      <c r="G53" s="39" t="s">
        <v>149</v>
      </c>
      <c r="H53" s="42" t="s">
        <v>150</v>
      </c>
      <c r="I53" s="43">
        <v>0</v>
      </c>
      <c r="J53" s="40">
        <v>11014.516124</v>
      </c>
      <c r="K53" s="41">
        <v>11014.516124</v>
      </c>
      <c r="L53" s="40">
        <v>0</v>
      </c>
      <c r="M53" s="40">
        <v>52890.180183</v>
      </c>
      <c r="N53" s="44">
        <v>52890.180183</v>
      </c>
      <c r="O53" s="43">
        <v>0</v>
      </c>
      <c r="P53" s="40">
        <v>10595.678108</v>
      </c>
      <c r="Q53" s="41">
        <v>10595.678108</v>
      </c>
      <c r="R53" s="40">
        <v>0</v>
      </c>
      <c r="S53" s="40">
        <v>43601.578965</v>
      </c>
      <c r="T53" s="44">
        <v>43601.578965</v>
      </c>
      <c r="U53" s="35">
        <f t="shared" si="1"/>
        <v>3.95291374210176</v>
      </c>
      <c r="V53" s="11">
        <f t="shared" si="2"/>
        <v>21.303359737169547</v>
      </c>
    </row>
    <row r="54" spans="1:22" ht="15">
      <c r="A54" s="38" t="s">
        <v>9</v>
      </c>
      <c r="B54" s="39" t="s">
        <v>34</v>
      </c>
      <c r="C54" s="39" t="s">
        <v>30</v>
      </c>
      <c r="D54" s="39" t="s">
        <v>434</v>
      </c>
      <c r="E54" s="39" t="s">
        <v>151</v>
      </c>
      <c r="F54" s="10" t="s">
        <v>83</v>
      </c>
      <c r="G54" s="39" t="s">
        <v>83</v>
      </c>
      <c r="H54" s="42" t="s">
        <v>152</v>
      </c>
      <c r="I54" s="43">
        <v>0</v>
      </c>
      <c r="J54" s="40">
        <v>0</v>
      </c>
      <c r="K54" s="41">
        <v>0</v>
      </c>
      <c r="L54" s="40">
        <v>0</v>
      </c>
      <c r="M54" s="40">
        <v>0</v>
      </c>
      <c r="N54" s="44">
        <v>0</v>
      </c>
      <c r="O54" s="43">
        <v>0</v>
      </c>
      <c r="P54" s="40">
        <v>5282.494993</v>
      </c>
      <c r="Q54" s="41">
        <v>5282.494993</v>
      </c>
      <c r="R54" s="40">
        <v>0</v>
      </c>
      <c r="S54" s="40">
        <v>34054.382015</v>
      </c>
      <c r="T54" s="44">
        <v>34054.382015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41</v>
      </c>
      <c r="C55" s="39" t="s">
        <v>30</v>
      </c>
      <c r="D55" s="39" t="s">
        <v>153</v>
      </c>
      <c r="E55" s="39" t="s">
        <v>154</v>
      </c>
      <c r="F55" s="10" t="s">
        <v>125</v>
      </c>
      <c r="G55" s="39" t="s">
        <v>155</v>
      </c>
      <c r="H55" s="42" t="s">
        <v>156</v>
      </c>
      <c r="I55" s="43">
        <v>0</v>
      </c>
      <c r="J55" s="40">
        <v>0</v>
      </c>
      <c r="K55" s="41">
        <v>0</v>
      </c>
      <c r="L55" s="40">
        <v>0</v>
      </c>
      <c r="M55" s="40">
        <v>14.220474</v>
      </c>
      <c r="N55" s="44">
        <v>14.220474</v>
      </c>
      <c r="O55" s="43">
        <v>0</v>
      </c>
      <c r="P55" s="40">
        <v>330.053757</v>
      </c>
      <c r="Q55" s="41">
        <v>330.053757</v>
      </c>
      <c r="R55" s="40">
        <v>0</v>
      </c>
      <c r="S55" s="40">
        <v>2184.480465</v>
      </c>
      <c r="T55" s="44">
        <v>2184.480465</v>
      </c>
      <c r="U55" s="34" t="s">
        <v>19</v>
      </c>
      <c r="V55" s="11">
        <f t="shared" si="2"/>
        <v>-99.34902260616005</v>
      </c>
    </row>
    <row r="56" spans="1:22" ht="15">
      <c r="A56" s="38" t="s">
        <v>9</v>
      </c>
      <c r="B56" s="39" t="s">
        <v>41</v>
      </c>
      <c r="C56" s="39" t="s">
        <v>30</v>
      </c>
      <c r="D56" s="39" t="s">
        <v>157</v>
      </c>
      <c r="E56" s="39" t="s">
        <v>158</v>
      </c>
      <c r="F56" s="10" t="s">
        <v>38</v>
      </c>
      <c r="G56" s="39" t="s">
        <v>159</v>
      </c>
      <c r="H56" s="42" t="s">
        <v>159</v>
      </c>
      <c r="I56" s="43">
        <v>0</v>
      </c>
      <c r="J56" s="40">
        <v>6.405772</v>
      </c>
      <c r="K56" s="41">
        <v>6.405772</v>
      </c>
      <c r="L56" s="40">
        <v>0</v>
      </c>
      <c r="M56" s="40">
        <v>64.978783</v>
      </c>
      <c r="N56" s="44">
        <v>64.978783</v>
      </c>
      <c r="O56" s="43">
        <v>0</v>
      </c>
      <c r="P56" s="40">
        <v>16.614254</v>
      </c>
      <c r="Q56" s="41">
        <v>16.614254</v>
      </c>
      <c r="R56" s="40">
        <v>0</v>
      </c>
      <c r="S56" s="40">
        <v>30.343984</v>
      </c>
      <c r="T56" s="44">
        <v>30.343984</v>
      </c>
      <c r="U56" s="35">
        <f t="shared" si="1"/>
        <v>-61.444119007690624</v>
      </c>
      <c r="V56" s="7" t="s">
        <v>19</v>
      </c>
    </row>
    <row r="57" spans="1:22" ht="15">
      <c r="A57" s="38" t="s">
        <v>9</v>
      </c>
      <c r="B57" s="39" t="s">
        <v>41</v>
      </c>
      <c r="C57" s="39" t="s">
        <v>30</v>
      </c>
      <c r="D57" s="39" t="s">
        <v>160</v>
      </c>
      <c r="E57" s="39" t="s">
        <v>161</v>
      </c>
      <c r="F57" s="10" t="s">
        <v>125</v>
      </c>
      <c r="G57" s="39" t="s">
        <v>162</v>
      </c>
      <c r="H57" s="42" t="s">
        <v>162</v>
      </c>
      <c r="I57" s="43">
        <v>0</v>
      </c>
      <c r="J57" s="40">
        <v>122.118999</v>
      </c>
      <c r="K57" s="41">
        <v>122.118999</v>
      </c>
      <c r="L57" s="40">
        <v>0</v>
      </c>
      <c r="M57" s="40">
        <v>499.570538</v>
      </c>
      <c r="N57" s="44">
        <v>499.570538</v>
      </c>
      <c r="O57" s="43">
        <v>0</v>
      </c>
      <c r="P57" s="40">
        <v>102.849607</v>
      </c>
      <c r="Q57" s="41">
        <v>102.849607</v>
      </c>
      <c r="R57" s="40">
        <v>0</v>
      </c>
      <c r="S57" s="40">
        <v>394.257046</v>
      </c>
      <c r="T57" s="44">
        <v>394.257046</v>
      </c>
      <c r="U57" s="35">
        <f t="shared" si="1"/>
        <v>18.73550377299935</v>
      </c>
      <c r="V57" s="11">
        <f t="shared" si="2"/>
        <v>26.71188582892188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160</v>
      </c>
      <c r="E58" s="39" t="s">
        <v>163</v>
      </c>
      <c r="F58" s="10" t="s">
        <v>125</v>
      </c>
      <c r="G58" s="39" t="s">
        <v>162</v>
      </c>
      <c r="H58" s="42" t="s">
        <v>162</v>
      </c>
      <c r="I58" s="43">
        <v>0</v>
      </c>
      <c r="J58" s="40">
        <v>33.298787</v>
      </c>
      <c r="K58" s="41">
        <v>33.298787</v>
      </c>
      <c r="L58" s="40">
        <v>0</v>
      </c>
      <c r="M58" s="40">
        <v>300.544611</v>
      </c>
      <c r="N58" s="44">
        <v>300.544611</v>
      </c>
      <c r="O58" s="43">
        <v>0</v>
      </c>
      <c r="P58" s="40">
        <v>67.928821</v>
      </c>
      <c r="Q58" s="41">
        <v>67.928821</v>
      </c>
      <c r="R58" s="40">
        <v>0</v>
      </c>
      <c r="S58" s="40">
        <v>296.247003</v>
      </c>
      <c r="T58" s="44">
        <v>296.247003</v>
      </c>
      <c r="U58" s="35">
        <f t="shared" si="1"/>
        <v>-50.979883781583666</v>
      </c>
      <c r="V58" s="11">
        <f t="shared" si="2"/>
        <v>1.4506840428694545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160</v>
      </c>
      <c r="E59" s="39" t="s">
        <v>164</v>
      </c>
      <c r="F59" s="10" t="s">
        <v>125</v>
      </c>
      <c r="G59" s="39" t="s">
        <v>162</v>
      </c>
      <c r="H59" s="42" t="s">
        <v>162</v>
      </c>
      <c r="I59" s="43">
        <v>0</v>
      </c>
      <c r="J59" s="40">
        <v>97.463818</v>
      </c>
      <c r="K59" s="41">
        <v>97.463818</v>
      </c>
      <c r="L59" s="40">
        <v>0</v>
      </c>
      <c r="M59" s="40">
        <v>284.420311</v>
      </c>
      <c r="N59" s="44">
        <v>284.420311</v>
      </c>
      <c r="O59" s="43">
        <v>0</v>
      </c>
      <c r="P59" s="40">
        <v>28.400815</v>
      </c>
      <c r="Q59" s="41">
        <v>28.400815</v>
      </c>
      <c r="R59" s="40">
        <v>0</v>
      </c>
      <c r="S59" s="40">
        <v>102.959703</v>
      </c>
      <c r="T59" s="44">
        <v>102.959703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160</v>
      </c>
      <c r="E60" s="39" t="s">
        <v>182</v>
      </c>
      <c r="F60" s="10" t="s">
        <v>125</v>
      </c>
      <c r="G60" s="39" t="s">
        <v>155</v>
      </c>
      <c r="H60" s="42" t="s">
        <v>183</v>
      </c>
      <c r="I60" s="43">
        <v>0</v>
      </c>
      <c r="J60" s="40">
        <v>0.194833</v>
      </c>
      <c r="K60" s="41">
        <v>0.194833</v>
      </c>
      <c r="L60" s="40">
        <v>0</v>
      </c>
      <c r="M60" s="40">
        <v>40.067445</v>
      </c>
      <c r="N60" s="44">
        <v>40.067445</v>
      </c>
      <c r="O60" s="43">
        <v>0</v>
      </c>
      <c r="P60" s="40">
        <v>0</v>
      </c>
      <c r="Q60" s="41">
        <v>0</v>
      </c>
      <c r="R60" s="40">
        <v>0</v>
      </c>
      <c r="S60" s="40">
        <v>0.338573</v>
      </c>
      <c r="T60" s="44">
        <v>0.338573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160</v>
      </c>
      <c r="E61" s="39" t="s">
        <v>166</v>
      </c>
      <c r="F61" s="10" t="s">
        <v>125</v>
      </c>
      <c r="G61" s="39" t="s">
        <v>162</v>
      </c>
      <c r="H61" s="42" t="s">
        <v>162</v>
      </c>
      <c r="I61" s="43">
        <v>0</v>
      </c>
      <c r="J61" s="40">
        <v>2.59999</v>
      </c>
      <c r="K61" s="41">
        <v>2.59999</v>
      </c>
      <c r="L61" s="40">
        <v>0</v>
      </c>
      <c r="M61" s="40">
        <v>38.324844</v>
      </c>
      <c r="N61" s="44">
        <v>38.324844</v>
      </c>
      <c r="O61" s="43">
        <v>0</v>
      </c>
      <c r="P61" s="40">
        <v>0.775591</v>
      </c>
      <c r="Q61" s="41">
        <v>0.775591</v>
      </c>
      <c r="R61" s="40">
        <v>0</v>
      </c>
      <c r="S61" s="40">
        <v>34.328717</v>
      </c>
      <c r="T61" s="44">
        <v>34.328717</v>
      </c>
      <c r="U61" s="34" t="s">
        <v>19</v>
      </c>
      <c r="V61" s="11">
        <f t="shared" si="2"/>
        <v>11.640770029360548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160</v>
      </c>
      <c r="E62" s="46" t="s">
        <v>181</v>
      </c>
      <c r="F62" s="10" t="s">
        <v>125</v>
      </c>
      <c r="G62" s="39" t="s">
        <v>162</v>
      </c>
      <c r="H62" s="42" t="s">
        <v>162</v>
      </c>
      <c r="I62" s="43">
        <v>0</v>
      </c>
      <c r="J62" s="40">
        <v>0</v>
      </c>
      <c r="K62" s="41">
        <v>0</v>
      </c>
      <c r="L62" s="40">
        <v>0</v>
      </c>
      <c r="M62" s="40">
        <v>38.266736</v>
      </c>
      <c r="N62" s="44">
        <v>38.266736</v>
      </c>
      <c r="O62" s="43">
        <v>0</v>
      </c>
      <c r="P62" s="40">
        <v>0</v>
      </c>
      <c r="Q62" s="41">
        <v>0</v>
      </c>
      <c r="R62" s="40">
        <v>0</v>
      </c>
      <c r="S62" s="40">
        <v>0.446684</v>
      </c>
      <c r="T62" s="44">
        <v>0.446684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160</v>
      </c>
      <c r="E63" s="46" t="s">
        <v>169</v>
      </c>
      <c r="F63" s="10" t="s">
        <v>125</v>
      </c>
      <c r="G63" s="39" t="s">
        <v>162</v>
      </c>
      <c r="H63" s="42" t="s">
        <v>162</v>
      </c>
      <c r="I63" s="43">
        <v>0</v>
      </c>
      <c r="J63" s="40">
        <v>1.133574</v>
      </c>
      <c r="K63" s="41">
        <v>1.133574</v>
      </c>
      <c r="L63" s="40">
        <v>0</v>
      </c>
      <c r="M63" s="40">
        <v>33.173317</v>
      </c>
      <c r="N63" s="44">
        <v>33.173317</v>
      </c>
      <c r="O63" s="43">
        <v>0</v>
      </c>
      <c r="P63" s="40">
        <v>0.51706</v>
      </c>
      <c r="Q63" s="41">
        <v>0.51706</v>
      </c>
      <c r="R63" s="40">
        <v>0</v>
      </c>
      <c r="S63" s="40">
        <v>32.074175</v>
      </c>
      <c r="T63" s="44">
        <v>32.074175</v>
      </c>
      <c r="U63" s="34" t="s">
        <v>19</v>
      </c>
      <c r="V63" s="11">
        <f t="shared" si="2"/>
        <v>3.426875360005366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160</v>
      </c>
      <c r="E64" s="46" t="s">
        <v>180</v>
      </c>
      <c r="F64" s="10" t="s">
        <v>125</v>
      </c>
      <c r="G64" s="39" t="s">
        <v>155</v>
      </c>
      <c r="H64" s="42" t="s">
        <v>177</v>
      </c>
      <c r="I64" s="43">
        <v>0</v>
      </c>
      <c r="J64" s="40">
        <v>19.164477</v>
      </c>
      <c r="K64" s="41">
        <v>19.164477</v>
      </c>
      <c r="L64" s="40">
        <v>0</v>
      </c>
      <c r="M64" s="40">
        <v>26.753666</v>
      </c>
      <c r="N64" s="44">
        <v>26.753666</v>
      </c>
      <c r="O64" s="43">
        <v>0</v>
      </c>
      <c r="P64" s="40">
        <v>9.630251</v>
      </c>
      <c r="Q64" s="41">
        <v>9.630251</v>
      </c>
      <c r="R64" s="40">
        <v>0</v>
      </c>
      <c r="S64" s="40">
        <v>11.440398</v>
      </c>
      <c r="T64" s="44">
        <v>11.440398</v>
      </c>
      <c r="U64" s="35">
        <f t="shared" si="1"/>
        <v>99.00288164867148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160</v>
      </c>
      <c r="E65" s="46" t="s">
        <v>186</v>
      </c>
      <c r="F65" s="10" t="s">
        <v>125</v>
      </c>
      <c r="G65" s="39" t="s">
        <v>162</v>
      </c>
      <c r="H65" s="42" t="s">
        <v>172</v>
      </c>
      <c r="I65" s="43">
        <v>0</v>
      </c>
      <c r="J65" s="40">
        <v>23.220545</v>
      </c>
      <c r="K65" s="41">
        <v>23.220545</v>
      </c>
      <c r="L65" s="40">
        <v>0</v>
      </c>
      <c r="M65" s="40">
        <v>23.253988</v>
      </c>
      <c r="N65" s="44">
        <v>23.253988</v>
      </c>
      <c r="O65" s="43">
        <v>0</v>
      </c>
      <c r="P65" s="40">
        <v>17.256894</v>
      </c>
      <c r="Q65" s="41">
        <v>17.256894</v>
      </c>
      <c r="R65" s="40">
        <v>0</v>
      </c>
      <c r="S65" s="40">
        <v>17.262408</v>
      </c>
      <c r="T65" s="44">
        <v>17.262408</v>
      </c>
      <c r="U65" s="35">
        <f t="shared" si="1"/>
        <v>34.558078643816216</v>
      </c>
      <c r="V65" s="11">
        <f t="shared" si="2"/>
        <v>34.70883088848322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160</v>
      </c>
      <c r="E66" s="39" t="s">
        <v>175</v>
      </c>
      <c r="F66" s="10" t="s">
        <v>125</v>
      </c>
      <c r="G66" s="39" t="s">
        <v>162</v>
      </c>
      <c r="H66" s="42" t="s">
        <v>176</v>
      </c>
      <c r="I66" s="43">
        <v>0</v>
      </c>
      <c r="J66" s="40">
        <v>0</v>
      </c>
      <c r="K66" s="41">
        <v>0</v>
      </c>
      <c r="L66" s="40">
        <v>0</v>
      </c>
      <c r="M66" s="40">
        <v>19.397038</v>
      </c>
      <c r="N66" s="44">
        <v>19.397038</v>
      </c>
      <c r="O66" s="43">
        <v>0</v>
      </c>
      <c r="P66" s="40">
        <v>2.068242</v>
      </c>
      <c r="Q66" s="41">
        <v>2.068242</v>
      </c>
      <c r="R66" s="40">
        <v>0</v>
      </c>
      <c r="S66" s="40">
        <v>8.310788</v>
      </c>
      <c r="T66" s="44">
        <v>8.310788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160</v>
      </c>
      <c r="E67" s="46" t="s">
        <v>412</v>
      </c>
      <c r="F67" s="10" t="s">
        <v>125</v>
      </c>
      <c r="G67" s="39" t="s">
        <v>162</v>
      </c>
      <c r="H67" s="42" t="s">
        <v>162</v>
      </c>
      <c r="I67" s="43">
        <v>0</v>
      </c>
      <c r="J67" s="40">
        <v>0</v>
      </c>
      <c r="K67" s="41">
        <v>0</v>
      </c>
      <c r="L67" s="40">
        <v>0</v>
      </c>
      <c r="M67" s="40">
        <v>18.817136</v>
      </c>
      <c r="N67" s="44">
        <v>18.817136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160</v>
      </c>
      <c r="E68" s="39" t="s">
        <v>165</v>
      </c>
      <c r="F68" s="10" t="s">
        <v>125</v>
      </c>
      <c r="G68" s="39" t="s">
        <v>162</v>
      </c>
      <c r="H68" s="42" t="s">
        <v>162</v>
      </c>
      <c r="I68" s="43">
        <v>0</v>
      </c>
      <c r="J68" s="40">
        <v>0.639413</v>
      </c>
      <c r="K68" s="41">
        <v>0.639413</v>
      </c>
      <c r="L68" s="40">
        <v>0</v>
      </c>
      <c r="M68" s="40">
        <v>16.922577</v>
      </c>
      <c r="N68" s="44">
        <v>16.922577</v>
      </c>
      <c r="O68" s="43">
        <v>0</v>
      </c>
      <c r="P68" s="40">
        <v>7.646053</v>
      </c>
      <c r="Q68" s="41">
        <v>7.646053</v>
      </c>
      <c r="R68" s="40">
        <v>0</v>
      </c>
      <c r="S68" s="40">
        <v>45.28695</v>
      </c>
      <c r="T68" s="44">
        <v>45.28695</v>
      </c>
      <c r="U68" s="35">
        <f t="shared" si="1"/>
        <v>-91.63734543822807</v>
      </c>
      <c r="V68" s="11">
        <f t="shared" si="2"/>
        <v>-62.632553086485174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160</v>
      </c>
      <c r="E69" s="39" t="s">
        <v>398</v>
      </c>
      <c r="F69" s="10" t="s">
        <v>125</v>
      </c>
      <c r="G69" s="39" t="s">
        <v>162</v>
      </c>
      <c r="H69" s="42" t="s">
        <v>162</v>
      </c>
      <c r="I69" s="43">
        <v>0</v>
      </c>
      <c r="J69" s="40">
        <v>2.727661</v>
      </c>
      <c r="K69" s="41">
        <v>2.727661</v>
      </c>
      <c r="L69" s="40">
        <v>0</v>
      </c>
      <c r="M69" s="40">
        <v>16.581648</v>
      </c>
      <c r="N69" s="44">
        <v>16.581648</v>
      </c>
      <c r="O69" s="43">
        <v>0</v>
      </c>
      <c r="P69" s="40">
        <v>0</v>
      </c>
      <c r="Q69" s="41">
        <v>0</v>
      </c>
      <c r="R69" s="40">
        <v>0</v>
      </c>
      <c r="S69" s="40">
        <v>12.062918</v>
      </c>
      <c r="T69" s="44">
        <v>12.062918</v>
      </c>
      <c r="U69" s="34" t="s">
        <v>19</v>
      </c>
      <c r="V69" s="11">
        <f t="shared" si="2"/>
        <v>37.45967600874018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160</v>
      </c>
      <c r="E70" s="39" t="s">
        <v>395</v>
      </c>
      <c r="F70" s="10" t="s">
        <v>125</v>
      </c>
      <c r="G70" s="39" t="s">
        <v>162</v>
      </c>
      <c r="H70" s="42" t="s">
        <v>396</v>
      </c>
      <c r="I70" s="43">
        <v>0</v>
      </c>
      <c r="J70" s="40">
        <v>0</v>
      </c>
      <c r="K70" s="41">
        <v>0</v>
      </c>
      <c r="L70" s="40">
        <v>0</v>
      </c>
      <c r="M70" s="40">
        <v>15.839158</v>
      </c>
      <c r="N70" s="44">
        <v>15.839158</v>
      </c>
      <c r="O70" s="43">
        <v>0</v>
      </c>
      <c r="P70" s="40">
        <v>0</v>
      </c>
      <c r="Q70" s="41">
        <v>0</v>
      </c>
      <c r="R70" s="40">
        <v>0</v>
      </c>
      <c r="S70" s="40">
        <v>0.15494</v>
      </c>
      <c r="T70" s="44">
        <v>0.15494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160</v>
      </c>
      <c r="E71" s="46" t="s">
        <v>419</v>
      </c>
      <c r="F71" s="10" t="s">
        <v>125</v>
      </c>
      <c r="G71" s="39" t="s">
        <v>162</v>
      </c>
      <c r="H71" s="42" t="s">
        <v>162</v>
      </c>
      <c r="I71" s="43">
        <v>0</v>
      </c>
      <c r="J71" s="40">
        <v>0</v>
      </c>
      <c r="K71" s="41">
        <v>0</v>
      </c>
      <c r="L71" s="40">
        <v>0</v>
      </c>
      <c r="M71" s="40">
        <v>15.538543</v>
      </c>
      <c r="N71" s="44">
        <v>15.538543</v>
      </c>
      <c r="O71" s="43">
        <v>0</v>
      </c>
      <c r="P71" s="40">
        <v>0</v>
      </c>
      <c r="Q71" s="41">
        <v>0</v>
      </c>
      <c r="R71" s="40">
        <v>0</v>
      </c>
      <c r="S71" s="40">
        <v>0</v>
      </c>
      <c r="T71" s="44">
        <v>0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160</v>
      </c>
      <c r="E72" s="39" t="s">
        <v>415</v>
      </c>
      <c r="F72" s="10" t="s">
        <v>125</v>
      </c>
      <c r="G72" s="39" t="s">
        <v>162</v>
      </c>
      <c r="H72" s="42" t="s">
        <v>162</v>
      </c>
      <c r="I72" s="43">
        <v>0</v>
      </c>
      <c r="J72" s="40">
        <v>13.514322</v>
      </c>
      <c r="K72" s="41">
        <v>13.514322</v>
      </c>
      <c r="L72" s="40">
        <v>0</v>
      </c>
      <c r="M72" s="40">
        <v>15.208962</v>
      </c>
      <c r="N72" s="44">
        <v>15.208962</v>
      </c>
      <c r="O72" s="43">
        <v>0</v>
      </c>
      <c r="P72" s="40">
        <v>0.193898</v>
      </c>
      <c r="Q72" s="41">
        <v>0.193898</v>
      </c>
      <c r="R72" s="40">
        <v>0</v>
      </c>
      <c r="S72" s="40">
        <v>1.001191</v>
      </c>
      <c r="T72" s="44">
        <v>1.001191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160</v>
      </c>
      <c r="E73" s="39" t="s">
        <v>371</v>
      </c>
      <c r="F73" s="10" t="s">
        <v>125</v>
      </c>
      <c r="G73" s="39" t="s">
        <v>162</v>
      </c>
      <c r="H73" s="42" t="s">
        <v>162</v>
      </c>
      <c r="I73" s="43">
        <v>0</v>
      </c>
      <c r="J73" s="40">
        <v>0</v>
      </c>
      <c r="K73" s="41">
        <v>0</v>
      </c>
      <c r="L73" s="40">
        <v>0</v>
      </c>
      <c r="M73" s="40">
        <v>14.092171</v>
      </c>
      <c r="N73" s="44">
        <v>14.092171</v>
      </c>
      <c r="O73" s="43">
        <v>0</v>
      </c>
      <c r="P73" s="40">
        <v>0</v>
      </c>
      <c r="Q73" s="41">
        <v>0</v>
      </c>
      <c r="R73" s="40">
        <v>0</v>
      </c>
      <c r="S73" s="40">
        <v>0</v>
      </c>
      <c r="T73" s="44">
        <v>0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160</v>
      </c>
      <c r="E74" s="39" t="s">
        <v>185</v>
      </c>
      <c r="F74" s="10" t="s">
        <v>125</v>
      </c>
      <c r="G74" s="39" t="s">
        <v>162</v>
      </c>
      <c r="H74" s="42" t="s">
        <v>162</v>
      </c>
      <c r="I74" s="43">
        <v>0</v>
      </c>
      <c r="J74" s="40">
        <v>0.846282</v>
      </c>
      <c r="K74" s="41">
        <v>0.846282</v>
      </c>
      <c r="L74" s="40">
        <v>0</v>
      </c>
      <c r="M74" s="40">
        <v>9.465317</v>
      </c>
      <c r="N74" s="44">
        <v>9.465317</v>
      </c>
      <c r="O74" s="43">
        <v>0</v>
      </c>
      <c r="P74" s="40">
        <v>6.819453</v>
      </c>
      <c r="Q74" s="41">
        <v>6.819453</v>
      </c>
      <c r="R74" s="40">
        <v>0</v>
      </c>
      <c r="S74" s="40">
        <v>6.852541</v>
      </c>
      <c r="T74" s="44">
        <v>6.852541</v>
      </c>
      <c r="U74" s="35">
        <f t="shared" si="1"/>
        <v>-87.59017768727199</v>
      </c>
      <c r="V74" s="11">
        <f t="shared" si="2"/>
        <v>38.12857157658742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160</v>
      </c>
      <c r="E75" s="39" t="s">
        <v>414</v>
      </c>
      <c r="F75" s="10" t="s">
        <v>125</v>
      </c>
      <c r="G75" s="39" t="s">
        <v>162</v>
      </c>
      <c r="H75" s="42" t="s">
        <v>172</v>
      </c>
      <c r="I75" s="43">
        <v>0</v>
      </c>
      <c r="J75" s="40">
        <v>5.058886</v>
      </c>
      <c r="K75" s="41">
        <v>5.058886</v>
      </c>
      <c r="L75" s="40">
        <v>0</v>
      </c>
      <c r="M75" s="40">
        <v>7.89046</v>
      </c>
      <c r="N75" s="44">
        <v>7.89046</v>
      </c>
      <c r="O75" s="43">
        <v>0</v>
      </c>
      <c r="P75" s="40">
        <v>18.598508</v>
      </c>
      <c r="Q75" s="41">
        <v>18.598508</v>
      </c>
      <c r="R75" s="40">
        <v>0</v>
      </c>
      <c r="S75" s="40">
        <v>18.598508</v>
      </c>
      <c r="T75" s="44">
        <v>18.598508</v>
      </c>
      <c r="U75" s="35">
        <f t="shared" si="1"/>
        <v>-72.7995062829771</v>
      </c>
      <c r="V75" s="11">
        <f t="shared" si="2"/>
        <v>-57.574768900817205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160</v>
      </c>
      <c r="E76" s="46" t="s">
        <v>422</v>
      </c>
      <c r="F76" s="10" t="s">
        <v>125</v>
      </c>
      <c r="G76" s="39" t="s">
        <v>162</v>
      </c>
      <c r="H76" s="42" t="s">
        <v>162</v>
      </c>
      <c r="I76" s="43">
        <v>0</v>
      </c>
      <c r="J76" s="40">
        <v>6.96085</v>
      </c>
      <c r="K76" s="41">
        <v>6.96085</v>
      </c>
      <c r="L76" s="40">
        <v>0</v>
      </c>
      <c r="M76" s="40">
        <v>7.113747</v>
      </c>
      <c r="N76" s="44">
        <v>7.113747</v>
      </c>
      <c r="O76" s="43">
        <v>0</v>
      </c>
      <c r="P76" s="40">
        <v>4.071851</v>
      </c>
      <c r="Q76" s="41">
        <v>4.071851</v>
      </c>
      <c r="R76" s="40">
        <v>0</v>
      </c>
      <c r="S76" s="40">
        <v>4.071851</v>
      </c>
      <c r="T76" s="44">
        <v>4.071851</v>
      </c>
      <c r="U76" s="35">
        <f t="shared" si="1"/>
        <v>70.95050874896947</v>
      </c>
      <c r="V76" s="11">
        <f t="shared" si="2"/>
        <v>74.70548406609183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160</v>
      </c>
      <c r="E77" s="46" t="s">
        <v>397</v>
      </c>
      <c r="F77" s="10" t="s">
        <v>125</v>
      </c>
      <c r="G77" s="39" t="s">
        <v>155</v>
      </c>
      <c r="H77" s="42" t="s">
        <v>177</v>
      </c>
      <c r="I77" s="43">
        <v>0</v>
      </c>
      <c r="J77" s="40">
        <v>0</v>
      </c>
      <c r="K77" s="41">
        <v>0</v>
      </c>
      <c r="L77" s="40">
        <v>0</v>
      </c>
      <c r="M77" s="40">
        <v>7.101018</v>
      </c>
      <c r="N77" s="44">
        <v>7.101018</v>
      </c>
      <c r="O77" s="43">
        <v>0</v>
      </c>
      <c r="P77" s="40">
        <v>0</v>
      </c>
      <c r="Q77" s="41">
        <v>0</v>
      </c>
      <c r="R77" s="40">
        <v>0</v>
      </c>
      <c r="S77" s="40">
        <v>4.887666</v>
      </c>
      <c r="T77" s="44">
        <v>4.887666</v>
      </c>
      <c r="U77" s="34" t="s">
        <v>19</v>
      </c>
      <c r="V77" s="11">
        <f t="shared" si="2"/>
        <v>45.28443637515329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160</v>
      </c>
      <c r="E78" s="46" t="s">
        <v>178</v>
      </c>
      <c r="F78" s="10" t="s">
        <v>125</v>
      </c>
      <c r="G78" s="39" t="s">
        <v>162</v>
      </c>
      <c r="H78" s="42" t="s">
        <v>162</v>
      </c>
      <c r="I78" s="43">
        <v>0</v>
      </c>
      <c r="J78" s="40">
        <v>0</v>
      </c>
      <c r="K78" s="41">
        <v>0</v>
      </c>
      <c r="L78" s="40">
        <v>0</v>
      </c>
      <c r="M78" s="40">
        <v>4.711651</v>
      </c>
      <c r="N78" s="44">
        <v>4.711651</v>
      </c>
      <c r="O78" s="43">
        <v>0</v>
      </c>
      <c r="P78" s="40">
        <v>0</v>
      </c>
      <c r="Q78" s="41">
        <v>0</v>
      </c>
      <c r="R78" s="40">
        <v>0</v>
      </c>
      <c r="S78" s="40">
        <v>4.749327</v>
      </c>
      <c r="T78" s="44">
        <v>4.749327</v>
      </c>
      <c r="U78" s="34" t="s">
        <v>19</v>
      </c>
      <c r="V78" s="11">
        <f t="shared" si="2"/>
        <v>-0.7932913442262546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160</v>
      </c>
      <c r="E79" s="39" t="s">
        <v>171</v>
      </c>
      <c r="F79" s="10" t="s">
        <v>125</v>
      </c>
      <c r="G79" s="39" t="s">
        <v>162</v>
      </c>
      <c r="H79" s="42" t="s">
        <v>172</v>
      </c>
      <c r="I79" s="43">
        <v>0</v>
      </c>
      <c r="J79" s="40">
        <v>0</v>
      </c>
      <c r="K79" s="41">
        <v>0</v>
      </c>
      <c r="L79" s="40">
        <v>0</v>
      </c>
      <c r="M79" s="40">
        <v>3.969712</v>
      </c>
      <c r="N79" s="44">
        <v>3.969712</v>
      </c>
      <c r="O79" s="43">
        <v>0</v>
      </c>
      <c r="P79" s="40">
        <v>2.090201</v>
      </c>
      <c r="Q79" s="41">
        <v>2.090201</v>
      </c>
      <c r="R79" s="40">
        <v>0</v>
      </c>
      <c r="S79" s="40">
        <v>15.176568</v>
      </c>
      <c r="T79" s="44">
        <v>15.176568</v>
      </c>
      <c r="U79" s="34" t="s">
        <v>19</v>
      </c>
      <c r="V79" s="11">
        <f t="shared" si="2"/>
        <v>-73.84315083621014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160</v>
      </c>
      <c r="E80" s="39" t="s">
        <v>179</v>
      </c>
      <c r="F80" s="10" t="s">
        <v>125</v>
      </c>
      <c r="G80" s="39" t="s">
        <v>162</v>
      </c>
      <c r="H80" s="42" t="s">
        <v>172</v>
      </c>
      <c r="I80" s="43">
        <v>0</v>
      </c>
      <c r="J80" s="40">
        <v>0</v>
      </c>
      <c r="K80" s="41">
        <v>0</v>
      </c>
      <c r="L80" s="40">
        <v>0</v>
      </c>
      <c r="M80" s="40">
        <v>3.782285</v>
      </c>
      <c r="N80" s="44">
        <v>3.782285</v>
      </c>
      <c r="O80" s="43">
        <v>0</v>
      </c>
      <c r="P80" s="40">
        <v>0</v>
      </c>
      <c r="Q80" s="41">
        <v>0</v>
      </c>
      <c r="R80" s="40">
        <v>0</v>
      </c>
      <c r="S80" s="40">
        <v>3.62793</v>
      </c>
      <c r="T80" s="44">
        <v>3.62793</v>
      </c>
      <c r="U80" s="34" t="s">
        <v>19</v>
      </c>
      <c r="V80" s="11">
        <f aca="true" t="shared" si="3" ref="V80:V143">+((N80/T80)-1)*100</f>
        <v>4.254630050745178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160</v>
      </c>
      <c r="E81" s="46" t="s">
        <v>413</v>
      </c>
      <c r="F81" s="10" t="s">
        <v>125</v>
      </c>
      <c r="G81" s="39" t="s">
        <v>155</v>
      </c>
      <c r="H81" s="42" t="s">
        <v>183</v>
      </c>
      <c r="I81" s="43">
        <v>0</v>
      </c>
      <c r="J81" s="40">
        <v>0</v>
      </c>
      <c r="K81" s="41">
        <v>0</v>
      </c>
      <c r="L81" s="40">
        <v>0</v>
      </c>
      <c r="M81" s="40">
        <v>3.189247</v>
      </c>
      <c r="N81" s="44">
        <v>3.189247</v>
      </c>
      <c r="O81" s="43">
        <v>0</v>
      </c>
      <c r="P81" s="40">
        <v>0</v>
      </c>
      <c r="Q81" s="41">
        <v>0</v>
      </c>
      <c r="R81" s="40">
        <v>0</v>
      </c>
      <c r="S81" s="40">
        <v>0</v>
      </c>
      <c r="T81" s="44">
        <v>0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160</v>
      </c>
      <c r="E82" s="39" t="s">
        <v>170</v>
      </c>
      <c r="F82" s="10" t="s">
        <v>125</v>
      </c>
      <c r="G82" s="39" t="s">
        <v>162</v>
      </c>
      <c r="H82" s="42" t="s">
        <v>162</v>
      </c>
      <c r="I82" s="43">
        <v>0</v>
      </c>
      <c r="J82" s="40">
        <v>0</v>
      </c>
      <c r="K82" s="41">
        <v>0</v>
      </c>
      <c r="L82" s="40">
        <v>0</v>
      </c>
      <c r="M82" s="40">
        <v>2.341022</v>
      </c>
      <c r="N82" s="44">
        <v>2.341022</v>
      </c>
      <c r="O82" s="43">
        <v>0</v>
      </c>
      <c r="P82" s="40">
        <v>0.064633</v>
      </c>
      <c r="Q82" s="41">
        <v>0.064633</v>
      </c>
      <c r="R82" s="40">
        <v>0</v>
      </c>
      <c r="S82" s="40">
        <v>19.916906</v>
      </c>
      <c r="T82" s="44">
        <v>19.916906</v>
      </c>
      <c r="U82" s="34" t="s">
        <v>19</v>
      </c>
      <c r="V82" s="11">
        <f t="shared" si="3"/>
        <v>-88.24605588839954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160</v>
      </c>
      <c r="E83" s="39" t="s">
        <v>399</v>
      </c>
      <c r="F83" s="10" t="s">
        <v>125</v>
      </c>
      <c r="G83" s="39" t="s">
        <v>162</v>
      </c>
      <c r="H83" s="42" t="s">
        <v>168</v>
      </c>
      <c r="I83" s="43">
        <v>0</v>
      </c>
      <c r="J83" s="40">
        <v>0</v>
      </c>
      <c r="K83" s="41">
        <v>0</v>
      </c>
      <c r="L83" s="40">
        <v>0</v>
      </c>
      <c r="M83" s="40">
        <v>2.254686</v>
      </c>
      <c r="N83" s="44">
        <v>2.254686</v>
      </c>
      <c r="O83" s="43">
        <v>0</v>
      </c>
      <c r="P83" s="40">
        <v>0</v>
      </c>
      <c r="Q83" s="41">
        <v>0</v>
      </c>
      <c r="R83" s="40">
        <v>0</v>
      </c>
      <c r="S83" s="40">
        <v>21.719848</v>
      </c>
      <c r="T83" s="44">
        <v>21.719848</v>
      </c>
      <c r="U83" s="34" t="s">
        <v>19</v>
      </c>
      <c r="V83" s="11">
        <f t="shared" si="3"/>
        <v>-89.61923674603985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160</v>
      </c>
      <c r="E84" s="39" t="s">
        <v>174</v>
      </c>
      <c r="F84" s="10" t="s">
        <v>125</v>
      </c>
      <c r="G84" s="39" t="s">
        <v>162</v>
      </c>
      <c r="H84" s="42" t="s">
        <v>162</v>
      </c>
      <c r="I84" s="43">
        <v>0</v>
      </c>
      <c r="J84" s="40">
        <v>0</v>
      </c>
      <c r="K84" s="41">
        <v>0</v>
      </c>
      <c r="L84" s="40">
        <v>0</v>
      </c>
      <c r="M84" s="40">
        <v>1.994194</v>
      </c>
      <c r="N84" s="44">
        <v>1.994194</v>
      </c>
      <c r="O84" s="43">
        <v>0</v>
      </c>
      <c r="P84" s="40">
        <v>0</v>
      </c>
      <c r="Q84" s="41">
        <v>0</v>
      </c>
      <c r="R84" s="40">
        <v>0</v>
      </c>
      <c r="S84" s="40">
        <v>9.284927</v>
      </c>
      <c r="T84" s="44">
        <v>9.284927</v>
      </c>
      <c r="U84" s="34" t="s">
        <v>19</v>
      </c>
      <c r="V84" s="11">
        <f t="shared" si="3"/>
        <v>-78.52224363207164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160</v>
      </c>
      <c r="E85" s="39" t="s">
        <v>400</v>
      </c>
      <c r="F85" s="10" t="s">
        <v>125</v>
      </c>
      <c r="G85" s="39" t="s">
        <v>162</v>
      </c>
      <c r="H85" s="42" t="s">
        <v>162</v>
      </c>
      <c r="I85" s="43">
        <v>0</v>
      </c>
      <c r="J85" s="40">
        <v>0</v>
      </c>
      <c r="K85" s="41">
        <v>0</v>
      </c>
      <c r="L85" s="40">
        <v>0</v>
      </c>
      <c r="M85" s="40">
        <v>1.903155</v>
      </c>
      <c r="N85" s="44">
        <v>1.903155</v>
      </c>
      <c r="O85" s="43">
        <v>0</v>
      </c>
      <c r="P85" s="40">
        <v>0</v>
      </c>
      <c r="Q85" s="41">
        <v>0</v>
      </c>
      <c r="R85" s="40">
        <v>0</v>
      </c>
      <c r="S85" s="40">
        <v>2.935709</v>
      </c>
      <c r="T85" s="44">
        <v>2.935709</v>
      </c>
      <c r="U85" s="34" t="s">
        <v>19</v>
      </c>
      <c r="V85" s="11">
        <f t="shared" si="3"/>
        <v>-35.17221904487128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160</v>
      </c>
      <c r="E86" s="39" t="s">
        <v>173</v>
      </c>
      <c r="F86" s="10" t="s">
        <v>125</v>
      </c>
      <c r="G86" s="39" t="s">
        <v>162</v>
      </c>
      <c r="H86" s="42" t="s">
        <v>162</v>
      </c>
      <c r="I86" s="43">
        <v>0</v>
      </c>
      <c r="J86" s="40">
        <v>0</v>
      </c>
      <c r="K86" s="41">
        <v>0</v>
      </c>
      <c r="L86" s="40">
        <v>0</v>
      </c>
      <c r="M86" s="40">
        <v>1.055097</v>
      </c>
      <c r="N86" s="44">
        <v>1.055097</v>
      </c>
      <c r="O86" s="43">
        <v>0</v>
      </c>
      <c r="P86" s="40">
        <v>9.331412</v>
      </c>
      <c r="Q86" s="41">
        <v>9.331412</v>
      </c>
      <c r="R86" s="40">
        <v>0</v>
      </c>
      <c r="S86" s="40">
        <v>21.431425</v>
      </c>
      <c r="T86" s="44">
        <v>21.431425</v>
      </c>
      <c r="U86" s="34" t="s">
        <v>19</v>
      </c>
      <c r="V86" s="11">
        <f t="shared" si="3"/>
        <v>-95.07686959686535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160</v>
      </c>
      <c r="E87" s="39" t="s">
        <v>420</v>
      </c>
      <c r="F87" s="10" t="s">
        <v>125</v>
      </c>
      <c r="G87" s="39" t="s">
        <v>162</v>
      </c>
      <c r="H87" s="42" t="s">
        <v>162</v>
      </c>
      <c r="I87" s="43">
        <v>0</v>
      </c>
      <c r="J87" s="40">
        <v>0</v>
      </c>
      <c r="K87" s="41">
        <v>0</v>
      </c>
      <c r="L87" s="40">
        <v>0</v>
      </c>
      <c r="M87" s="40">
        <v>0.804348</v>
      </c>
      <c r="N87" s="44">
        <v>0.804348</v>
      </c>
      <c r="O87" s="43">
        <v>0</v>
      </c>
      <c r="P87" s="40">
        <v>0</v>
      </c>
      <c r="Q87" s="41">
        <v>0</v>
      </c>
      <c r="R87" s="40">
        <v>0</v>
      </c>
      <c r="S87" s="40">
        <v>0</v>
      </c>
      <c r="T87" s="44">
        <v>0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160</v>
      </c>
      <c r="E88" s="39" t="s">
        <v>416</v>
      </c>
      <c r="F88" s="10" t="s">
        <v>125</v>
      </c>
      <c r="G88" s="39" t="s">
        <v>155</v>
      </c>
      <c r="H88" s="42" t="s">
        <v>177</v>
      </c>
      <c r="I88" s="43">
        <v>0</v>
      </c>
      <c r="J88" s="40">
        <v>0.194833</v>
      </c>
      <c r="K88" s="41">
        <v>0.194833</v>
      </c>
      <c r="L88" s="40">
        <v>0</v>
      </c>
      <c r="M88" s="40">
        <v>0.656535</v>
      </c>
      <c r="N88" s="44">
        <v>0.656535</v>
      </c>
      <c r="O88" s="43">
        <v>0</v>
      </c>
      <c r="P88" s="40">
        <v>0</v>
      </c>
      <c r="Q88" s="41">
        <v>0</v>
      </c>
      <c r="R88" s="40">
        <v>0</v>
      </c>
      <c r="S88" s="40">
        <v>0</v>
      </c>
      <c r="T88" s="44">
        <v>0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160</v>
      </c>
      <c r="E89" s="46" t="s">
        <v>401</v>
      </c>
      <c r="F89" s="10" t="s">
        <v>125</v>
      </c>
      <c r="G89" s="39" t="s">
        <v>162</v>
      </c>
      <c r="H89" s="42" t="s">
        <v>396</v>
      </c>
      <c r="I89" s="43">
        <v>0</v>
      </c>
      <c r="J89" s="40">
        <v>0</v>
      </c>
      <c r="K89" s="41">
        <v>0</v>
      </c>
      <c r="L89" s="40">
        <v>0</v>
      </c>
      <c r="M89" s="40">
        <v>0.517469</v>
      </c>
      <c r="N89" s="44">
        <v>0.517469</v>
      </c>
      <c r="O89" s="43">
        <v>0</v>
      </c>
      <c r="P89" s="40">
        <v>0</v>
      </c>
      <c r="Q89" s="41">
        <v>0</v>
      </c>
      <c r="R89" s="40">
        <v>0</v>
      </c>
      <c r="S89" s="40">
        <v>24.25423</v>
      </c>
      <c r="T89" s="44">
        <v>24.25423</v>
      </c>
      <c r="U89" s="34" t="s">
        <v>19</v>
      </c>
      <c r="V89" s="11">
        <f t="shared" si="3"/>
        <v>-97.8664793728764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160</v>
      </c>
      <c r="E90" s="39" t="s">
        <v>421</v>
      </c>
      <c r="F90" s="10" t="s">
        <v>125</v>
      </c>
      <c r="G90" s="39" t="s">
        <v>162</v>
      </c>
      <c r="H90" s="42" t="s">
        <v>162</v>
      </c>
      <c r="I90" s="43">
        <v>0</v>
      </c>
      <c r="J90" s="40">
        <v>0</v>
      </c>
      <c r="K90" s="41">
        <v>0</v>
      </c>
      <c r="L90" s="40">
        <v>0</v>
      </c>
      <c r="M90" s="40">
        <v>0.250196</v>
      </c>
      <c r="N90" s="44">
        <v>0.250196</v>
      </c>
      <c r="O90" s="43">
        <v>0</v>
      </c>
      <c r="P90" s="40">
        <v>0</v>
      </c>
      <c r="Q90" s="41">
        <v>0</v>
      </c>
      <c r="R90" s="40">
        <v>0</v>
      </c>
      <c r="S90" s="40">
        <v>0</v>
      </c>
      <c r="T90" s="44">
        <v>0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160</v>
      </c>
      <c r="E91" s="39" t="s">
        <v>423</v>
      </c>
      <c r="F91" s="10" t="s">
        <v>125</v>
      </c>
      <c r="G91" s="39" t="s">
        <v>162</v>
      </c>
      <c r="H91" s="42" t="s">
        <v>162</v>
      </c>
      <c r="I91" s="43">
        <v>0</v>
      </c>
      <c r="J91" s="40">
        <v>0</v>
      </c>
      <c r="K91" s="41">
        <v>0</v>
      </c>
      <c r="L91" s="40">
        <v>0</v>
      </c>
      <c r="M91" s="40">
        <v>0.111198</v>
      </c>
      <c r="N91" s="44">
        <v>0.111198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160</v>
      </c>
      <c r="E92" s="39" t="s">
        <v>184</v>
      </c>
      <c r="F92" s="10" t="s">
        <v>125</v>
      </c>
      <c r="G92" s="39" t="s">
        <v>162</v>
      </c>
      <c r="H92" s="42" t="s">
        <v>172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0</v>
      </c>
      <c r="Q92" s="41">
        <v>0</v>
      </c>
      <c r="R92" s="40">
        <v>0</v>
      </c>
      <c r="S92" s="40">
        <v>0.104643</v>
      </c>
      <c r="T92" s="44">
        <v>0.104643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160</v>
      </c>
      <c r="E93" s="39" t="s">
        <v>402</v>
      </c>
      <c r="F93" s="10" t="s">
        <v>125</v>
      </c>
      <c r="G93" s="39" t="s">
        <v>162</v>
      </c>
      <c r="H93" s="42" t="s">
        <v>162</v>
      </c>
      <c r="I93" s="43">
        <v>0</v>
      </c>
      <c r="J93" s="40">
        <v>0</v>
      </c>
      <c r="K93" s="41">
        <v>0</v>
      </c>
      <c r="L93" s="40">
        <v>0</v>
      </c>
      <c r="M93" s="40">
        <v>0</v>
      </c>
      <c r="N93" s="44">
        <v>0</v>
      </c>
      <c r="O93" s="43">
        <v>0</v>
      </c>
      <c r="P93" s="40">
        <v>0</v>
      </c>
      <c r="Q93" s="41">
        <v>0</v>
      </c>
      <c r="R93" s="40">
        <v>0</v>
      </c>
      <c r="S93" s="40">
        <v>0.241333</v>
      </c>
      <c r="T93" s="44">
        <v>0.241333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160</v>
      </c>
      <c r="E94" s="39" t="s">
        <v>167</v>
      </c>
      <c r="F94" s="10" t="s">
        <v>125</v>
      </c>
      <c r="G94" s="39" t="s">
        <v>162</v>
      </c>
      <c r="H94" s="42" t="s">
        <v>168</v>
      </c>
      <c r="I94" s="43">
        <v>0</v>
      </c>
      <c r="J94" s="40">
        <v>0</v>
      </c>
      <c r="K94" s="41">
        <v>0</v>
      </c>
      <c r="L94" s="40">
        <v>0</v>
      </c>
      <c r="M94" s="40">
        <v>0</v>
      </c>
      <c r="N94" s="44">
        <v>0</v>
      </c>
      <c r="O94" s="43">
        <v>0</v>
      </c>
      <c r="P94" s="40">
        <v>0</v>
      </c>
      <c r="Q94" s="41">
        <v>0</v>
      </c>
      <c r="R94" s="40">
        <v>0</v>
      </c>
      <c r="S94" s="40">
        <v>31.700867</v>
      </c>
      <c r="T94" s="44">
        <v>31.700867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160</v>
      </c>
      <c r="E95" s="39" t="s">
        <v>403</v>
      </c>
      <c r="F95" s="10" t="s">
        <v>125</v>
      </c>
      <c r="G95" s="39" t="s">
        <v>162</v>
      </c>
      <c r="H95" s="42" t="s">
        <v>396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0</v>
      </c>
      <c r="Q95" s="41">
        <v>0</v>
      </c>
      <c r="R95" s="40">
        <v>0</v>
      </c>
      <c r="S95" s="40">
        <v>9.985165</v>
      </c>
      <c r="T95" s="44">
        <v>9.985165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160</v>
      </c>
      <c r="E96" s="39" t="s">
        <v>404</v>
      </c>
      <c r="F96" s="10" t="s">
        <v>125</v>
      </c>
      <c r="G96" s="39" t="s">
        <v>162</v>
      </c>
      <c r="H96" s="42" t="s">
        <v>172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3.173409</v>
      </c>
      <c r="T96" s="44">
        <v>3.173409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34</v>
      </c>
      <c r="C97" s="39" t="s">
        <v>30</v>
      </c>
      <c r="D97" s="39" t="s">
        <v>187</v>
      </c>
      <c r="E97" s="39" t="s">
        <v>188</v>
      </c>
      <c r="F97" s="10" t="s">
        <v>125</v>
      </c>
      <c r="G97" s="39" t="s">
        <v>126</v>
      </c>
      <c r="H97" s="42" t="s">
        <v>188</v>
      </c>
      <c r="I97" s="43">
        <v>0</v>
      </c>
      <c r="J97" s="40">
        <v>1302.567358</v>
      </c>
      <c r="K97" s="41">
        <v>1302.567358</v>
      </c>
      <c r="L97" s="40">
        <v>0</v>
      </c>
      <c r="M97" s="40">
        <v>7894.708266</v>
      </c>
      <c r="N97" s="44">
        <v>7894.708266</v>
      </c>
      <c r="O97" s="43">
        <v>0</v>
      </c>
      <c r="P97" s="40">
        <v>2781.982209</v>
      </c>
      <c r="Q97" s="41">
        <v>2781.982209</v>
      </c>
      <c r="R97" s="40">
        <v>0</v>
      </c>
      <c r="S97" s="40">
        <v>11381.610371</v>
      </c>
      <c r="T97" s="44">
        <v>11381.610371</v>
      </c>
      <c r="U97" s="35">
        <f aca="true" t="shared" si="4" ref="U80:U143">+((K97/Q97)-1)*100</f>
        <v>-53.178443996296586</v>
      </c>
      <c r="V97" s="11">
        <f t="shared" si="3"/>
        <v>-30.636280731279662</v>
      </c>
    </row>
    <row r="98" spans="1:22" ht="15">
      <c r="A98" s="38" t="s">
        <v>9</v>
      </c>
      <c r="B98" s="39" t="s">
        <v>34</v>
      </c>
      <c r="C98" s="39" t="s">
        <v>30</v>
      </c>
      <c r="D98" s="39" t="s">
        <v>189</v>
      </c>
      <c r="E98" s="39" t="s">
        <v>190</v>
      </c>
      <c r="F98" s="10" t="s">
        <v>191</v>
      </c>
      <c r="G98" s="39" t="s">
        <v>192</v>
      </c>
      <c r="H98" s="42" t="s">
        <v>193</v>
      </c>
      <c r="I98" s="43">
        <v>0</v>
      </c>
      <c r="J98" s="40">
        <v>3347.444732</v>
      </c>
      <c r="K98" s="41">
        <v>3347.444732</v>
      </c>
      <c r="L98" s="40">
        <v>0</v>
      </c>
      <c r="M98" s="40">
        <v>24720.177129</v>
      </c>
      <c r="N98" s="44">
        <v>24720.177129</v>
      </c>
      <c r="O98" s="43">
        <v>0</v>
      </c>
      <c r="P98" s="40">
        <v>5446.444229</v>
      </c>
      <c r="Q98" s="41">
        <v>5446.444229</v>
      </c>
      <c r="R98" s="40">
        <v>0</v>
      </c>
      <c r="S98" s="40">
        <v>22508.002252</v>
      </c>
      <c r="T98" s="44">
        <v>22508.002252</v>
      </c>
      <c r="U98" s="35">
        <f t="shared" si="4"/>
        <v>-38.538896365149945</v>
      </c>
      <c r="V98" s="11">
        <f t="shared" si="3"/>
        <v>9.828392818840381</v>
      </c>
    </row>
    <row r="99" spans="1:22" ht="15">
      <c r="A99" s="38" t="s">
        <v>9</v>
      </c>
      <c r="B99" s="39" t="s">
        <v>34</v>
      </c>
      <c r="C99" s="39" t="s">
        <v>35</v>
      </c>
      <c r="D99" s="39" t="s">
        <v>367</v>
      </c>
      <c r="E99" s="39" t="s">
        <v>368</v>
      </c>
      <c r="F99" s="10" t="s">
        <v>125</v>
      </c>
      <c r="G99" s="39" t="s">
        <v>369</v>
      </c>
      <c r="H99" s="42" t="s">
        <v>370</v>
      </c>
      <c r="I99" s="43">
        <v>307.443784</v>
      </c>
      <c r="J99" s="40">
        <v>0</v>
      </c>
      <c r="K99" s="41">
        <v>307.443784</v>
      </c>
      <c r="L99" s="40">
        <v>1675.146525</v>
      </c>
      <c r="M99" s="40">
        <v>0</v>
      </c>
      <c r="N99" s="44">
        <v>1675.146525</v>
      </c>
      <c r="O99" s="43">
        <v>0</v>
      </c>
      <c r="P99" s="40">
        <v>0</v>
      </c>
      <c r="Q99" s="41">
        <v>0</v>
      </c>
      <c r="R99" s="40">
        <v>0</v>
      </c>
      <c r="S99" s="40">
        <v>0</v>
      </c>
      <c r="T99" s="44">
        <v>0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34</v>
      </c>
      <c r="C100" s="39" t="s">
        <v>30</v>
      </c>
      <c r="D100" s="39" t="s">
        <v>194</v>
      </c>
      <c r="E100" s="46" t="s">
        <v>195</v>
      </c>
      <c r="F100" s="10" t="s">
        <v>140</v>
      </c>
      <c r="G100" s="39" t="s">
        <v>196</v>
      </c>
      <c r="H100" s="42" t="s">
        <v>196</v>
      </c>
      <c r="I100" s="43">
        <v>0</v>
      </c>
      <c r="J100" s="40">
        <v>262.03227</v>
      </c>
      <c r="K100" s="41">
        <v>262.03227</v>
      </c>
      <c r="L100" s="40">
        <v>0</v>
      </c>
      <c r="M100" s="40">
        <v>1453.340306</v>
      </c>
      <c r="N100" s="44">
        <v>1453.340306</v>
      </c>
      <c r="O100" s="43">
        <v>0</v>
      </c>
      <c r="P100" s="40">
        <v>382.837573</v>
      </c>
      <c r="Q100" s="41">
        <v>382.837573</v>
      </c>
      <c r="R100" s="40">
        <v>0</v>
      </c>
      <c r="S100" s="40">
        <v>1831.003063</v>
      </c>
      <c r="T100" s="44">
        <v>1831.003063</v>
      </c>
      <c r="U100" s="35">
        <f t="shared" si="4"/>
        <v>-31.555236873262704</v>
      </c>
      <c r="V100" s="11">
        <f t="shared" si="3"/>
        <v>-20.626003562288965</v>
      </c>
    </row>
    <row r="101" spans="1:22" ht="15">
      <c r="A101" s="38" t="s">
        <v>9</v>
      </c>
      <c r="B101" s="39" t="s">
        <v>34</v>
      </c>
      <c r="C101" s="39" t="s">
        <v>30</v>
      </c>
      <c r="D101" s="39" t="s">
        <v>194</v>
      </c>
      <c r="E101" s="39" t="s">
        <v>197</v>
      </c>
      <c r="F101" s="10" t="s">
        <v>140</v>
      </c>
      <c r="G101" s="39" t="s">
        <v>196</v>
      </c>
      <c r="H101" s="42" t="s">
        <v>196</v>
      </c>
      <c r="I101" s="43">
        <v>0</v>
      </c>
      <c r="J101" s="40">
        <v>112.276931</v>
      </c>
      <c r="K101" s="41">
        <v>112.276931</v>
      </c>
      <c r="L101" s="40">
        <v>0</v>
      </c>
      <c r="M101" s="40">
        <v>622.830836</v>
      </c>
      <c r="N101" s="44">
        <v>622.830836</v>
      </c>
      <c r="O101" s="43">
        <v>0</v>
      </c>
      <c r="P101" s="40">
        <v>164.073082</v>
      </c>
      <c r="Q101" s="41">
        <v>164.073082</v>
      </c>
      <c r="R101" s="40">
        <v>0</v>
      </c>
      <c r="S101" s="40">
        <v>784.716421</v>
      </c>
      <c r="T101" s="44">
        <v>784.716421</v>
      </c>
      <c r="U101" s="35">
        <f t="shared" si="4"/>
        <v>-31.568951084858632</v>
      </c>
      <c r="V101" s="11">
        <f t="shared" si="3"/>
        <v>-20.629819979261022</v>
      </c>
    </row>
    <row r="102" spans="1:22" ht="15">
      <c r="A102" s="38" t="s">
        <v>9</v>
      </c>
      <c r="B102" s="39" t="s">
        <v>41</v>
      </c>
      <c r="C102" s="39" t="s">
        <v>30</v>
      </c>
      <c r="D102" s="39" t="s">
        <v>198</v>
      </c>
      <c r="E102" s="39" t="s">
        <v>199</v>
      </c>
      <c r="F102" s="10" t="s">
        <v>125</v>
      </c>
      <c r="G102" s="39" t="s">
        <v>126</v>
      </c>
      <c r="H102" s="42" t="s">
        <v>200</v>
      </c>
      <c r="I102" s="43">
        <v>0</v>
      </c>
      <c r="J102" s="40">
        <v>396.166061</v>
      </c>
      <c r="K102" s="41">
        <v>396.166061</v>
      </c>
      <c r="L102" s="40">
        <v>0</v>
      </c>
      <c r="M102" s="40">
        <v>815.884061</v>
      </c>
      <c r="N102" s="44">
        <v>815.884061</v>
      </c>
      <c r="O102" s="43">
        <v>0</v>
      </c>
      <c r="P102" s="40">
        <v>64.387235</v>
      </c>
      <c r="Q102" s="41">
        <v>64.387235</v>
      </c>
      <c r="R102" s="40">
        <v>0</v>
      </c>
      <c r="S102" s="40">
        <v>317.867946</v>
      </c>
      <c r="T102" s="44">
        <v>317.867946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34</v>
      </c>
      <c r="C103" s="39" t="s">
        <v>30</v>
      </c>
      <c r="D103" s="39" t="s">
        <v>201</v>
      </c>
      <c r="E103" s="39" t="s">
        <v>202</v>
      </c>
      <c r="F103" s="10" t="s">
        <v>21</v>
      </c>
      <c r="G103" s="39" t="s">
        <v>203</v>
      </c>
      <c r="H103" s="42" t="s">
        <v>204</v>
      </c>
      <c r="I103" s="43">
        <v>0</v>
      </c>
      <c r="J103" s="40">
        <v>201.561906</v>
      </c>
      <c r="K103" s="41">
        <v>201.561906</v>
      </c>
      <c r="L103" s="40">
        <v>0</v>
      </c>
      <c r="M103" s="40">
        <v>974.429822</v>
      </c>
      <c r="N103" s="44">
        <v>974.429822</v>
      </c>
      <c r="O103" s="43">
        <v>0</v>
      </c>
      <c r="P103" s="40">
        <v>447.048156</v>
      </c>
      <c r="Q103" s="41">
        <v>447.048156</v>
      </c>
      <c r="R103" s="40">
        <v>0</v>
      </c>
      <c r="S103" s="40">
        <v>1327.950384</v>
      </c>
      <c r="T103" s="44">
        <v>1327.950384</v>
      </c>
      <c r="U103" s="35">
        <f t="shared" si="4"/>
        <v>-54.912708330240825</v>
      </c>
      <c r="V103" s="11">
        <f t="shared" si="3"/>
        <v>-26.621518865421713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205</v>
      </c>
      <c r="E104" s="39" t="s">
        <v>206</v>
      </c>
      <c r="F104" s="10" t="s">
        <v>38</v>
      </c>
      <c r="G104" s="39" t="s">
        <v>207</v>
      </c>
      <c r="H104" s="42" t="s">
        <v>208</v>
      </c>
      <c r="I104" s="43">
        <v>0</v>
      </c>
      <c r="J104" s="40">
        <v>1333.584749</v>
      </c>
      <c r="K104" s="41">
        <v>1333.584749</v>
      </c>
      <c r="L104" s="40">
        <v>0</v>
      </c>
      <c r="M104" s="40">
        <v>7046.294082</v>
      </c>
      <c r="N104" s="44">
        <v>7046.294082</v>
      </c>
      <c r="O104" s="43">
        <v>0</v>
      </c>
      <c r="P104" s="40">
        <v>1557.647651</v>
      </c>
      <c r="Q104" s="41">
        <v>1557.647651</v>
      </c>
      <c r="R104" s="40">
        <v>0</v>
      </c>
      <c r="S104" s="40">
        <v>8816.638378</v>
      </c>
      <c r="T104" s="44">
        <v>8816.638378</v>
      </c>
      <c r="U104" s="35">
        <f t="shared" si="4"/>
        <v>-14.384697454276829</v>
      </c>
      <c r="V104" s="11">
        <f t="shared" si="3"/>
        <v>-20.079583851567595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205</v>
      </c>
      <c r="E105" s="39" t="s">
        <v>209</v>
      </c>
      <c r="F105" s="10" t="s">
        <v>38</v>
      </c>
      <c r="G105" s="39" t="s">
        <v>207</v>
      </c>
      <c r="H105" s="42" t="s">
        <v>208</v>
      </c>
      <c r="I105" s="43">
        <v>0</v>
      </c>
      <c r="J105" s="40">
        <v>459.692631</v>
      </c>
      <c r="K105" s="41">
        <v>459.692631</v>
      </c>
      <c r="L105" s="40">
        <v>0</v>
      </c>
      <c r="M105" s="40">
        <v>2533.686945</v>
      </c>
      <c r="N105" s="44">
        <v>2533.686945</v>
      </c>
      <c r="O105" s="43">
        <v>0</v>
      </c>
      <c r="P105" s="40">
        <v>504.000189</v>
      </c>
      <c r="Q105" s="41">
        <v>504.000189</v>
      </c>
      <c r="R105" s="40">
        <v>0</v>
      </c>
      <c r="S105" s="40">
        <v>3125.08958</v>
      </c>
      <c r="T105" s="44">
        <v>3125.08958</v>
      </c>
      <c r="U105" s="35">
        <f t="shared" si="4"/>
        <v>-8.79117884616507</v>
      </c>
      <c r="V105" s="11">
        <f t="shared" si="3"/>
        <v>-18.924341842386482</v>
      </c>
    </row>
    <row r="106" spans="1:22" ht="15">
      <c r="A106" s="38" t="s">
        <v>9</v>
      </c>
      <c r="B106" s="39" t="s">
        <v>34</v>
      </c>
      <c r="C106" s="39" t="s">
        <v>30</v>
      </c>
      <c r="D106" s="39" t="s">
        <v>381</v>
      </c>
      <c r="E106" s="39" t="s">
        <v>382</v>
      </c>
      <c r="F106" s="10" t="s">
        <v>83</v>
      </c>
      <c r="G106" s="39" t="s">
        <v>83</v>
      </c>
      <c r="H106" s="42" t="s">
        <v>240</v>
      </c>
      <c r="I106" s="43">
        <v>0</v>
      </c>
      <c r="J106" s="40">
        <v>0</v>
      </c>
      <c r="K106" s="41">
        <v>0</v>
      </c>
      <c r="L106" s="40">
        <v>0</v>
      </c>
      <c r="M106" s="40">
        <v>79.953282</v>
      </c>
      <c r="N106" s="44">
        <v>79.953282</v>
      </c>
      <c r="O106" s="43">
        <v>0</v>
      </c>
      <c r="P106" s="40">
        <v>0</v>
      </c>
      <c r="Q106" s="41">
        <v>0</v>
      </c>
      <c r="R106" s="40">
        <v>0</v>
      </c>
      <c r="S106" s="40">
        <v>0</v>
      </c>
      <c r="T106" s="44">
        <v>0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210</v>
      </c>
      <c r="E107" s="39" t="s">
        <v>362</v>
      </c>
      <c r="F107" s="10" t="s">
        <v>60</v>
      </c>
      <c r="G107" s="39" t="s">
        <v>61</v>
      </c>
      <c r="H107" s="42" t="s">
        <v>62</v>
      </c>
      <c r="I107" s="43">
        <v>0</v>
      </c>
      <c r="J107" s="40">
        <v>326.656977</v>
      </c>
      <c r="K107" s="41">
        <v>326.656977</v>
      </c>
      <c r="L107" s="40">
        <v>0</v>
      </c>
      <c r="M107" s="40">
        <v>3151.63728</v>
      </c>
      <c r="N107" s="44">
        <v>3151.63728</v>
      </c>
      <c r="O107" s="43">
        <v>0</v>
      </c>
      <c r="P107" s="40">
        <v>0</v>
      </c>
      <c r="Q107" s="41">
        <v>0</v>
      </c>
      <c r="R107" s="40">
        <v>0</v>
      </c>
      <c r="S107" s="40">
        <v>0</v>
      </c>
      <c r="T107" s="44">
        <v>0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210</v>
      </c>
      <c r="E108" s="46" t="s">
        <v>211</v>
      </c>
      <c r="F108" s="10" t="s">
        <v>60</v>
      </c>
      <c r="G108" s="39" t="s">
        <v>61</v>
      </c>
      <c r="H108" s="42" t="s">
        <v>212</v>
      </c>
      <c r="I108" s="43">
        <v>0</v>
      </c>
      <c r="J108" s="40">
        <v>0</v>
      </c>
      <c r="K108" s="41">
        <v>0</v>
      </c>
      <c r="L108" s="40">
        <v>0</v>
      </c>
      <c r="M108" s="40">
        <v>254.764744</v>
      </c>
      <c r="N108" s="44">
        <v>254.764744</v>
      </c>
      <c r="O108" s="43">
        <v>0</v>
      </c>
      <c r="P108" s="40">
        <v>921.414697</v>
      </c>
      <c r="Q108" s="41">
        <v>921.414697</v>
      </c>
      <c r="R108" s="40">
        <v>0</v>
      </c>
      <c r="S108" s="40">
        <v>6015.267847</v>
      </c>
      <c r="T108" s="44">
        <v>6015.267847</v>
      </c>
      <c r="U108" s="34" t="s">
        <v>19</v>
      </c>
      <c r="V108" s="11">
        <f t="shared" si="3"/>
        <v>-95.7646982565031</v>
      </c>
    </row>
    <row r="109" spans="1:22" ht="15">
      <c r="A109" s="38" t="s">
        <v>9</v>
      </c>
      <c r="B109" s="39" t="s">
        <v>34</v>
      </c>
      <c r="C109" s="39" t="s">
        <v>35</v>
      </c>
      <c r="D109" s="39" t="s">
        <v>213</v>
      </c>
      <c r="E109" s="39" t="s">
        <v>214</v>
      </c>
      <c r="F109" s="10" t="s">
        <v>38</v>
      </c>
      <c r="G109" s="39" t="s">
        <v>215</v>
      </c>
      <c r="H109" s="42" t="s">
        <v>216</v>
      </c>
      <c r="I109" s="43">
        <v>0</v>
      </c>
      <c r="J109" s="40">
        <v>0</v>
      </c>
      <c r="K109" s="41">
        <v>0</v>
      </c>
      <c r="L109" s="40">
        <v>0</v>
      </c>
      <c r="M109" s="40">
        <v>0</v>
      </c>
      <c r="N109" s="44">
        <v>0</v>
      </c>
      <c r="O109" s="43">
        <v>0</v>
      </c>
      <c r="P109" s="40">
        <v>6.575575</v>
      </c>
      <c r="Q109" s="41">
        <v>6.575575</v>
      </c>
      <c r="R109" s="40">
        <v>0</v>
      </c>
      <c r="S109" s="40">
        <v>31.164459</v>
      </c>
      <c r="T109" s="44">
        <v>31.164459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34</v>
      </c>
      <c r="C110" s="39" t="s">
        <v>30</v>
      </c>
      <c r="D110" s="39" t="s">
        <v>217</v>
      </c>
      <c r="E110" s="39" t="s">
        <v>218</v>
      </c>
      <c r="F110" s="10" t="s">
        <v>72</v>
      </c>
      <c r="G110" s="39" t="s">
        <v>73</v>
      </c>
      <c r="H110" s="42" t="s">
        <v>73</v>
      </c>
      <c r="I110" s="43">
        <v>0</v>
      </c>
      <c r="J110" s="40">
        <v>1211.248827</v>
      </c>
      <c r="K110" s="41">
        <v>1211.248827</v>
      </c>
      <c r="L110" s="40">
        <v>0</v>
      </c>
      <c r="M110" s="40">
        <v>2956.629185</v>
      </c>
      <c r="N110" s="44">
        <v>2956.629185</v>
      </c>
      <c r="O110" s="43">
        <v>0</v>
      </c>
      <c r="P110" s="40">
        <v>2273.797739</v>
      </c>
      <c r="Q110" s="41">
        <v>2273.797739</v>
      </c>
      <c r="R110" s="40">
        <v>0</v>
      </c>
      <c r="S110" s="40">
        <v>7114.146078</v>
      </c>
      <c r="T110" s="44">
        <v>7114.146078</v>
      </c>
      <c r="U110" s="35">
        <f t="shared" si="4"/>
        <v>-46.73014198999519</v>
      </c>
      <c r="V110" s="11">
        <f t="shared" si="3"/>
        <v>-58.44013951100654</v>
      </c>
    </row>
    <row r="111" spans="1:22" ht="15">
      <c r="A111" s="38" t="s">
        <v>9</v>
      </c>
      <c r="B111" s="39" t="s">
        <v>34</v>
      </c>
      <c r="C111" s="39" t="s">
        <v>35</v>
      </c>
      <c r="D111" s="39" t="s">
        <v>219</v>
      </c>
      <c r="E111" s="39" t="s">
        <v>220</v>
      </c>
      <c r="F111" s="10" t="s">
        <v>148</v>
      </c>
      <c r="G111" s="39" t="s">
        <v>417</v>
      </c>
      <c r="H111" s="42" t="s">
        <v>221</v>
      </c>
      <c r="I111" s="43">
        <v>0</v>
      </c>
      <c r="J111" s="40">
        <v>0</v>
      </c>
      <c r="K111" s="41">
        <v>0</v>
      </c>
      <c r="L111" s="40">
        <v>0</v>
      </c>
      <c r="M111" s="40">
        <v>0</v>
      </c>
      <c r="N111" s="44">
        <v>0</v>
      </c>
      <c r="O111" s="43">
        <v>0</v>
      </c>
      <c r="P111" s="40">
        <v>1.154454</v>
      </c>
      <c r="Q111" s="41">
        <v>1.154454</v>
      </c>
      <c r="R111" s="40">
        <v>0</v>
      </c>
      <c r="S111" s="40">
        <v>7.024686</v>
      </c>
      <c r="T111" s="44">
        <v>7.024686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34</v>
      </c>
      <c r="C112" s="39" t="s">
        <v>35</v>
      </c>
      <c r="D112" s="39" t="s">
        <v>222</v>
      </c>
      <c r="E112" s="39" t="s">
        <v>223</v>
      </c>
      <c r="F112" s="10" t="s">
        <v>38</v>
      </c>
      <c r="G112" s="39" t="s">
        <v>224</v>
      </c>
      <c r="H112" s="42" t="s">
        <v>225</v>
      </c>
      <c r="I112" s="43">
        <v>0</v>
      </c>
      <c r="J112" s="40">
        <v>0</v>
      </c>
      <c r="K112" s="41">
        <v>0</v>
      </c>
      <c r="L112" s="40">
        <v>0</v>
      </c>
      <c r="M112" s="40">
        <v>354.029188</v>
      </c>
      <c r="N112" s="44">
        <v>354.029188</v>
      </c>
      <c r="O112" s="43">
        <v>0</v>
      </c>
      <c r="P112" s="40">
        <v>2092.144638</v>
      </c>
      <c r="Q112" s="41">
        <v>2092.144638</v>
      </c>
      <c r="R112" s="40">
        <v>0</v>
      </c>
      <c r="S112" s="40">
        <v>7916.220492</v>
      </c>
      <c r="T112" s="44">
        <v>7916.220492</v>
      </c>
      <c r="U112" s="34" t="s">
        <v>19</v>
      </c>
      <c r="V112" s="11">
        <f t="shared" si="3"/>
        <v>-95.52780031382684</v>
      </c>
    </row>
    <row r="113" spans="1:22" ht="15">
      <c r="A113" s="38" t="s">
        <v>9</v>
      </c>
      <c r="B113" s="39" t="s">
        <v>41</v>
      </c>
      <c r="C113" s="39" t="s">
        <v>35</v>
      </c>
      <c r="D113" s="39" t="s">
        <v>226</v>
      </c>
      <c r="E113" s="39" t="s">
        <v>227</v>
      </c>
      <c r="F113" s="10" t="s">
        <v>125</v>
      </c>
      <c r="G113" s="39" t="s">
        <v>155</v>
      </c>
      <c r="H113" s="42" t="s">
        <v>228</v>
      </c>
      <c r="I113" s="43">
        <v>0</v>
      </c>
      <c r="J113" s="40">
        <v>4.625222</v>
      </c>
      <c r="K113" s="41">
        <v>4.625222</v>
      </c>
      <c r="L113" s="40">
        <v>0</v>
      </c>
      <c r="M113" s="40">
        <v>52.970747</v>
      </c>
      <c r="N113" s="44">
        <v>52.970747</v>
      </c>
      <c r="O113" s="43">
        <v>0</v>
      </c>
      <c r="P113" s="40">
        <v>47.805449</v>
      </c>
      <c r="Q113" s="41">
        <v>47.805449</v>
      </c>
      <c r="R113" s="40">
        <v>0</v>
      </c>
      <c r="S113" s="40">
        <v>235.034238</v>
      </c>
      <c r="T113" s="44">
        <v>235.034238</v>
      </c>
      <c r="U113" s="35">
        <f t="shared" si="4"/>
        <v>-90.32490626748428</v>
      </c>
      <c r="V113" s="11">
        <f t="shared" si="3"/>
        <v>-77.46254015978728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372</v>
      </c>
      <c r="E114" s="39" t="s">
        <v>229</v>
      </c>
      <c r="F114" s="10" t="s">
        <v>72</v>
      </c>
      <c r="G114" s="39" t="s">
        <v>230</v>
      </c>
      <c r="H114" s="42" t="s">
        <v>231</v>
      </c>
      <c r="I114" s="43">
        <v>0</v>
      </c>
      <c r="J114" s="40">
        <v>2499.272961</v>
      </c>
      <c r="K114" s="41">
        <v>2499.272961</v>
      </c>
      <c r="L114" s="40">
        <v>0</v>
      </c>
      <c r="M114" s="40">
        <v>13140.353598</v>
      </c>
      <c r="N114" s="44">
        <v>13140.353598</v>
      </c>
      <c r="O114" s="43">
        <v>0</v>
      </c>
      <c r="P114" s="40">
        <v>3406.41946</v>
      </c>
      <c r="Q114" s="41">
        <v>3406.41946</v>
      </c>
      <c r="R114" s="40">
        <v>0</v>
      </c>
      <c r="S114" s="40">
        <v>14333.292539</v>
      </c>
      <c r="T114" s="44">
        <v>14333.292539</v>
      </c>
      <c r="U114" s="35">
        <f t="shared" si="4"/>
        <v>-26.63049896385925</v>
      </c>
      <c r="V114" s="11">
        <f t="shared" si="3"/>
        <v>-8.322853508739092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232</v>
      </c>
      <c r="E115" s="39" t="s">
        <v>233</v>
      </c>
      <c r="F115" s="10" t="s">
        <v>38</v>
      </c>
      <c r="G115" s="39" t="s">
        <v>234</v>
      </c>
      <c r="H115" s="42" t="s">
        <v>235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14.151381</v>
      </c>
      <c r="Q115" s="41">
        <v>14.151381</v>
      </c>
      <c r="R115" s="40">
        <v>0</v>
      </c>
      <c r="S115" s="40">
        <v>35.622665</v>
      </c>
      <c r="T115" s="44">
        <v>35.622665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41</v>
      </c>
      <c r="C116" s="39" t="s">
        <v>30</v>
      </c>
      <c r="D116" s="39" t="s">
        <v>236</v>
      </c>
      <c r="E116" s="39" t="s">
        <v>424</v>
      </c>
      <c r="F116" s="10" t="s">
        <v>83</v>
      </c>
      <c r="G116" s="39" t="s">
        <v>83</v>
      </c>
      <c r="H116" s="42" t="s">
        <v>122</v>
      </c>
      <c r="I116" s="43">
        <v>11237.418563</v>
      </c>
      <c r="J116" s="40">
        <v>0</v>
      </c>
      <c r="K116" s="41">
        <v>11237.418563</v>
      </c>
      <c r="L116" s="40">
        <v>19229.123549</v>
      </c>
      <c r="M116" s="40">
        <v>0</v>
      </c>
      <c r="N116" s="44">
        <v>19229.123549</v>
      </c>
      <c r="O116" s="43">
        <v>0</v>
      </c>
      <c r="P116" s="40">
        <v>0</v>
      </c>
      <c r="Q116" s="41">
        <v>0</v>
      </c>
      <c r="R116" s="40">
        <v>0</v>
      </c>
      <c r="S116" s="40">
        <v>0</v>
      </c>
      <c r="T116" s="44">
        <v>0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41</v>
      </c>
      <c r="C117" s="39" t="s">
        <v>30</v>
      </c>
      <c r="D117" s="39" t="s">
        <v>236</v>
      </c>
      <c r="E117" s="39" t="s">
        <v>237</v>
      </c>
      <c r="F117" s="10" t="s">
        <v>83</v>
      </c>
      <c r="G117" s="39" t="s">
        <v>83</v>
      </c>
      <c r="H117" s="42" t="s">
        <v>122</v>
      </c>
      <c r="I117" s="43">
        <v>0</v>
      </c>
      <c r="J117" s="40">
        <v>0</v>
      </c>
      <c r="K117" s="41">
        <v>0</v>
      </c>
      <c r="L117" s="40">
        <v>17628.547906</v>
      </c>
      <c r="M117" s="40">
        <v>0</v>
      </c>
      <c r="N117" s="44">
        <v>17628.547906</v>
      </c>
      <c r="O117" s="43">
        <v>2734.70075</v>
      </c>
      <c r="P117" s="40">
        <v>0</v>
      </c>
      <c r="Q117" s="41">
        <v>2734.70075</v>
      </c>
      <c r="R117" s="40">
        <v>5184.670451</v>
      </c>
      <c r="S117" s="40">
        <v>0</v>
      </c>
      <c r="T117" s="44">
        <v>5184.670451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34</v>
      </c>
      <c r="C118" s="39" t="s">
        <v>30</v>
      </c>
      <c r="D118" s="39" t="s">
        <v>236</v>
      </c>
      <c r="E118" s="39" t="s">
        <v>237</v>
      </c>
      <c r="F118" s="10" t="s">
        <v>83</v>
      </c>
      <c r="G118" s="39" t="s">
        <v>83</v>
      </c>
      <c r="H118" s="42" t="s">
        <v>122</v>
      </c>
      <c r="I118" s="43">
        <v>0</v>
      </c>
      <c r="J118" s="40">
        <v>0</v>
      </c>
      <c r="K118" s="41">
        <v>0</v>
      </c>
      <c r="L118" s="40">
        <v>0</v>
      </c>
      <c r="M118" s="40">
        <v>7883.562227</v>
      </c>
      <c r="N118" s="44">
        <v>7883.562227</v>
      </c>
      <c r="O118" s="43">
        <v>0</v>
      </c>
      <c r="P118" s="40">
        <v>6076.079863</v>
      </c>
      <c r="Q118" s="41">
        <v>6076.079863</v>
      </c>
      <c r="R118" s="40">
        <v>29.502469</v>
      </c>
      <c r="S118" s="40">
        <v>18454.193162</v>
      </c>
      <c r="T118" s="44">
        <v>18483.695632</v>
      </c>
      <c r="U118" s="34" t="s">
        <v>19</v>
      </c>
      <c r="V118" s="11">
        <f t="shared" si="3"/>
        <v>-57.348560677705926</v>
      </c>
    </row>
    <row r="119" spans="1:22" ht="15">
      <c r="A119" s="38" t="s">
        <v>9</v>
      </c>
      <c r="B119" s="39" t="s">
        <v>34</v>
      </c>
      <c r="C119" s="39" t="s">
        <v>30</v>
      </c>
      <c r="D119" s="39" t="s">
        <v>236</v>
      </c>
      <c r="E119" s="46" t="s">
        <v>424</v>
      </c>
      <c r="F119" s="10" t="s">
        <v>83</v>
      </c>
      <c r="G119" s="39" t="s">
        <v>83</v>
      </c>
      <c r="H119" s="42" t="s">
        <v>122</v>
      </c>
      <c r="I119" s="43">
        <v>0</v>
      </c>
      <c r="J119" s="40">
        <v>1950.69456</v>
      </c>
      <c r="K119" s="41">
        <v>1950.69456</v>
      </c>
      <c r="L119" s="40">
        <v>0</v>
      </c>
      <c r="M119" s="40">
        <v>3722.555282</v>
      </c>
      <c r="N119" s="44">
        <v>3722.555282</v>
      </c>
      <c r="O119" s="43">
        <v>0</v>
      </c>
      <c r="P119" s="40">
        <v>0</v>
      </c>
      <c r="Q119" s="41">
        <v>0</v>
      </c>
      <c r="R119" s="40">
        <v>0</v>
      </c>
      <c r="S119" s="40">
        <v>0</v>
      </c>
      <c r="T119" s="44">
        <v>0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34</v>
      </c>
      <c r="C120" s="39" t="s">
        <v>30</v>
      </c>
      <c r="D120" s="39" t="s">
        <v>238</v>
      </c>
      <c r="E120" s="39" t="s">
        <v>239</v>
      </c>
      <c r="F120" s="10" t="s">
        <v>83</v>
      </c>
      <c r="G120" s="39" t="s">
        <v>83</v>
      </c>
      <c r="H120" s="42" t="s">
        <v>240</v>
      </c>
      <c r="I120" s="43">
        <v>0</v>
      </c>
      <c r="J120" s="40">
        <v>13031.260026</v>
      </c>
      <c r="K120" s="41">
        <v>13031.260026</v>
      </c>
      <c r="L120" s="40">
        <v>0</v>
      </c>
      <c r="M120" s="40">
        <v>61926.204992</v>
      </c>
      <c r="N120" s="44">
        <v>61926.204992</v>
      </c>
      <c r="O120" s="43">
        <v>0</v>
      </c>
      <c r="P120" s="40">
        <v>16133.360232</v>
      </c>
      <c r="Q120" s="41">
        <v>16133.360232</v>
      </c>
      <c r="R120" s="40">
        <v>0</v>
      </c>
      <c r="S120" s="40">
        <v>77505.871462</v>
      </c>
      <c r="T120" s="44">
        <v>77505.871462</v>
      </c>
      <c r="U120" s="35">
        <f t="shared" si="4"/>
        <v>-19.22786178075343</v>
      </c>
      <c r="V120" s="11">
        <f t="shared" si="3"/>
        <v>-20.10127255667138</v>
      </c>
    </row>
    <row r="121" spans="1:22" ht="15">
      <c r="A121" s="38" t="s">
        <v>9</v>
      </c>
      <c r="B121" s="39" t="s">
        <v>34</v>
      </c>
      <c r="C121" s="39" t="s">
        <v>30</v>
      </c>
      <c r="D121" s="39" t="s">
        <v>241</v>
      </c>
      <c r="E121" s="46" t="s">
        <v>242</v>
      </c>
      <c r="F121" s="10" t="s">
        <v>21</v>
      </c>
      <c r="G121" s="39" t="s">
        <v>79</v>
      </c>
      <c r="H121" s="42" t="s">
        <v>243</v>
      </c>
      <c r="I121" s="43">
        <v>0</v>
      </c>
      <c r="J121" s="40">
        <v>7457.542635</v>
      </c>
      <c r="K121" s="41">
        <v>7457.542635</v>
      </c>
      <c r="L121" s="40">
        <v>0</v>
      </c>
      <c r="M121" s="40">
        <v>35177.318862</v>
      </c>
      <c r="N121" s="44">
        <v>35177.318862</v>
      </c>
      <c r="O121" s="43">
        <v>0</v>
      </c>
      <c r="P121" s="40">
        <v>6879.384063</v>
      </c>
      <c r="Q121" s="41">
        <v>6879.384063</v>
      </c>
      <c r="R121" s="40">
        <v>0</v>
      </c>
      <c r="S121" s="40">
        <v>37187.315579</v>
      </c>
      <c r="T121" s="44">
        <v>37187.315579</v>
      </c>
      <c r="U121" s="35">
        <f t="shared" si="4"/>
        <v>8.404220010183195</v>
      </c>
      <c r="V121" s="11">
        <f t="shared" si="3"/>
        <v>-5.405059993453964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241</v>
      </c>
      <c r="E122" s="46" t="s">
        <v>244</v>
      </c>
      <c r="F122" s="10" t="s">
        <v>21</v>
      </c>
      <c r="G122" s="39" t="s">
        <v>88</v>
      </c>
      <c r="H122" s="42" t="s">
        <v>88</v>
      </c>
      <c r="I122" s="43">
        <v>0</v>
      </c>
      <c r="J122" s="40">
        <v>3002.786429</v>
      </c>
      <c r="K122" s="41">
        <v>3002.786429</v>
      </c>
      <c r="L122" s="40">
        <v>0</v>
      </c>
      <c r="M122" s="40">
        <v>11945.30597</v>
      </c>
      <c r="N122" s="44">
        <v>11945.30597</v>
      </c>
      <c r="O122" s="43">
        <v>0</v>
      </c>
      <c r="P122" s="40">
        <v>2063.368619</v>
      </c>
      <c r="Q122" s="41">
        <v>2063.368619</v>
      </c>
      <c r="R122" s="40">
        <v>0</v>
      </c>
      <c r="S122" s="40">
        <v>9426.793692</v>
      </c>
      <c r="T122" s="44">
        <v>9426.793692</v>
      </c>
      <c r="U122" s="35">
        <f t="shared" si="4"/>
        <v>45.52835597816176</v>
      </c>
      <c r="V122" s="11">
        <f t="shared" si="3"/>
        <v>26.716531201243132</v>
      </c>
    </row>
    <row r="123" spans="1:22" ht="15">
      <c r="A123" s="38" t="s">
        <v>9</v>
      </c>
      <c r="B123" s="39" t="s">
        <v>34</v>
      </c>
      <c r="C123" s="39" t="s">
        <v>30</v>
      </c>
      <c r="D123" s="39" t="s">
        <v>241</v>
      </c>
      <c r="E123" s="39" t="s">
        <v>245</v>
      </c>
      <c r="F123" s="10" t="s">
        <v>21</v>
      </c>
      <c r="G123" s="39" t="s">
        <v>79</v>
      </c>
      <c r="H123" s="42" t="s">
        <v>243</v>
      </c>
      <c r="I123" s="43">
        <v>0</v>
      </c>
      <c r="J123" s="40">
        <v>522.394244</v>
      </c>
      <c r="K123" s="41">
        <v>522.394244</v>
      </c>
      <c r="L123" s="40">
        <v>0</v>
      </c>
      <c r="M123" s="40">
        <v>1419.378187</v>
      </c>
      <c r="N123" s="44">
        <v>1419.378187</v>
      </c>
      <c r="O123" s="43">
        <v>0</v>
      </c>
      <c r="P123" s="40">
        <v>477.576178</v>
      </c>
      <c r="Q123" s="41">
        <v>477.576178</v>
      </c>
      <c r="R123" s="40">
        <v>0</v>
      </c>
      <c r="S123" s="40">
        <v>863.015798</v>
      </c>
      <c r="T123" s="44">
        <v>863.015798</v>
      </c>
      <c r="U123" s="35">
        <f t="shared" si="4"/>
        <v>9.384485253784991</v>
      </c>
      <c r="V123" s="11">
        <f t="shared" si="3"/>
        <v>64.46723110855497</v>
      </c>
    </row>
    <row r="124" spans="1:22" ht="15">
      <c r="A124" s="38" t="s">
        <v>9</v>
      </c>
      <c r="B124" s="39" t="s">
        <v>34</v>
      </c>
      <c r="C124" s="39" t="s">
        <v>35</v>
      </c>
      <c r="D124" s="39" t="s">
        <v>246</v>
      </c>
      <c r="E124" s="46" t="s">
        <v>247</v>
      </c>
      <c r="F124" s="10" t="s">
        <v>54</v>
      </c>
      <c r="G124" s="39" t="s">
        <v>55</v>
      </c>
      <c r="H124" s="42" t="s">
        <v>248</v>
      </c>
      <c r="I124" s="43">
        <v>0</v>
      </c>
      <c r="J124" s="40">
        <v>0</v>
      </c>
      <c r="K124" s="41">
        <v>0</v>
      </c>
      <c r="L124" s="40">
        <v>0</v>
      </c>
      <c r="M124" s="40">
        <v>0</v>
      </c>
      <c r="N124" s="44">
        <v>0</v>
      </c>
      <c r="O124" s="43">
        <v>0</v>
      </c>
      <c r="P124" s="40">
        <v>0</v>
      </c>
      <c r="Q124" s="41">
        <v>0</v>
      </c>
      <c r="R124" s="40">
        <v>0</v>
      </c>
      <c r="S124" s="40">
        <v>59.071363</v>
      </c>
      <c r="T124" s="44">
        <v>59.071363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34</v>
      </c>
      <c r="C125" s="39" t="s">
        <v>35</v>
      </c>
      <c r="D125" s="39" t="s">
        <v>251</v>
      </c>
      <c r="E125" s="39" t="s">
        <v>252</v>
      </c>
      <c r="F125" s="10" t="s">
        <v>38</v>
      </c>
      <c r="G125" s="39" t="s">
        <v>100</v>
      </c>
      <c r="H125" s="42" t="s">
        <v>101</v>
      </c>
      <c r="I125" s="43">
        <v>0</v>
      </c>
      <c r="J125" s="40">
        <v>125.794421</v>
      </c>
      <c r="K125" s="41">
        <v>125.794421</v>
      </c>
      <c r="L125" s="40">
        <v>0</v>
      </c>
      <c r="M125" s="40">
        <v>125.794421</v>
      </c>
      <c r="N125" s="44">
        <v>125.794421</v>
      </c>
      <c r="O125" s="43">
        <v>0</v>
      </c>
      <c r="P125" s="40">
        <v>230.397108</v>
      </c>
      <c r="Q125" s="41">
        <v>230.397108</v>
      </c>
      <c r="R125" s="40">
        <v>0</v>
      </c>
      <c r="S125" s="40">
        <v>810.105527</v>
      </c>
      <c r="T125" s="44">
        <v>810.105527</v>
      </c>
      <c r="U125" s="35">
        <f t="shared" si="4"/>
        <v>-45.40104166585286</v>
      </c>
      <c r="V125" s="11">
        <f t="shared" si="3"/>
        <v>-84.4718475794327</v>
      </c>
    </row>
    <row r="126" spans="1:22" ht="15">
      <c r="A126" s="38" t="s">
        <v>9</v>
      </c>
      <c r="B126" s="39" t="s">
        <v>41</v>
      </c>
      <c r="C126" s="39" t="s">
        <v>30</v>
      </c>
      <c r="D126" s="39" t="s">
        <v>253</v>
      </c>
      <c r="E126" s="39" t="s">
        <v>254</v>
      </c>
      <c r="F126" s="10" t="s">
        <v>125</v>
      </c>
      <c r="G126" s="39" t="s">
        <v>155</v>
      </c>
      <c r="H126" s="42" t="s">
        <v>228</v>
      </c>
      <c r="I126" s="43">
        <v>0</v>
      </c>
      <c r="J126" s="40">
        <v>55.684148</v>
      </c>
      <c r="K126" s="41">
        <v>55.684148</v>
      </c>
      <c r="L126" s="40">
        <v>0</v>
      </c>
      <c r="M126" s="40">
        <v>334.318576</v>
      </c>
      <c r="N126" s="44">
        <v>334.318576</v>
      </c>
      <c r="O126" s="43">
        <v>0</v>
      </c>
      <c r="P126" s="40">
        <v>99.921598</v>
      </c>
      <c r="Q126" s="41">
        <v>99.921598</v>
      </c>
      <c r="R126" s="40">
        <v>0</v>
      </c>
      <c r="S126" s="40">
        <v>441.424839</v>
      </c>
      <c r="T126" s="44">
        <v>441.424839</v>
      </c>
      <c r="U126" s="35">
        <f t="shared" si="4"/>
        <v>-44.272160259086334</v>
      </c>
      <c r="V126" s="11">
        <f t="shared" si="3"/>
        <v>-24.263759883253876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375</v>
      </c>
      <c r="E127" s="39" t="s">
        <v>151</v>
      </c>
      <c r="F127" s="10" t="s">
        <v>83</v>
      </c>
      <c r="G127" s="39" t="s">
        <v>83</v>
      </c>
      <c r="H127" s="42" t="s">
        <v>152</v>
      </c>
      <c r="I127" s="43">
        <v>0</v>
      </c>
      <c r="J127" s="40">
        <v>7102.686243</v>
      </c>
      <c r="K127" s="41">
        <v>7102.686243</v>
      </c>
      <c r="L127" s="40">
        <v>0</v>
      </c>
      <c r="M127" s="40">
        <v>33675.566033</v>
      </c>
      <c r="N127" s="44">
        <v>33675.566033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34</v>
      </c>
      <c r="C128" s="39" t="s">
        <v>30</v>
      </c>
      <c r="D128" s="39" t="s">
        <v>256</v>
      </c>
      <c r="E128" s="39" t="s">
        <v>257</v>
      </c>
      <c r="F128" s="10" t="s">
        <v>125</v>
      </c>
      <c r="G128" s="39" t="s">
        <v>162</v>
      </c>
      <c r="H128" s="42" t="s">
        <v>258</v>
      </c>
      <c r="I128" s="43">
        <v>136.749711</v>
      </c>
      <c r="J128" s="40">
        <v>0</v>
      </c>
      <c r="K128" s="41">
        <v>136.749711</v>
      </c>
      <c r="L128" s="40">
        <v>797.03582</v>
      </c>
      <c r="M128" s="40">
        <v>0</v>
      </c>
      <c r="N128" s="44">
        <v>797.03582</v>
      </c>
      <c r="O128" s="43">
        <v>0</v>
      </c>
      <c r="P128" s="40">
        <v>0</v>
      </c>
      <c r="Q128" s="41">
        <v>0</v>
      </c>
      <c r="R128" s="40">
        <v>0</v>
      </c>
      <c r="S128" s="40">
        <v>0</v>
      </c>
      <c r="T128" s="44">
        <v>0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41</v>
      </c>
      <c r="C129" s="39" t="s">
        <v>30</v>
      </c>
      <c r="D129" s="39" t="s">
        <v>256</v>
      </c>
      <c r="E129" s="39" t="s">
        <v>257</v>
      </c>
      <c r="F129" s="10" t="s">
        <v>125</v>
      </c>
      <c r="G129" s="39" t="s">
        <v>162</v>
      </c>
      <c r="H129" s="42" t="s">
        <v>258</v>
      </c>
      <c r="I129" s="43">
        <v>0</v>
      </c>
      <c r="J129" s="40">
        <v>0</v>
      </c>
      <c r="K129" s="41">
        <v>0</v>
      </c>
      <c r="L129" s="40">
        <v>0</v>
      </c>
      <c r="M129" s="40">
        <v>0</v>
      </c>
      <c r="N129" s="44">
        <v>0</v>
      </c>
      <c r="O129" s="43">
        <v>166.780562</v>
      </c>
      <c r="P129" s="40">
        <v>0</v>
      </c>
      <c r="Q129" s="41">
        <v>166.780562</v>
      </c>
      <c r="R129" s="40">
        <v>859.656952</v>
      </c>
      <c r="S129" s="40">
        <v>0</v>
      </c>
      <c r="T129" s="44">
        <v>859.656952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41</v>
      </c>
      <c r="C130" s="39" t="s">
        <v>30</v>
      </c>
      <c r="D130" s="39" t="s">
        <v>259</v>
      </c>
      <c r="E130" s="39" t="s">
        <v>260</v>
      </c>
      <c r="F130" s="10" t="s">
        <v>125</v>
      </c>
      <c r="G130" s="39" t="s">
        <v>261</v>
      </c>
      <c r="H130" s="42" t="s">
        <v>262</v>
      </c>
      <c r="I130" s="43">
        <v>0</v>
      </c>
      <c r="J130" s="40">
        <v>3141.488272</v>
      </c>
      <c r="K130" s="41">
        <v>3141.488272</v>
      </c>
      <c r="L130" s="40">
        <v>0</v>
      </c>
      <c r="M130" s="40">
        <v>14393.888571</v>
      </c>
      <c r="N130" s="44">
        <v>14393.888571</v>
      </c>
      <c r="O130" s="43">
        <v>0</v>
      </c>
      <c r="P130" s="40">
        <v>1693.811739</v>
      </c>
      <c r="Q130" s="41">
        <v>1693.811739</v>
      </c>
      <c r="R130" s="40">
        <v>0</v>
      </c>
      <c r="S130" s="40">
        <v>10102.923474</v>
      </c>
      <c r="T130" s="44">
        <v>10102.923474</v>
      </c>
      <c r="U130" s="35">
        <f t="shared" si="4"/>
        <v>85.46856180455367</v>
      </c>
      <c r="V130" s="11">
        <f t="shared" si="3"/>
        <v>42.47250915086958</v>
      </c>
    </row>
    <row r="131" spans="1:22" ht="15">
      <c r="A131" s="38" t="s">
        <v>9</v>
      </c>
      <c r="B131" s="39" t="s">
        <v>41</v>
      </c>
      <c r="C131" s="39" t="s">
        <v>30</v>
      </c>
      <c r="D131" s="39" t="s">
        <v>259</v>
      </c>
      <c r="E131" s="39" t="s">
        <v>263</v>
      </c>
      <c r="F131" s="10" t="s">
        <v>38</v>
      </c>
      <c r="G131" s="39" t="s">
        <v>264</v>
      </c>
      <c r="H131" s="42" t="s">
        <v>265</v>
      </c>
      <c r="I131" s="43">
        <v>0</v>
      </c>
      <c r="J131" s="40">
        <v>165.887761</v>
      </c>
      <c r="K131" s="41">
        <v>165.887761</v>
      </c>
      <c r="L131" s="40">
        <v>0</v>
      </c>
      <c r="M131" s="40">
        <v>446.787189</v>
      </c>
      <c r="N131" s="44">
        <v>446.787189</v>
      </c>
      <c r="O131" s="43">
        <v>0</v>
      </c>
      <c r="P131" s="40">
        <v>63.261636</v>
      </c>
      <c r="Q131" s="41">
        <v>63.261636</v>
      </c>
      <c r="R131" s="40">
        <v>0</v>
      </c>
      <c r="S131" s="40">
        <v>308.023493</v>
      </c>
      <c r="T131" s="44">
        <v>308.023493</v>
      </c>
      <c r="U131" s="34" t="s">
        <v>19</v>
      </c>
      <c r="V131" s="11">
        <f t="shared" si="3"/>
        <v>45.04971184129778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266</v>
      </c>
      <c r="E132" s="39" t="s">
        <v>267</v>
      </c>
      <c r="F132" s="10" t="s">
        <v>49</v>
      </c>
      <c r="G132" s="39" t="s">
        <v>71</v>
      </c>
      <c r="H132" s="42" t="s">
        <v>71</v>
      </c>
      <c r="I132" s="43">
        <v>0</v>
      </c>
      <c r="J132" s="40">
        <v>5060.809601</v>
      </c>
      <c r="K132" s="41">
        <v>5060.809601</v>
      </c>
      <c r="L132" s="40">
        <v>0</v>
      </c>
      <c r="M132" s="40">
        <v>26851.230769</v>
      </c>
      <c r="N132" s="44">
        <v>26851.230769</v>
      </c>
      <c r="O132" s="43">
        <v>0</v>
      </c>
      <c r="P132" s="40">
        <v>5741.7277</v>
      </c>
      <c r="Q132" s="41">
        <v>5741.7277</v>
      </c>
      <c r="R132" s="40">
        <v>0</v>
      </c>
      <c r="S132" s="40">
        <v>28431.450514</v>
      </c>
      <c r="T132" s="44">
        <v>28431.450514</v>
      </c>
      <c r="U132" s="35">
        <f t="shared" si="4"/>
        <v>-11.859115140552568</v>
      </c>
      <c r="V132" s="11">
        <f t="shared" si="3"/>
        <v>-5.557999034280292</v>
      </c>
    </row>
    <row r="133" spans="1:22" ht="15">
      <c r="A133" s="38" t="s">
        <v>9</v>
      </c>
      <c r="B133" s="39" t="s">
        <v>34</v>
      </c>
      <c r="C133" s="39" t="s">
        <v>30</v>
      </c>
      <c r="D133" s="39" t="s">
        <v>268</v>
      </c>
      <c r="E133" s="39" t="s">
        <v>269</v>
      </c>
      <c r="F133" s="10" t="s">
        <v>31</v>
      </c>
      <c r="G133" s="39" t="s">
        <v>32</v>
      </c>
      <c r="H133" s="42" t="s">
        <v>115</v>
      </c>
      <c r="I133" s="43">
        <v>0</v>
      </c>
      <c r="J133" s="40">
        <v>12040.152991</v>
      </c>
      <c r="K133" s="41">
        <v>12040.152991</v>
      </c>
      <c r="L133" s="40">
        <v>0</v>
      </c>
      <c r="M133" s="40">
        <v>60690.94466</v>
      </c>
      <c r="N133" s="44">
        <v>60690.94466</v>
      </c>
      <c r="O133" s="43">
        <v>0</v>
      </c>
      <c r="P133" s="40">
        <v>7275.992229</v>
      </c>
      <c r="Q133" s="41">
        <v>7275.992229</v>
      </c>
      <c r="R133" s="40">
        <v>0</v>
      </c>
      <c r="S133" s="40">
        <v>16465.99364</v>
      </c>
      <c r="T133" s="44">
        <v>16465.99364</v>
      </c>
      <c r="U133" s="35">
        <f t="shared" si="4"/>
        <v>65.47781542442326</v>
      </c>
      <c r="V133" s="7" t="s">
        <v>19</v>
      </c>
    </row>
    <row r="134" spans="1:22" ht="15">
      <c r="A134" s="38" t="s">
        <v>9</v>
      </c>
      <c r="B134" s="39" t="s">
        <v>34</v>
      </c>
      <c r="C134" s="39" t="s">
        <v>30</v>
      </c>
      <c r="D134" s="39" t="s">
        <v>270</v>
      </c>
      <c r="E134" s="39" t="s">
        <v>271</v>
      </c>
      <c r="F134" s="10" t="s">
        <v>21</v>
      </c>
      <c r="G134" s="39" t="s">
        <v>272</v>
      </c>
      <c r="H134" s="42" t="s">
        <v>272</v>
      </c>
      <c r="I134" s="43">
        <v>0</v>
      </c>
      <c r="J134" s="40">
        <v>3198.768655</v>
      </c>
      <c r="K134" s="41">
        <v>3198.768655</v>
      </c>
      <c r="L134" s="40">
        <v>0</v>
      </c>
      <c r="M134" s="40">
        <v>16543.326746</v>
      </c>
      <c r="N134" s="44">
        <v>16543.326746</v>
      </c>
      <c r="O134" s="43">
        <v>0</v>
      </c>
      <c r="P134" s="40">
        <v>4224.79034</v>
      </c>
      <c r="Q134" s="41">
        <v>4224.79034</v>
      </c>
      <c r="R134" s="40">
        <v>0</v>
      </c>
      <c r="S134" s="40">
        <v>14444.941942</v>
      </c>
      <c r="T134" s="44">
        <v>14444.941942</v>
      </c>
      <c r="U134" s="35">
        <f t="shared" si="4"/>
        <v>-24.285742070694084</v>
      </c>
      <c r="V134" s="11">
        <f t="shared" si="3"/>
        <v>14.526779078971241</v>
      </c>
    </row>
    <row r="135" spans="1:22" ht="15">
      <c r="A135" s="38" t="s">
        <v>9</v>
      </c>
      <c r="B135" s="39" t="s">
        <v>41</v>
      </c>
      <c r="C135" s="39" t="s">
        <v>35</v>
      </c>
      <c r="D135" s="39" t="s">
        <v>273</v>
      </c>
      <c r="E135" s="39" t="s">
        <v>274</v>
      </c>
      <c r="F135" s="10" t="s">
        <v>49</v>
      </c>
      <c r="G135" s="39" t="s">
        <v>50</v>
      </c>
      <c r="H135" s="42" t="s">
        <v>275</v>
      </c>
      <c r="I135" s="43">
        <v>0</v>
      </c>
      <c r="J135" s="40">
        <v>246.380804</v>
      </c>
      <c r="K135" s="41">
        <v>246.380804</v>
      </c>
      <c r="L135" s="40">
        <v>0</v>
      </c>
      <c r="M135" s="40">
        <v>998.896115</v>
      </c>
      <c r="N135" s="44">
        <v>998.896115</v>
      </c>
      <c r="O135" s="43">
        <v>0</v>
      </c>
      <c r="P135" s="40">
        <v>133.443979</v>
      </c>
      <c r="Q135" s="41">
        <v>133.443979</v>
      </c>
      <c r="R135" s="40">
        <v>0</v>
      </c>
      <c r="S135" s="40">
        <v>374.380341</v>
      </c>
      <c r="T135" s="44">
        <v>374.380341</v>
      </c>
      <c r="U135" s="35">
        <f t="shared" si="4"/>
        <v>84.63238719822645</v>
      </c>
      <c r="V135" s="7" t="s">
        <v>19</v>
      </c>
    </row>
    <row r="136" spans="1:22" ht="15">
      <c r="A136" s="38" t="s">
        <v>9</v>
      </c>
      <c r="B136" s="39" t="s">
        <v>34</v>
      </c>
      <c r="C136" s="39" t="s">
        <v>35</v>
      </c>
      <c r="D136" s="39" t="s">
        <v>373</v>
      </c>
      <c r="E136" s="39" t="s">
        <v>374</v>
      </c>
      <c r="F136" s="10" t="s">
        <v>38</v>
      </c>
      <c r="G136" s="39" t="s">
        <v>207</v>
      </c>
      <c r="H136" s="42" t="s">
        <v>249</v>
      </c>
      <c r="I136" s="43">
        <v>0</v>
      </c>
      <c r="J136" s="40">
        <v>17.999774</v>
      </c>
      <c r="K136" s="41">
        <v>17.999774</v>
      </c>
      <c r="L136" s="40">
        <v>0</v>
      </c>
      <c r="M136" s="40">
        <v>146.63816</v>
      </c>
      <c r="N136" s="44">
        <v>146.63816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34</v>
      </c>
      <c r="C137" s="39" t="s">
        <v>35</v>
      </c>
      <c r="D137" s="39" t="s">
        <v>405</v>
      </c>
      <c r="E137" s="39" t="s">
        <v>406</v>
      </c>
      <c r="F137" s="10" t="s">
        <v>148</v>
      </c>
      <c r="G137" s="39" t="s">
        <v>148</v>
      </c>
      <c r="H137" s="42" t="s">
        <v>323</v>
      </c>
      <c r="I137" s="43">
        <v>0</v>
      </c>
      <c r="J137" s="40">
        <v>7.052483</v>
      </c>
      <c r="K137" s="41">
        <v>7.052483</v>
      </c>
      <c r="L137" s="40">
        <v>0</v>
      </c>
      <c r="M137" s="40">
        <v>16.055798</v>
      </c>
      <c r="N137" s="44">
        <v>16.055798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34</v>
      </c>
      <c r="C138" s="39" t="s">
        <v>35</v>
      </c>
      <c r="D138" s="39" t="s">
        <v>276</v>
      </c>
      <c r="E138" s="39" t="s">
        <v>277</v>
      </c>
      <c r="F138" s="10" t="s">
        <v>38</v>
      </c>
      <c r="G138" s="39" t="s">
        <v>39</v>
      </c>
      <c r="H138" s="42" t="s">
        <v>40</v>
      </c>
      <c r="I138" s="43">
        <v>0</v>
      </c>
      <c r="J138" s="40">
        <v>239.431281</v>
      </c>
      <c r="K138" s="41">
        <v>239.431281</v>
      </c>
      <c r="L138" s="40">
        <v>0</v>
      </c>
      <c r="M138" s="40">
        <v>2308.443727</v>
      </c>
      <c r="N138" s="44">
        <v>2308.443727</v>
      </c>
      <c r="O138" s="43">
        <v>0</v>
      </c>
      <c r="P138" s="40">
        <v>1809.501327</v>
      </c>
      <c r="Q138" s="41">
        <v>1809.501327</v>
      </c>
      <c r="R138" s="40">
        <v>0</v>
      </c>
      <c r="S138" s="40">
        <v>6460.602515</v>
      </c>
      <c r="T138" s="44">
        <v>6460.602515</v>
      </c>
      <c r="U138" s="35">
        <f t="shared" si="4"/>
        <v>-86.76810691280582</v>
      </c>
      <c r="V138" s="11">
        <f t="shared" si="3"/>
        <v>-64.26890956934224</v>
      </c>
    </row>
    <row r="139" spans="1:22" ht="15">
      <c r="A139" s="38" t="s">
        <v>9</v>
      </c>
      <c r="B139" s="39" t="s">
        <v>41</v>
      </c>
      <c r="C139" s="39" t="s">
        <v>30</v>
      </c>
      <c r="D139" s="39" t="s">
        <v>278</v>
      </c>
      <c r="E139" s="39" t="s">
        <v>279</v>
      </c>
      <c r="F139" s="10" t="s">
        <v>31</v>
      </c>
      <c r="G139" s="39" t="s">
        <v>377</v>
      </c>
      <c r="H139" s="42" t="s">
        <v>378</v>
      </c>
      <c r="I139" s="43">
        <v>0</v>
      </c>
      <c r="J139" s="40">
        <v>11.261843</v>
      </c>
      <c r="K139" s="41">
        <v>11.261843</v>
      </c>
      <c r="L139" s="40">
        <v>0</v>
      </c>
      <c r="M139" s="40">
        <v>54.365337</v>
      </c>
      <c r="N139" s="44">
        <v>54.365337</v>
      </c>
      <c r="O139" s="43">
        <v>0</v>
      </c>
      <c r="P139" s="40">
        <v>11.772128</v>
      </c>
      <c r="Q139" s="41">
        <v>11.772128</v>
      </c>
      <c r="R139" s="40">
        <v>0</v>
      </c>
      <c r="S139" s="40">
        <v>54.310047</v>
      </c>
      <c r="T139" s="44">
        <v>54.310047</v>
      </c>
      <c r="U139" s="35">
        <f t="shared" si="4"/>
        <v>-4.33468783214046</v>
      </c>
      <c r="V139" s="11">
        <f t="shared" si="3"/>
        <v>0.10180436779956281</v>
      </c>
    </row>
    <row r="140" spans="1:22" ht="15">
      <c r="A140" s="38" t="s">
        <v>9</v>
      </c>
      <c r="B140" s="39" t="s">
        <v>41</v>
      </c>
      <c r="C140" s="39" t="s">
        <v>30</v>
      </c>
      <c r="D140" s="39" t="s">
        <v>280</v>
      </c>
      <c r="E140" s="39" t="s">
        <v>281</v>
      </c>
      <c r="F140" s="10" t="s">
        <v>140</v>
      </c>
      <c r="G140" s="39" t="s">
        <v>141</v>
      </c>
      <c r="H140" s="42" t="s">
        <v>282</v>
      </c>
      <c r="I140" s="43">
        <v>0</v>
      </c>
      <c r="J140" s="40">
        <v>760.186636</v>
      </c>
      <c r="K140" s="41">
        <v>760.186636</v>
      </c>
      <c r="L140" s="40">
        <v>0</v>
      </c>
      <c r="M140" s="40">
        <v>4687.427653</v>
      </c>
      <c r="N140" s="44">
        <v>4687.427653</v>
      </c>
      <c r="O140" s="43">
        <v>0</v>
      </c>
      <c r="P140" s="40">
        <v>1439.551589</v>
      </c>
      <c r="Q140" s="41">
        <v>1439.551589</v>
      </c>
      <c r="R140" s="40">
        <v>0</v>
      </c>
      <c r="S140" s="40">
        <v>5891.48188</v>
      </c>
      <c r="T140" s="44">
        <v>5891.48188</v>
      </c>
      <c r="U140" s="35">
        <f t="shared" si="4"/>
        <v>-47.19281741559037</v>
      </c>
      <c r="V140" s="11">
        <f t="shared" si="3"/>
        <v>-20.43720496005328</v>
      </c>
    </row>
    <row r="141" spans="1:22" ht="15">
      <c r="A141" s="38" t="s">
        <v>9</v>
      </c>
      <c r="B141" s="39" t="s">
        <v>41</v>
      </c>
      <c r="C141" s="39" t="s">
        <v>35</v>
      </c>
      <c r="D141" s="39" t="s">
        <v>283</v>
      </c>
      <c r="E141" s="39" t="s">
        <v>284</v>
      </c>
      <c r="F141" s="10" t="s">
        <v>54</v>
      </c>
      <c r="G141" s="39" t="s">
        <v>55</v>
      </c>
      <c r="H141" s="42" t="s">
        <v>285</v>
      </c>
      <c r="I141" s="43">
        <v>0</v>
      </c>
      <c r="J141" s="40">
        <v>1048.120578</v>
      </c>
      <c r="K141" s="41">
        <v>1048.120578</v>
      </c>
      <c r="L141" s="40">
        <v>0</v>
      </c>
      <c r="M141" s="40">
        <v>5775.609348</v>
      </c>
      <c r="N141" s="44">
        <v>5775.609348</v>
      </c>
      <c r="O141" s="43">
        <v>0</v>
      </c>
      <c r="P141" s="40">
        <v>801.644207</v>
      </c>
      <c r="Q141" s="41">
        <v>801.644207</v>
      </c>
      <c r="R141" s="40">
        <v>0</v>
      </c>
      <c r="S141" s="40">
        <v>4740.390706</v>
      </c>
      <c r="T141" s="44">
        <v>4740.390706</v>
      </c>
      <c r="U141" s="35">
        <f t="shared" si="4"/>
        <v>30.746354660553287</v>
      </c>
      <c r="V141" s="11">
        <f t="shared" si="3"/>
        <v>21.838255667190133</v>
      </c>
    </row>
    <row r="142" spans="1:22" ht="15">
      <c r="A142" s="38" t="s">
        <v>9</v>
      </c>
      <c r="B142" s="39" t="s">
        <v>41</v>
      </c>
      <c r="C142" s="39" t="s">
        <v>35</v>
      </c>
      <c r="D142" s="39" t="s">
        <v>286</v>
      </c>
      <c r="E142" s="39" t="s">
        <v>287</v>
      </c>
      <c r="F142" s="10" t="s">
        <v>49</v>
      </c>
      <c r="G142" s="39" t="s">
        <v>50</v>
      </c>
      <c r="H142" s="42" t="s">
        <v>275</v>
      </c>
      <c r="I142" s="43">
        <v>0</v>
      </c>
      <c r="J142" s="40">
        <v>99.866724</v>
      </c>
      <c r="K142" s="41">
        <v>99.866724</v>
      </c>
      <c r="L142" s="40">
        <v>0</v>
      </c>
      <c r="M142" s="40">
        <v>407.837887</v>
      </c>
      <c r="N142" s="44">
        <v>407.837887</v>
      </c>
      <c r="O142" s="43">
        <v>0</v>
      </c>
      <c r="P142" s="40">
        <v>126.766409</v>
      </c>
      <c r="Q142" s="41">
        <v>126.766409</v>
      </c>
      <c r="R142" s="40">
        <v>0</v>
      </c>
      <c r="S142" s="40">
        <v>753.472258</v>
      </c>
      <c r="T142" s="44">
        <v>753.472258</v>
      </c>
      <c r="U142" s="35">
        <f t="shared" si="4"/>
        <v>-21.219884046727234</v>
      </c>
      <c r="V142" s="11">
        <f t="shared" si="3"/>
        <v>-45.87220927250117</v>
      </c>
    </row>
    <row r="143" spans="1:22" ht="15">
      <c r="A143" s="38" t="s">
        <v>9</v>
      </c>
      <c r="B143" s="39" t="s">
        <v>41</v>
      </c>
      <c r="C143" s="39" t="s">
        <v>35</v>
      </c>
      <c r="D143" s="39" t="s">
        <v>286</v>
      </c>
      <c r="E143" s="39" t="s">
        <v>383</v>
      </c>
      <c r="F143" s="10" t="s">
        <v>49</v>
      </c>
      <c r="G143" s="39" t="s">
        <v>50</v>
      </c>
      <c r="H143" s="42" t="s">
        <v>131</v>
      </c>
      <c r="I143" s="43">
        <v>0</v>
      </c>
      <c r="J143" s="40">
        <v>0</v>
      </c>
      <c r="K143" s="41">
        <v>0</v>
      </c>
      <c r="L143" s="40">
        <v>0</v>
      </c>
      <c r="M143" s="40">
        <v>4.460543</v>
      </c>
      <c r="N143" s="44">
        <v>4.460543</v>
      </c>
      <c r="O143" s="43">
        <v>0</v>
      </c>
      <c r="P143" s="40">
        <v>0</v>
      </c>
      <c r="Q143" s="41">
        <v>0</v>
      </c>
      <c r="R143" s="40">
        <v>0</v>
      </c>
      <c r="S143" s="40">
        <v>0</v>
      </c>
      <c r="T143" s="44">
        <v>0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41</v>
      </c>
      <c r="C144" s="39" t="s">
        <v>35</v>
      </c>
      <c r="D144" s="39" t="s">
        <v>286</v>
      </c>
      <c r="E144" s="39" t="s">
        <v>384</v>
      </c>
      <c r="F144" s="10" t="s">
        <v>49</v>
      </c>
      <c r="G144" s="39" t="s">
        <v>50</v>
      </c>
      <c r="H144" s="42" t="s">
        <v>131</v>
      </c>
      <c r="I144" s="43">
        <v>0</v>
      </c>
      <c r="J144" s="40">
        <v>0</v>
      </c>
      <c r="K144" s="41">
        <v>0</v>
      </c>
      <c r="L144" s="40">
        <v>0</v>
      </c>
      <c r="M144" s="40">
        <v>2.06935</v>
      </c>
      <c r="N144" s="44">
        <v>2.06935</v>
      </c>
      <c r="O144" s="43">
        <v>0</v>
      </c>
      <c r="P144" s="40">
        <v>0</v>
      </c>
      <c r="Q144" s="41">
        <v>0</v>
      </c>
      <c r="R144" s="40">
        <v>0</v>
      </c>
      <c r="S144" s="40">
        <v>0</v>
      </c>
      <c r="T144" s="44">
        <v>0</v>
      </c>
      <c r="U144" s="34" t="s">
        <v>19</v>
      </c>
      <c r="V144" s="7" t="s">
        <v>19</v>
      </c>
    </row>
    <row r="145" spans="1:22" ht="15">
      <c r="A145" s="38" t="s">
        <v>9</v>
      </c>
      <c r="B145" s="39" t="s">
        <v>34</v>
      </c>
      <c r="C145" s="39" t="s">
        <v>35</v>
      </c>
      <c r="D145" s="39" t="s">
        <v>288</v>
      </c>
      <c r="E145" s="39" t="s">
        <v>289</v>
      </c>
      <c r="F145" s="10" t="s">
        <v>38</v>
      </c>
      <c r="G145" s="39" t="s">
        <v>224</v>
      </c>
      <c r="H145" s="42" t="s">
        <v>225</v>
      </c>
      <c r="I145" s="43">
        <v>0</v>
      </c>
      <c r="J145" s="40">
        <v>0</v>
      </c>
      <c r="K145" s="41">
        <v>0</v>
      </c>
      <c r="L145" s="40">
        <v>0</v>
      </c>
      <c r="M145" s="40">
        <v>2914.871434</v>
      </c>
      <c r="N145" s="44">
        <v>2914.871434</v>
      </c>
      <c r="O145" s="43">
        <v>0</v>
      </c>
      <c r="P145" s="40">
        <v>3924.865663</v>
      </c>
      <c r="Q145" s="41">
        <v>3924.865663</v>
      </c>
      <c r="R145" s="40">
        <v>0</v>
      </c>
      <c r="S145" s="40">
        <v>12624.735293</v>
      </c>
      <c r="T145" s="44">
        <v>12624.735293</v>
      </c>
      <c r="U145" s="34" t="s">
        <v>19</v>
      </c>
      <c r="V145" s="11">
        <f aca="true" t="shared" si="5" ref="V144:V189">+((N145/T145)-1)*100</f>
        <v>-76.91142533803303</v>
      </c>
    </row>
    <row r="146" spans="1:22" ht="15">
      <c r="A146" s="38" t="s">
        <v>9</v>
      </c>
      <c r="B146" s="39" t="s">
        <v>34</v>
      </c>
      <c r="C146" s="39" t="s">
        <v>35</v>
      </c>
      <c r="D146" s="39" t="s">
        <v>290</v>
      </c>
      <c r="E146" s="39" t="s">
        <v>291</v>
      </c>
      <c r="F146" s="10" t="s">
        <v>38</v>
      </c>
      <c r="G146" s="39" t="s">
        <v>264</v>
      </c>
      <c r="H146" s="42" t="s">
        <v>292</v>
      </c>
      <c r="I146" s="43">
        <v>0</v>
      </c>
      <c r="J146" s="40">
        <v>804.722523</v>
      </c>
      <c r="K146" s="41">
        <v>804.722523</v>
      </c>
      <c r="L146" s="40">
        <v>0</v>
      </c>
      <c r="M146" s="40">
        <v>3618.355269</v>
      </c>
      <c r="N146" s="44">
        <v>3618.355269</v>
      </c>
      <c r="O146" s="43">
        <v>0</v>
      </c>
      <c r="P146" s="40">
        <v>443.982874</v>
      </c>
      <c r="Q146" s="41">
        <v>443.982874</v>
      </c>
      <c r="R146" s="40">
        <v>0</v>
      </c>
      <c r="S146" s="40">
        <v>1972.309923</v>
      </c>
      <c r="T146" s="44">
        <v>1972.309923</v>
      </c>
      <c r="U146" s="35">
        <f aca="true" t="shared" si="6" ref="U144:U189">+((K146/Q146)-1)*100</f>
        <v>81.25080270551157</v>
      </c>
      <c r="V146" s="11">
        <f t="shared" si="5"/>
        <v>83.45774296446615</v>
      </c>
    </row>
    <row r="147" spans="1:22" ht="15">
      <c r="A147" s="38" t="s">
        <v>9</v>
      </c>
      <c r="B147" s="39" t="s">
        <v>41</v>
      </c>
      <c r="C147" s="39" t="s">
        <v>30</v>
      </c>
      <c r="D147" s="39" t="s">
        <v>295</v>
      </c>
      <c r="E147" s="39" t="s">
        <v>296</v>
      </c>
      <c r="F147" s="10" t="s">
        <v>49</v>
      </c>
      <c r="G147" s="39" t="s">
        <v>50</v>
      </c>
      <c r="H147" s="42" t="s">
        <v>275</v>
      </c>
      <c r="I147" s="43">
        <v>91.170335</v>
      </c>
      <c r="J147" s="40">
        <v>0</v>
      </c>
      <c r="K147" s="41">
        <v>91.170335</v>
      </c>
      <c r="L147" s="40">
        <v>312.172148</v>
      </c>
      <c r="M147" s="40">
        <v>0</v>
      </c>
      <c r="N147" s="44">
        <v>312.172148</v>
      </c>
      <c r="O147" s="43">
        <v>85.462314</v>
      </c>
      <c r="P147" s="40">
        <v>0</v>
      </c>
      <c r="Q147" s="41">
        <v>85.462314</v>
      </c>
      <c r="R147" s="40">
        <v>560.431061</v>
      </c>
      <c r="S147" s="40">
        <v>0</v>
      </c>
      <c r="T147" s="44">
        <v>560.431061</v>
      </c>
      <c r="U147" s="35">
        <f t="shared" si="6"/>
        <v>6.678991865350126</v>
      </c>
      <c r="V147" s="11">
        <f t="shared" si="5"/>
        <v>-44.29785040055088</v>
      </c>
    </row>
    <row r="148" spans="1:22" ht="15">
      <c r="A148" s="38" t="s">
        <v>9</v>
      </c>
      <c r="B148" s="39" t="s">
        <v>34</v>
      </c>
      <c r="C148" s="39" t="s">
        <v>30</v>
      </c>
      <c r="D148" s="39" t="s">
        <v>295</v>
      </c>
      <c r="E148" s="39" t="s">
        <v>296</v>
      </c>
      <c r="F148" s="10" t="s">
        <v>49</v>
      </c>
      <c r="G148" s="39" t="s">
        <v>50</v>
      </c>
      <c r="H148" s="42" t="s">
        <v>275</v>
      </c>
      <c r="I148" s="43">
        <v>0</v>
      </c>
      <c r="J148" s="40">
        <v>35.679269</v>
      </c>
      <c r="K148" s="41">
        <v>35.679269</v>
      </c>
      <c r="L148" s="40">
        <v>0</v>
      </c>
      <c r="M148" s="40">
        <v>100.939682</v>
      </c>
      <c r="N148" s="44">
        <v>100.939682</v>
      </c>
      <c r="O148" s="43">
        <v>0</v>
      </c>
      <c r="P148" s="40">
        <v>8.403015</v>
      </c>
      <c r="Q148" s="41">
        <v>8.403015</v>
      </c>
      <c r="R148" s="40">
        <v>0</v>
      </c>
      <c r="S148" s="40">
        <v>54.148597</v>
      </c>
      <c r="T148" s="44">
        <v>54.148597</v>
      </c>
      <c r="U148" s="34" t="s">
        <v>19</v>
      </c>
      <c r="V148" s="11">
        <f t="shared" si="5"/>
        <v>86.41236817271553</v>
      </c>
    </row>
    <row r="149" spans="1:22" ht="15">
      <c r="A149" s="38" t="s">
        <v>9</v>
      </c>
      <c r="B149" s="39" t="s">
        <v>34</v>
      </c>
      <c r="C149" s="39" t="s">
        <v>30</v>
      </c>
      <c r="D149" s="39" t="s">
        <v>295</v>
      </c>
      <c r="E149" s="39" t="s">
        <v>297</v>
      </c>
      <c r="F149" s="10" t="s">
        <v>49</v>
      </c>
      <c r="G149" s="39" t="s">
        <v>50</v>
      </c>
      <c r="H149" s="42" t="s">
        <v>250</v>
      </c>
      <c r="I149" s="43">
        <v>0</v>
      </c>
      <c r="J149" s="40">
        <v>0</v>
      </c>
      <c r="K149" s="41">
        <v>0</v>
      </c>
      <c r="L149" s="40">
        <v>0</v>
      </c>
      <c r="M149" s="40">
        <v>0</v>
      </c>
      <c r="N149" s="44">
        <v>0</v>
      </c>
      <c r="O149" s="43">
        <v>0</v>
      </c>
      <c r="P149" s="40">
        <v>8.091876</v>
      </c>
      <c r="Q149" s="41">
        <v>8.091876</v>
      </c>
      <c r="R149" s="40">
        <v>0</v>
      </c>
      <c r="S149" s="40">
        <v>46.318658</v>
      </c>
      <c r="T149" s="44">
        <v>46.318658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41</v>
      </c>
      <c r="C150" s="39" t="s">
        <v>30</v>
      </c>
      <c r="D150" s="39" t="s">
        <v>298</v>
      </c>
      <c r="E150" s="39" t="s">
        <v>299</v>
      </c>
      <c r="F150" s="10" t="s">
        <v>54</v>
      </c>
      <c r="G150" s="39" t="s">
        <v>55</v>
      </c>
      <c r="H150" s="42" t="s">
        <v>300</v>
      </c>
      <c r="I150" s="43">
        <v>139.873283</v>
      </c>
      <c r="J150" s="40">
        <v>0</v>
      </c>
      <c r="K150" s="41">
        <v>139.873283</v>
      </c>
      <c r="L150" s="40">
        <v>1598.859181</v>
      </c>
      <c r="M150" s="40">
        <v>0</v>
      </c>
      <c r="N150" s="44">
        <v>1598.859181</v>
      </c>
      <c r="O150" s="43">
        <v>239.759457</v>
      </c>
      <c r="P150" s="40">
        <v>0</v>
      </c>
      <c r="Q150" s="41">
        <v>239.759457</v>
      </c>
      <c r="R150" s="40">
        <v>1269.012328</v>
      </c>
      <c r="S150" s="40">
        <v>0</v>
      </c>
      <c r="T150" s="44">
        <v>1269.012328</v>
      </c>
      <c r="U150" s="35">
        <f t="shared" si="6"/>
        <v>-41.660994419085625</v>
      </c>
      <c r="V150" s="11">
        <f t="shared" si="5"/>
        <v>25.992407301499433</v>
      </c>
    </row>
    <row r="151" spans="1:22" ht="15">
      <c r="A151" s="38" t="s">
        <v>9</v>
      </c>
      <c r="B151" s="39" t="s">
        <v>41</v>
      </c>
      <c r="C151" s="39" t="s">
        <v>30</v>
      </c>
      <c r="D151" s="39" t="s">
        <v>301</v>
      </c>
      <c r="E151" s="39" t="s">
        <v>302</v>
      </c>
      <c r="F151" s="10" t="s">
        <v>140</v>
      </c>
      <c r="G151" s="39" t="s">
        <v>140</v>
      </c>
      <c r="H151" s="42" t="s">
        <v>140</v>
      </c>
      <c r="I151" s="43">
        <v>0</v>
      </c>
      <c r="J151" s="40">
        <v>671.490521</v>
      </c>
      <c r="K151" s="41">
        <v>671.490521</v>
      </c>
      <c r="L151" s="40">
        <v>0</v>
      </c>
      <c r="M151" s="40">
        <v>3690.849661</v>
      </c>
      <c r="N151" s="44">
        <v>3690.849661</v>
      </c>
      <c r="O151" s="43">
        <v>0</v>
      </c>
      <c r="P151" s="40">
        <v>410.694064</v>
      </c>
      <c r="Q151" s="41">
        <v>410.694064</v>
      </c>
      <c r="R151" s="40">
        <v>0</v>
      </c>
      <c r="S151" s="40">
        <v>2233.280743</v>
      </c>
      <c r="T151" s="44">
        <v>2233.280743</v>
      </c>
      <c r="U151" s="35">
        <f t="shared" si="6"/>
        <v>63.50139431282356</v>
      </c>
      <c r="V151" s="11">
        <f t="shared" si="5"/>
        <v>65.26581678405672</v>
      </c>
    </row>
    <row r="152" spans="1:22" ht="15">
      <c r="A152" s="38" t="s">
        <v>9</v>
      </c>
      <c r="B152" s="39" t="s">
        <v>41</v>
      </c>
      <c r="C152" s="39" t="s">
        <v>30</v>
      </c>
      <c r="D152" s="39" t="s">
        <v>301</v>
      </c>
      <c r="E152" s="39" t="s">
        <v>305</v>
      </c>
      <c r="F152" s="10" t="s">
        <v>140</v>
      </c>
      <c r="G152" s="39" t="s">
        <v>140</v>
      </c>
      <c r="H152" s="42" t="s">
        <v>140</v>
      </c>
      <c r="I152" s="43">
        <v>0</v>
      </c>
      <c r="J152" s="40">
        <v>79.479062</v>
      </c>
      <c r="K152" s="41">
        <v>79.479062</v>
      </c>
      <c r="L152" s="40">
        <v>0</v>
      </c>
      <c r="M152" s="40">
        <v>306.110635</v>
      </c>
      <c r="N152" s="44">
        <v>306.110635</v>
      </c>
      <c r="O152" s="43">
        <v>0</v>
      </c>
      <c r="P152" s="40">
        <v>105.153951</v>
      </c>
      <c r="Q152" s="41">
        <v>105.153951</v>
      </c>
      <c r="R152" s="40">
        <v>0</v>
      </c>
      <c r="S152" s="40">
        <v>385.870457</v>
      </c>
      <c r="T152" s="44">
        <v>385.870457</v>
      </c>
      <c r="U152" s="35">
        <f t="shared" si="6"/>
        <v>-24.416475801275418</v>
      </c>
      <c r="V152" s="11">
        <f t="shared" si="5"/>
        <v>-20.670103282874543</v>
      </c>
    </row>
    <row r="153" spans="1:22" ht="15">
      <c r="A153" s="38" t="s">
        <v>9</v>
      </c>
      <c r="B153" s="39" t="s">
        <v>41</v>
      </c>
      <c r="C153" s="39" t="s">
        <v>30</v>
      </c>
      <c r="D153" s="39" t="s">
        <v>301</v>
      </c>
      <c r="E153" s="39" t="s">
        <v>303</v>
      </c>
      <c r="F153" s="10" t="s">
        <v>140</v>
      </c>
      <c r="G153" s="39" t="s">
        <v>140</v>
      </c>
      <c r="H153" s="42" t="s">
        <v>304</v>
      </c>
      <c r="I153" s="43">
        <v>0</v>
      </c>
      <c r="J153" s="40">
        <v>27.164079</v>
      </c>
      <c r="K153" s="41">
        <v>27.164079</v>
      </c>
      <c r="L153" s="40">
        <v>0</v>
      </c>
      <c r="M153" s="40">
        <v>272.395971</v>
      </c>
      <c r="N153" s="44">
        <v>272.395971</v>
      </c>
      <c r="O153" s="43">
        <v>0</v>
      </c>
      <c r="P153" s="40">
        <v>299.218783</v>
      </c>
      <c r="Q153" s="41">
        <v>299.218783</v>
      </c>
      <c r="R153" s="40">
        <v>0</v>
      </c>
      <c r="S153" s="40">
        <v>1941.959371</v>
      </c>
      <c r="T153" s="44">
        <v>1941.959371</v>
      </c>
      <c r="U153" s="35">
        <f t="shared" si="6"/>
        <v>-90.92166650514048</v>
      </c>
      <c r="V153" s="11">
        <f t="shared" si="5"/>
        <v>-85.97313748846706</v>
      </c>
    </row>
    <row r="154" spans="1:22" ht="15">
      <c r="A154" s="38" t="s">
        <v>9</v>
      </c>
      <c r="B154" s="39" t="s">
        <v>41</v>
      </c>
      <c r="C154" s="39" t="s">
        <v>30</v>
      </c>
      <c r="D154" s="39" t="s">
        <v>301</v>
      </c>
      <c r="E154" s="39" t="s">
        <v>306</v>
      </c>
      <c r="F154" s="10" t="s">
        <v>140</v>
      </c>
      <c r="G154" s="39" t="s">
        <v>140</v>
      </c>
      <c r="H154" s="42" t="s">
        <v>304</v>
      </c>
      <c r="I154" s="43">
        <v>0</v>
      </c>
      <c r="J154" s="40">
        <v>0</v>
      </c>
      <c r="K154" s="41">
        <v>0</v>
      </c>
      <c r="L154" s="40">
        <v>0</v>
      </c>
      <c r="M154" s="40">
        <v>162.847739</v>
      </c>
      <c r="N154" s="44">
        <v>162.847739</v>
      </c>
      <c r="O154" s="43">
        <v>0</v>
      </c>
      <c r="P154" s="40">
        <v>7.393208</v>
      </c>
      <c r="Q154" s="41">
        <v>7.393208</v>
      </c>
      <c r="R154" s="40">
        <v>0</v>
      </c>
      <c r="S154" s="40">
        <v>82.371586</v>
      </c>
      <c r="T154" s="44">
        <v>82.371586</v>
      </c>
      <c r="U154" s="34" t="s">
        <v>19</v>
      </c>
      <c r="V154" s="11">
        <f t="shared" si="5"/>
        <v>97.69892375266393</v>
      </c>
    </row>
    <row r="155" spans="1:22" ht="15">
      <c r="A155" s="38" t="s">
        <v>9</v>
      </c>
      <c r="B155" s="39" t="s">
        <v>41</v>
      </c>
      <c r="C155" s="39" t="s">
        <v>35</v>
      </c>
      <c r="D155" s="39" t="s">
        <v>307</v>
      </c>
      <c r="E155" s="39" t="s">
        <v>308</v>
      </c>
      <c r="F155" s="10" t="s">
        <v>49</v>
      </c>
      <c r="G155" s="39" t="s">
        <v>95</v>
      </c>
      <c r="H155" s="42" t="s">
        <v>255</v>
      </c>
      <c r="I155" s="43">
        <v>0</v>
      </c>
      <c r="J155" s="40">
        <v>10.920853</v>
      </c>
      <c r="K155" s="41">
        <v>10.920853</v>
      </c>
      <c r="L155" s="40">
        <v>0</v>
      </c>
      <c r="M155" s="40">
        <v>88.132428</v>
      </c>
      <c r="N155" s="44">
        <v>88.132428</v>
      </c>
      <c r="O155" s="43">
        <v>0</v>
      </c>
      <c r="P155" s="40">
        <v>12.846805</v>
      </c>
      <c r="Q155" s="41">
        <v>12.846805</v>
      </c>
      <c r="R155" s="40">
        <v>0</v>
      </c>
      <c r="S155" s="40">
        <v>95.958401</v>
      </c>
      <c r="T155" s="44">
        <v>95.958401</v>
      </c>
      <c r="U155" s="35">
        <f t="shared" si="6"/>
        <v>-14.991680810909802</v>
      </c>
      <c r="V155" s="11">
        <f t="shared" si="5"/>
        <v>-8.155589212037818</v>
      </c>
    </row>
    <row r="156" spans="1:22" ht="15">
      <c r="A156" s="38" t="s">
        <v>9</v>
      </c>
      <c r="B156" s="39" t="s">
        <v>41</v>
      </c>
      <c r="C156" s="39" t="s">
        <v>30</v>
      </c>
      <c r="D156" s="39" t="s">
        <v>309</v>
      </c>
      <c r="E156" s="39" t="s">
        <v>310</v>
      </c>
      <c r="F156" s="10" t="s">
        <v>311</v>
      </c>
      <c r="G156" s="39" t="s">
        <v>311</v>
      </c>
      <c r="H156" s="42" t="s">
        <v>312</v>
      </c>
      <c r="I156" s="43">
        <v>0</v>
      </c>
      <c r="J156" s="40">
        <v>304.689345</v>
      </c>
      <c r="K156" s="41">
        <v>304.689345</v>
      </c>
      <c r="L156" s="40">
        <v>0</v>
      </c>
      <c r="M156" s="40">
        <v>1351.778355</v>
      </c>
      <c r="N156" s="44">
        <v>1351.778355</v>
      </c>
      <c r="O156" s="43">
        <v>0</v>
      </c>
      <c r="P156" s="40">
        <v>115.651317</v>
      </c>
      <c r="Q156" s="41">
        <v>115.651317</v>
      </c>
      <c r="R156" s="40">
        <v>0</v>
      </c>
      <c r="S156" s="40">
        <v>520.602795</v>
      </c>
      <c r="T156" s="44">
        <v>520.602795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34</v>
      </c>
      <c r="C157" s="39" t="s">
        <v>35</v>
      </c>
      <c r="D157" s="39" t="s">
        <v>407</v>
      </c>
      <c r="E157" s="46" t="s">
        <v>39</v>
      </c>
      <c r="F157" s="10" t="s">
        <v>38</v>
      </c>
      <c r="G157" s="39" t="s">
        <v>39</v>
      </c>
      <c r="H157" s="42" t="s">
        <v>408</v>
      </c>
      <c r="I157" s="43">
        <v>0</v>
      </c>
      <c r="J157" s="40">
        <v>0</v>
      </c>
      <c r="K157" s="41">
        <v>0</v>
      </c>
      <c r="L157" s="40">
        <v>0</v>
      </c>
      <c r="M157" s="40">
        <v>228.829585</v>
      </c>
      <c r="N157" s="44">
        <v>228.829585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34</v>
      </c>
      <c r="C158" s="39" t="s">
        <v>30</v>
      </c>
      <c r="D158" s="39" t="s">
        <v>313</v>
      </c>
      <c r="E158" s="39" t="s">
        <v>314</v>
      </c>
      <c r="F158" s="10" t="s">
        <v>38</v>
      </c>
      <c r="G158" s="39" t="s">
        <v>104</v>
      </c>
      <c r="H158" s="42" t="s">
        <v>315</v>
      </c>
      <c r="I158" s="43">
        <v>0</v>
      </c>
      <c r="J158" s="40">
        <v>1267.091557</v>
      </c>
      <c r="K158" s="41">
        <v>1267.091557</v>
      </c>
      <c r="L158" s="40">
        <v>0</v>
      </c>
      <c r="M158" s="40">
        <v>4433.759826</v>
      </c>
      <c r="N158" s="44">
        <v>4433.759826</v>
      </c>
      <c r="O158" s="43">
        <v>0</v>
      </c>
      <c r="P158" s="40">
        <v>948.002502</v>
      </c>
      <c r="Q158" s="41">
        <v>948.002502</v>
      </c>
      <c r="R158" s="40">
        <v>0</v>
      </c>
      <c r="S158" s="40">
        <v>4673.630823</v>
      </c>
      <c r="T158" s="44">
        <v>4673.630823</v>
      </c>
      <c r="U158" s="35">
        <f t="shared" si="6"/>
        <v>33.659094182432845</v>
      </c>
      <c r="V158" s="11">
        <f t="shared" si="5"/>
        <v>-5.132433563634087</v>
      </c>
    </row>
    <row r="159" spans="1:22" ht="15">
      <c r="A159" s="38" t="s">
        <v>9</v>
      </c>
      <c r="B159" s="39" t="s">
        <v>34</v>
      </c>
      <c r="C159" s="39" t="s">
        <v>30</v>
      </c>
      <c r="D159" s="39" t="s">
        <v>316</v>
      </c>
      <c r="E159" s="39" t="s">
        <v>317</v>
      </c>
      <c r="F159" s="10" t="s">
        <v>21</v>
      </c>
      <c r="G159" s="39" t="s">
        <v>79</v>
      </c>
      <c r="H159" s="42" t="s">
        <v>80</v>
      </c>
      <c r="I159" s="43">
        <v>0</v>
      </c>
      <c r="J159" s="40">
        <v>0</v>
      </c>
      <c r="K159" s="41">
        <v>0</v>
      </c>
      <c r="L159" s="40">
        <v>0</v>
      </c>
      <c r="M159" s="40">
        <v>0</v>
      </c>
      <c r="N159" s="44">
        <v>0</v>
      </c>
      <c r="O159" s="43">
        <v>0</v>
      </c>
      <c r="P159" s="40">
        <v>158.148545</v>
      </c>
      <c r="Q159" s="41">
        <v>158.148545</v>
      </c>
      <c r="R159" s="40">
        <v>0</v>
      </c>
      <c r="S159" s="40">
        <v>248.029732</v>
      </c>
      <c r="T159" s="44">
        <v>248.029732</v>
      </c>
      <c r="U159" s="34" t="s">
        <v>19</v>
      </c>
      <c r="V159" s="7" t="s">
        <v>19</v>
      </c>
    </row>
    <row r="160" spans="1:22" ht="15">
      <c r="A160" s="38" t="s">
        <v>9</v>
      </c>
      <c r="B160" s="39" t="s">
        <v>41</v>
      </c>
      <c r="C160" s="39" t="s">
        <v>35</v>
      </c>
      <c r="D160" s="39" t="s">
        <v>318</v>
      </c>
      <c r="E160" s="39" t="s">
        <v>319</v>
      </c>
      <c r="F160" s="10" t="s">
        <v>148</v>
      </c>
      <c r="G160" s="39" t="s">
        <v>417</v>
      </c>
      <c r="H160" s="42" t="s">
        <v>320</v>
      </c>
      <c r="I160" s="43">
        <v>0</v>
      </c>
      <c r="J160" s="40">
        <v>26.845035</v>
      </c>
      <c r="K160" s="41">
        <v>26.845035</v>
      </c>
      <c r="L160" s="40">
        <v>0</v>
      </c>
      <c r="M160" s="40">
        <v>112.37968</v>
      </c>
      <c r="N160" s="44">
        <v>112.37968</v>
      </c>
      <c r="O160" s="43">
        <v>0</v>
      </c>
      <c r="P160" s="40">
        <v>26.983451</v>
      </c>
      <c r="Q160" s="41">
        <v>26.983451</v>
      </c>
      <c r="R160" s="40">
        <v>0</v>
      </c>
      <c r="S160" s="40">
        <v>177.557664</v>
      </c>
      <c r="T160" s="44">
        <v>177.557664</v>
      </c>
      <c r="U160" s="35">
        <f t="shared" si="6"/>
        <v>-0.5129662621730646</v>
      </c>
      <c r="V160" s="11">
        <f t="shared" si="5"/>
        <v>-36.70806572449613</v>
      </c>
    </row>
    <row r="161" spans="1:22" ht="15">
      <c r="A161" s="38" t="s">
        <v>9</v>
      </c>
      <c r="B161" s="39" t="s">
        <v>34</v>
      </c>
      <c r="C161" s="39" t="s">
        <v>35</v>
      </c>
      <c r="D161" s="39" t="s">
        <v>321</v>
      </c>
      <c r="E161" s="39" t="s">
        <v>322</v>
      </c>
      <c r="F161" s="10" t="s">
        <v>148</v>
      </c>
      <c r="G161" s="39" t="s">
        <v>148</v>
      </c>
      <c r="H161" s="42" t="s">
        <v>323</v>
      </c>
      <c r="I161" s="43">
        <v>0</v>
      </c>
      <c r="J161" s="40">
        <v>0</v>
      </c>
      <c r="K161" s="41">
        <v>0</v>
      </c>
      <c r="L161" s="40">
        <v>0</v>
      </c>
      <c r="M161" s="40">
        <v>0</v>
      </c>
      <c r="N161" s="44">
        <v>0</v>
      </c>
      <c r="O161" s="43">
        <v>0</v>
      </c>
      <c r="P161" s="40">
        <v>4.919938</v>
      </c>
      <c r="Q161" s="41">
        <v>4.919938</v>
      </c>
      <c r="R161" s="40">
        <v>0</v>
      </c>
      <c r="S161" s="40">
        <v>40.368351</v>
      </c>
      <c r="T161" s="44">
        <v>40.368351</v>
      </c>
      <c r="U161" s="34" t="s">
        <v>19</v>
      </c>
      <c r="V161" s="7" t="s">
        <v>19</v>
      </c>
    </row>
    <row r="162" spans="1:22" ht="15">
      <c r="A162" s="38" t="s">
        <v>9</v>
      </c>
      <c r="B162" s="39" t="s">
        <v>34</v>
      </c>
      <c r="C162" s="39" t="s">
        <v>30</v>
      </c>
      <c r="D162" s="39" t="s">
        <v>324</v>
      </c>
      <c r="E162" s="39" t="s">
        <v>325</v>
      </c>
      <c r="F162" s="10" t="s">
        <v>83</v>
      </c>
      <c r="G162" s="39" t="s">
        <v>83</v>
      </c>
      <c r="H162" s="42" t="s">
        <v>240</v>
      </c>
      <c r="I162" s="43">
        <v>0</v>
      </c>
      <c r="J162" s="40">
        <v>10362.047679</v>
      </c>
      <c r="K162" s="41">
        <v>10362.047679</v>
      </c>
      <c r="L162" s="40">
        <v>0</v>
      </c>
      <c r="M162" s="40">
        <v>48632.722773</v>
      </c>
      <c r="N162" s="44">
        <v>48632.722773</v>
      </c>
      <c r="O162" s="43">
        <v>0</v>
      </c>
      <c r="P162" s="40">
        <v>9814.17351</v>
      </c>
      <c r="Q162" s="41">
        <v>9814.17351</v>
      </c>
      <c r="R162" s="40">
        <v>0</v>
      </c>
      <c r="S162" s="40">
        <v>44677.627523</v>
      </c>
      <c r="T162" s="44">
        <v>44677.627523</v>
      </c>
      <c r="U162" s="35">
        <f t="shared" si="6"/>
        <v>5.582478936629265</v>
      </c>
      <c r="V162" s="11">
        <f t="shared" si="5"/>
        <v>8.85251851827611</v>
      </c>
    </row>
    <row r="163" spans="1:22" ht="15">
      <c r="A163" s="38" t="s">
        <v>9</v>
      </c>
      <c r="B163" s="39" t="s">
        <v>34</v>
      </c>
      <c r="C163" s="39" t="s">
        <v>35</v>
      </c>
      <c r="D163" s="39" t="s">
        <v>435</v>
      </c>
      <c r="E163" s="39" t="s">
        <v>436</v>
      </c>
      <c r="F163" s="10" t="s">
        <v>31</v>
      </c>
      <c r="G163" s="39" t="s">
        <v>32</v>
      </c>
      <c r="H163" s="42" t="s">
        <v>437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22.515146</v>
      </c>
      <c r="Q163" s="41">
        <v>22.515146</v>
      </c>
      <c r="R163" s="40">
        <v>0</v>
      </c>
      <c r="S163" s="40">
        <v>22.515146</v>
      </c>
      <c r="T163" s="44">
        <v>22.515146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34</v>
      </c>
      <c r="C164" s="39" t="s">
        <v>30</v>
      </c>
      <c r="D164" s="39" t="s">
        <v>326</v>
      </c>
      <c r="E164" s="39" t="s">
        <v>327</v>
      </c>
      <c r="F164" s="10" t="s">
        <v>72</v>
      </c>
      <c r="G164" s="39" t="s">
        <v>72</v>
      </c>
      <c r="H164" s="42" t="s">
        <v>328</v>
      </c>
      <c r="I164" s="43">
        <v>0</v>
      </c>
      <c r="J164" s="40">
        <v>228.312889</v>
      </c>
      <c r="K164" s="41">
        <v>228.312889</v>
      </c>
      <c r="L164" s="40">
        <v>0</v>
      </c>
      <c r="M164" s="40">
        <v>2550.09687</v>
      </c>
      <c r="N164" s="44">
        <v>2550.09687</v>
      </c>
      <c r="O164" s="43">
        <v>0</v>
      </c>
      <c r="P164" s="40">
        <v>0</v>
      </c>
      <c r="Q164" s="41">
        <v>0</v>
      </c>
      <c r="R164" s="40">
        <v>0</v>
      </c>
      <c r="S164" s="40">
        <v>1797.980674</v>
      </c>
      <c r="T164" s="44">
        <v>1797.980674</v>
      </c>
      <c r="U164" s="34" t="s">
        <v>19</v>
      </c>
      <c r="V164" s="11">
        <f t="shared" si="5"/>
        <v>41.83116130646462</v>
      </c>
    </row>
    <row r="165" spans="1:22" ht="15">
      <c r="A165" s="38" t="s">
        <v>9</v>
      </c>
      <c r="B165" s="39" t="s">
        <v>34</v>
      </c>
      <c r="C165" s="39" t="s">
        <v>35</v>
      </c>
      <c r="D165" s="39" t="s">
        <v>329</v>
      </c>
      <c r="E165" s="39" t="s">
        <v>330</v>
      </c>
      <c r="F165" s="10" t="s">
        <v>49</v>
      </c>
      <c r="G165" s="39" t="s">
        <v>50</v>
      </c>
      <c r="H165" s="42" t="s">
        <v>250</v>
      </c>
      <c r="I165" s="43">
        <v>0</v>
      </c>
      <c r="J165" s="40">
        <v>0.209975</v>
      </c>
      <c r="K165" s="41">
        <v>0.209975</v>
      </c>
      <c r="L165" s="40">
        <v>0</v>
      </c>
      <c r="M165" s="40">
        <v>1.539231</v>
      </c>
      <c r="N165" s="44">
        <v>1.539231</v>
      </c>
      <c r="O165" s="43">
        <v>0</v>
      </c>
      <c r="P165" s="40">
        <v>0.827375</v>
      </c>
      <c r="Q165" s="41">
        <v>0.827375</v>
      </c>
      <c r="R165" s="40">
        <v>0</v>
      </c>
      <c r="S165" s="40">
        <v>4.428669</v>
      </c>
      <c r="T165" s="44">
        <v>4.428669</v>
      </c>
      <c r="U165" s="35">
        <f t="shared" si="6"/>
        <v>-74.62154403988518</v>
      </c>
      <c r="V165" s="11">
        <f t="shared" si="5"/>
        <v>-65.24393672229738</v>
      </c>
    </row>
    <row r="166" spans="1:22" ht="15">
      <c r="A166" s="38" t="s">
        <v>9</v>
      </c>
      <c r="B166" s="39" t="s">
        <v>34</v>
      </c>
      <c r="C166" s="39" t="s">
        <v>35</v>
      </c>
      <c r="D166" s="39" t="s">
        <v>331</v>
      </c>
      <c r="E166" s="39" t="s">
        <v>332</v>
      </c>
      <c r="F166" s="10" t="s">
        <v>21</v>
      </c>
      <c r="G166" s="39" t="s">
        <v>333</v>
      </c>
      <c r="H166" s="42" t="s">
        <v>333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32.57102</v>
      </c>
      <c r="Q166" s="41">
        <v>32.57102</v>
      </c>
      <c r="R166" s="40">
        <v>0</v>
      </c>
      <c r="S166" s="40">
        <v>109.061488</v>
      </c>
      <c r="T166" s="44">
        <v>109.061488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41</v>
      </c>
      <c r="C167" s="39" t="s">
        <v>35</v>
      </c>
      <c r="D167" s="39" t="s">
        <v>357</v>
      </c>
      <c r="E167" s="39" t="s">
        <v>358</v>
      </c>
      <c r="F167" s="10" t="s">
        <v>54</v>
      </c>
      <c r="G167" s="39" t="s">
        <v>55</v>
      </c>
      <c r="H167" s="42" t="s">
        <v>285</v>
      </c>
      <c r="I167" s="43">
        <v>289.215953</v>
      </c>
      <c r="J167" s="40">
        <v>0</v>
      </c>
      <c r="K167" s="41">
        <v>289.215953</v>
      </c>
      <c r="L167" s="40">
        <v>1085.101082</v>
      </c>
      <c r="M167" s="40">
        <v>0</v>
      </c>
      <c r="N167" s="44">
        <v>1085.101082</v>
      </c>
      <c r="O167" s="43">
        <v>117.06044</v>
      </c>
      <c r="P167" s="40">
        <v>0</v>
      </c>
      <c r="Q167" s="41">
        <v>117.06044</v>
      </c>
      <c r="R167" s="40">
        <v>117.06044</v>
      </c>
      <c r="S167" s="40">
        <v>0</v>
      </c>
      <c r="T167" s="44">
        <v>117.06044</v>
      </c>
      <c r="U167" s="34" t="s">
        <v>19</v>
      </c>
      <c r="V167" s="7" t="s">
        <v>19</v>
      </c>
    </row>
    <row r="168" spans="1:22" ht="15">
      <c r="A168" s="38" t="s">
        <v>9</v>
      </c>
      <c r="B168" s="39" t="s">
        <v>34</v>
      </c>
      <c r="C168" s="39" t="s">
        <v>30</v>
      </c>
      <c r="D168" s="39" t="s">
        <v>334</v>
      </c>
      <c r="E168" s="39" t="s">
        <v>335</v>
      </c>
      <c r="F168" s="10" t="s">
        <v>31</v>
      </c>
      <c r="G168" s="39" t="s">
        <v>32</v>
      </c>
      <c r="H168" s="42" t="s">
        <v>115</v>
      </c>
      <c r="I168" s="43">
        <v>0</v>
      </c>
      <c r="J168" s="40">
        <v>3178.619513</v>
      </c>
      <c r="K168" s="41">
        <v>3178.619513</v>
      </c>
      <c r="L168" s="40">
        <v>0</v>
      </c>
      <c r="M168" s="40">
        <v>14738.885963</v>
      </c>
      <c r="N168" s="44">
        <v>14738.885963</v>
      </c>
      <c r="O168" s="43">
        <v>0</v>
      </c>
      <c r="P168" s="40">
        <v>2292.340061</v>
      </c>
      <c r="Q168" s="41">
        <v>2292.340061</v>
      </c>
      <c r="R168" s="40">
        <v>0</v>
      </c>
      <c r="S168" s="40">
        <v>13268.823715</v>
      </c>
      <c r="T168" s="44">
        <v>13268.823715</v>
      </c>
      <c r="U168" s="35">
        <f t="shared" si="6"/>
        <v>38.662651631772896</v>
      </c>
      <c r="V168" s="11">
        <f t="shared" si="5"/>
        <v>11.079069852575852</v>
      </c>
    </row>
    <row r="169" spans="1:22" ht="15">
      <c r="A169" s="38" t="s">
        <v>9</v>
      </c>
      <c r="B169" s="39" t="s">
        <v>34</v>
      </c>
      <c r="C169" s="39" t="s">
        <v>30</v>
      </c>
      <c r="D169" s="39" t="s">
        <v>336</v>
      </c>
      <c r="E169" s="39" t="s">
        <v>337</v>
      </c>
      <c r="F169" s="10" t="s">
        <v>21</v>
      </c>
      <c r="G169" s="39" t="s">
        <v>203</v>
      </c>
      <c r="H169" s="42" t="s">
        <v>204</v>
      </c>
      <c r="I169" s="43">
        <v>0</v>
      </c>
      <c r="J169" s="40">
        <v>6438.582971</v>
      </c>
      <c r="K169" s="41">
        <v>6438.582971</v>
      </c>
      <c r="L169" s="40">
        <v>0</v>
      </c>
      <c r="M169" s="40">
        <v>30189.017698</v>
      </c>
      <c r="N169" s="44">
        <v>30189.017698</v>
      </c>
      <c r="O169" s="43">
        <v>0</v>
      </c>
      <c r="P169" s="40">
        <v>5660.309115</v>
      </c>
      <c r="Q169" s="41">
        <v>5660.309115</v>
      </c>
      <c r="R169" s="40">
        <v>0</v>
      </c>
      <c r="S169" s="40">
        <v>25799.872736</v>
      </c>
      <c r="T169" s="44">
        <v>25799.872736</v>
      </c>
      <c r="U169" s="35">
        <f t="shared" si="6"/>
        <v>13.749670560174</v>
      </c>
      <c r="V169" s="11">
        <f t="shared" si="5"/>
        <v>17.012273691860425</v>
      </c>
    </row>
    <row r="170" spans="1:22" ht="15">
      <c r="A170" s="38" t="s">
        <v>9</v>
      </c>
      <c r="B170" s="39" t="s">
        <v>34</v>
      </c>
      <c r="C170" s="39" t="s">
        <v>35</v>
      </c>
      <c r="D170" s="39" t="s">
        <v>425</v>
      </c>
      <c r="E170" s="39" t="s">
        <v>249</v>
      </c>
      <c r="F170" s="10" t="s">
        <v>38</v>
      </c>
      <c r="G170" s="39" t="s">
        <v>207</v>
      </c>
      <c r="H170" s="42" t="s">
        <v>249</v>
      </c>
      <c r="I170" s="43">
        <v>0</v>
      </c>
      <c r="J170" s="40">
        <v>471.285514</v>
      </c>
      <c r="K170" s="41">
        <v>471.285514</v>
      </c>
      <c r="L170" s="40">
        <v>0</v>
      </c>
      <c r="M170" s="40">
        <v>1497.752632</v>
      </c>
      <c r="N170" s="44">
        <v>1497.752632</v>
      </c>
      <c r="O170" s="43">
        <v>0</v>
      </c>
      <c r="P170" s="40">
        <v>154.294136</v>
      </c>
      <c r="Q170" s="41">
        <v>154.294136</v>
      </c>
      <c r="R170" s="40">
        <v>0</v>
      </c>
      <c r="S170" s="40">
        <v>1454.802774</v>
      </c>
      <c r="T170" s="44">
        <v>1454.802774</v>
      </c>
      <c r="U170" s="34" t="s">
        <v>19</v>
      </c>
      <c r="V170" s="11">
        <f t="shared" si="5"/>
        <v>2.952280458051959</v>
      </c>
    </row>
    <row r="171" spans="1:22" ht="15">
      <c r="A171" s="38" t="s">
        <v>9</v>
      </c>
      <c r="B171" s="39" t="s">
        <v>34</v>
      </c>
      <c r="C171" s="39" t="s">
        <v>30</v>
      </c>
      <c r="D171" s="39" t="s">
        <v>338</v>
      </c>
      <c r="E171" s="39" t="s">
        <v>340</v>
      </c>
      <c r="F171" s="10" t="s">
        <v>83</v>
      </c>
      <c r="G171" s="39" t="s">
        <v>83</v>
      </c>
      <c r="H171" s="42" t="s">
        <v>341</v>
      </c>
      <c r="I171" s="43">
        <v>0</v>
      </c>
      <c r="J171" s="40">
        <v>3686.126767</v>
      </c>
      <c r="K171" s="41">
        <v>3686.126767</v>
      </c>
      <c r="L171" s="40">
        <v>0</v>
      </c>
      <c r="M171" s="40">
        <v>35526.091399</v>
      </c>
      <c r="N171" s="44">
        <v>35526.091399</v>
      </c>
      <c r="O171" s="43">
        <v>0</v>
      </c>
      <c r="P171" s="40">
        <v>789.944258</v>
      </c>
      <c r="Q171" s="41">
        <v>789.944258</v>
      </c>
      <c r="R171" s="40">
        <v>0</v>
      </c>
      <c r="S171" s="40">
        <v>9572.083069</v>
      </c>
      <c r="T171" s="44">
        <v>9572.083069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34</v>
      </c>
      <c r="C172" s="39" t="s">
        <v>30</v>
      </c>
      <c r="D172" s="39" t="s">
        <v>338</v>
      </c>
      <c r="E172" s="39" t="s">
        <v>339</v>
      </c>
      <c r="F172" s="10" t="s">
        <v>83</v>
      </c>
      <c r="G172" s="39" t="s">
        <v>83</v>
      </c>
      <c r="H172" s="42" t="s">
        <v>122</v>
      </c>
      <c r="I172" s="43">
        <v>0</v>
      </c>
      <c r="J172" s="40">
        <v>3558.277629</v>
      </c>
      <c r="K172" s="41">
        <v>3558.277629</v>
      </c>
      <c r="L172" s="40">
        <v>0</v>
      </c>
      <c r="M172" s="40">
        <v>11952.305654</v>
      </c>
      <c r="N172" s="44">
        <v>11952.305654</v>
      </c>
      <c r="O172" s="43">
        <v>0</v>
      </c>
      <c r="P172" s="40">
        <v>3534.092447</v>
      </c>
      <c r="Q172" s="41">
        <v>3534.092447</v>
      </c>
      <c r="R172" s="40">
        <v>0</v>
      </c>
      <c r="S172" s="40">
        <v>12604.276671</v>
      </c>
      <c r="T172" s="44">
        <v>12604.276671</v>
      </c>
      <c r="U172" s="35">
        <f t="shared" si="6"/>
        <v>0.6843392571841189</v>
      </c>
      <c r="V172" s="11">
        <f t="shared" si="5"/>
        <v>-5.172617469593154</v>
      </c>
    </row>
    <row r="173" spans="1:22" ht="15">
      <c r="A173" s="38" t="s">
        <v>9</v>
      </c>
      <c r="B173" s="39" t="s">
        <v>34</v>
      </c>
      <c r="C173" s="39" t="s">
        <v>30</v>
      </c>
      <c r="D173" s="39" t="s">
        <v>29</v>
      </c>
      <c r="E173" s="39" t="s">
        <v>342</v>
      </c>
      <c r="F173" s="10" t="s">
        <v>20</v>
      </c>
      <c r="G173" s="39" t="s">
        <v>65</v>
      </c>
      <c r="H173" s="42" t="s">
        <v>343</v>
      </c>
      <c r="I173" s="43">
        <v>0</v>
      </c>
      <c r="J173" s="40">
        <v>6117.900235</v>
      </c>
      <c r="K173" s="41">
        <v>6117.900235</v>
      </c>
      <c r="L173" s="40">
        <v>0</v>
      </c>
      <c r="M173" s="40">
        <v>29703.664004</v>
      </c>
      <c r="N173" s="44">
        <v>29703.664004</v>
      </c>
      <c r="O173" s="43">
        <v>0</v>
      </c>
      <c r="P173" s="40">
        <v>6686.625956</v>
      </c>
      <c r="Q173" s="41">
        <v>6686.625956</v>
      </c>
      <c r="R173" s="40">
        <v>0</v>
      </c>
      <c r="S173" s="40">
        <v>37050.407415</v>
      </c>
      <c r="T173" s="44">
        <v>37050.407415</v>
      </c>
      <c r="U173" s="35">
        <f t="shared" si="6"/>
        <v>-8.505421489737653</v>
      </c>
      <c r="V173" s="11">
        <f t="shared" si="5"/>
        <v>-19.8290489189753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29</v>
      </c>
      <c r="E174" s="39" t="s">
        <v>376</v>
      </c>
      <c r="F174" s="10" t="s">
        <v>311</v>
      </c>
      <c r="G174" s="39" t="s">
        <v>345</v>
      </c>
      <c r="H174" s="42" t="s">
        <v>346</v>
      </c>
      <c r="I174" s="43">
        <v>0</v>
      </c>
      <c r="J174" s="40">
        <v>4005.05499</v>
      </c>
      <c r="K174" s="41">
        <v>4005.05499</v>
      </c>
      <c r="L174" s="40">
        <v>0</v>
      </c>
      <c r="M174" s="40">
        <v>20821.968154</v>
      </c>
      <c r="N174" s="44">
        <v>20821.968154</v>
      </c>
      <c r="O174" s="43">
        <v>0</v>
      </c>
      <c r="P174" s="40">
        <v>0</v>
      </c>
      <c r="Q174" s="41">
        <v>0</v>
      </c>
      <c r="R174" s="40">
        <v>0</v>
      </c>
      <c r="S174" s="40">
        <v>0</v>
      </c>
      <c r="T174" s="44">
        <v>0</v>
      </c>
      <c r="U174" s="34" t="s">
        <v>19</v>
      </c>
      <c r="V174" s="7" t="s">
        <v>19</v>
      </c>
    </row>
    <row r="175" spans="1:22" ht="15">
      <c r="A175" s="38" t="s">
        <v>9</v>
      </c>
      <c r="B175" s="39" t="s">
        <v>34</v>
      </c>
      <c r="C175" s="39" t="s">
        <v>30</v>
      </c>
      <c r="D175" s="39" t="s">
        <v>29</v>
      </c>
      <c r="E175" s="39" t="s">
        <v>438</v>
      </c>
      <c r="F175" s="10" t="s">
        <v>311</v>
      </c>
      <c r="G175" s="39" t="s">
        <v>345</v>
      </c>
      <c r="H175" s="42" t="s">
        <v>346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933.165786</v>
      </c>
      <c r="Q175" s="41">
        <v>933.165786</v>
      </c>
      <c r="R175" s="40">
        <v>0</v>
      </c>
      <c r="S175" s="40">
        <v>933.165786</v>
      </c>
      <c r="T175" s="44">
        <v>933.165786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34</v>
      </c>
      <c r="C176" s="39" t="s">
        <v>30</v>
      </c>
      <c r="D176" s="39" t="s">
        <v>29</v>
      </c>
      <c r="E176" s="39" t="s">
        <v>344</v>
      </c>
      <c r="F176" s="10" t="s">
        <v>311</v>
      </c>
      <c r="G176" s="39" t="s">
        <v>345</v>
      </c>
      <c r="H176" s="42" t="s">
        <v>346</v>
      </c>
      <c r="I176" s="43">
        <v>0</v>
      </c>
      <c r="J176" s="40">
        <v>0</v>
      </c>
      <c r="K176" s="41">
        <v>0</v>
      </c>
      <c r="L176" s="40">
        <v>0</v>
      </c>
      <c r="M176" s="40">
        <v>0</v>
      </c>
      <c r="N176" s="44">
        <v>0</v>
      </c>
      <c r="O176" s="43">
        <v>0</v>
      </c>
      <c r="P176" s="40">
        <v>2103.228141</v>
      </c>
      <c r="Q176" s="41">
        <v>2103.228141</v>
      </c>
      <c r="R176" s="40">
        <v>0</v>
      </c>
      <c r="S176" s="40">
        <v>10112.989827</v>
      </c>
      <c r="T176" s="44">
        <v>10112.989827</v>
      </c>
      <c r="U176" s="34" t="s">
        <v>19</v>
      </c>
      <c r="V176" s="7" t="s">
        <v>19</v>
      </c>
    </row>
    <row r="177" spans="1:22" ht="15">
      <c r="A177" s="38" t="s">
        <v>9</v>
      </c>
      <c r="B177" s="39" t="s">
        <v>34</v>
      </c>
      <c r="C177" s="39" t="s">
        <v>30</v>
      </c>
      <c r="D177" s="39" t="s">
        <v>29</v>
      </c>
      <c r="E177" s="39" t="s">
        <v>347</v>
      </c>
      <c r="F177" s="10" t="s">
        <v>311</v>
      </c>
      <c r="G177" s="39" t="s">
        <v>345</v>
      </c>
      <c r="H177" s="42" t="s">
        <v>346</v>
      </c>
      <c r="I177" s="43">
        <v>0</v>
      </c>
      <c r="J177" s="40">
        <v>0</v>
      </c>
      <c r="K177" s="41">
        <v>0</v>
      </c>
      <c r="L177" s="40">
        <v>0</v>
      </c>
      <c r="M177" s="40">
        <v>0</v>
      </c>
      <c r="N177" s="44">
        <v>0</v>
      </c>
      <c r="O177" s="43">
        <v>0</v>
      </c>
      <c r="P177" s="40">
        <v>587.842609</v>
      </c>
      <c r="Q177" s="41">
        <v>587.842609</v>
      </c>
      <c r="R177" s="40">
        <v>0</v>
      </c>
      <c r="S177" s="40">
        <v>7440.701333</v>
      </c>
      <c r="T177" s="44">
        <v>7440.701333</v>
      </c>
      <c r="U177" s="34" t="s">
        <v>19</v>
      </c>
      <c r="V177" s="7" t="s">
        <v>19</v>
      </c>
    </row>
    <row r="178" spans="1:22" ht="15">
      <c r="A178" s="38" t="s">
        <v>9</v>
      </c>
      <c r="B178" s="39" t="s">
        <v>108</v>
      </c>
      <c r="C178" s="39" t="s">
        <v>35</v>
      </c>
      <c r="D178" s="39" t="s">
        <v>385</v>
      </c>
      <c r="E178" s="39" t="s">
        <v>386</v>
      </c>
      <c r="F178" s="10" t="s">
        <v>60</v>
      </c>
      <c r="G178" s="39" t="s">
        <v>387</v>
      </c>
      <c r="H178" s="42" t="s">
        <v>388</v>
      </c>
      <c r="I178" s="43">
        <v>0</v>
      </c>
      <c r="J178" s="40">
        <v>0</v>
      </c>
      <c r="K178" s="41">
        <v>0</v>
      </c>
      <c r="L178" s="40">
        <v>0</v>
      </c>
      <c r="M178" s="40">
        <v>0.044267</v>
      </c>
      <c r="N178" s="44">
        <v>0.044267</v>
      </c>
      <c r="O178" s="43">
        <v>0</v>
      </c>
      <c r="P178" s="40">
        <v>0</v>
      </c>
      <c r="Q178" s="41">
        <v>0</v>
      </c>
      <c r="R178" s="40">
        <v>0</v>
      </c>
      <c r="S178" s="40">
        <v>0</v>
      </c>
      <c r="T178" s="44">
        <v>0</v>
      </c>
      <c r="U178" s="34" t="s">
        <v>19</v>
      </c>
      <c r="V178" s="7" t="s">
        <v>19</v>
      </c>
    </row>
    <row r="179" spans="1:22" ht="15">
      <c r="A179" s="38" t="s">
        <v>9</v>
      </c>
      <c r="B179" s="39" t="s">
        <v>34</v>
      </c>
      <c r="C179" s="39" t="s">
        <v>30</v>
      </c>
      <c r="D179" s="39" t="s">
        <v>348</v>
      </c>
      <c r="E179" s="39" t="s">
        <v>349</v>
      </c>
      <c r="F179" s="10" t="s">
        <v>21</v>
      </c>
      <c r="G179" s="39" t="s">
        <v>272</v>
      </c>
      <c r="H179" s="42" t="s">
        <v>350</v>
      </c>
      <c r="I179" s="43">
        <v>0</v>
      </c>
      <c r="J179" s="40">
        <v>3909.474135</v>
      </c>
      <c r="K179" s="41">
        <v>3909.474135</v>
      </c>
      <c r="L179" s="40">
        <v>0</v>
      </c>
      <c r="M179" s="40">
        <v>16423.036461</v>
      </c>
      <c r="N179" s="44">
        <v>16423.036461</v>
      </c>
      <c r="O179" s="43">
        <v>0</v>
      </c>
      <c r="P179" s="40">
        <v>1552.352632</v>
      </c>
      <c r="Q179" s="41">
        <v>1552.352632</v>
      </c>
      <c r="R179" s="40">
        <v>0</v>
      </c>
      <c r="S179" s="40">
        <v>14307.533581</v>
      </c>
      <c r="T179" s="44">
        <v>14307.533581</v>
      </c>
      <c r="U179" s="34" t="s">
        <v>19</v>
      </c>
      <c r="V179" s="11">
        <f t="shared" si="5"/>
        <v>14.785936849446424</v>
      </c>
    </row>
    <row r="180" spans="1:22" ht="15">
      <c r="A180" s="38" t="s">
        <v>9</v>
      </c>
      <c r="B180" s="39" t="s">
        <v>34</v>
      </c>
      <c r="C180" s="39" t="s">
        <v>30</v>
      </c>
      <c r="D180" s="39" t="s">
        <v>351</v>
      </c>
      <c r="E180" s="39" t="s">
        <v>267</v>
      </c>
      <c r="F180" s="10" t="s">
        <v>31</v>
      </c>
      <c r="G180" s="39" t="s">
        <v>32</v>
      </c>
      <c r="H180" s="42" t="s">
        <v>32</v>
      </c>
      <c r="I180" s="43">
        <v>0</v>
      </c>
      <c r="J180" s="40">
        <v>11319.026674</v>
      </c>
      <c r="K180" s="41">
        <v>11319.026674</v>
      </c>
      <c r="L180" s="40">
        <v>0</v>
      </c>
      <c r="M180" s="40">
        <v>54294.77535</v>
      </c>
      <c r="N180" s="44">
        <v>54294.77535</v>
      </c>
      <c r="O180" s="43">
        <v>0</v>
      </c>
      <c r="P180" s="40">
        <v>10441.764417</v>
      </c>
      <c r="Q180" s="41">
        <v>10441.764417</v>
      </c>
      <c r="R180" s="40">
        <v>0</v>
      </c>
      <c r="S180" s="40">
        <v>57200.164461</v>
      </c>
      <c r="T180" s="44">
        <v>57200.164461</v>
      </c>
      <c r="U180" s="35">
        <f t="shared" si="6"/>
        <v>8.401475286798753</v>
      </c>
      <c r="V180" s="11">
        <f t="shared" si="5"/>
        <v>-5.079336988586702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351</v>
      </c>
      <c r="E181" s="39" t="s">
        <v>352</v>
      </c>
      <c r="F181" s="10" t="s">
        <v>31</v>
      </c>
      <c r="G181" s="39" t="s">
        <v>32</v>
      </c>
      <c r="H181" s="42" t="s">
        <v>353</v>
      </c>
      <c r="I181" s="43">
        <v>0</v>
      </c>
      <c r="J181" s="40">
        <v>0</v>
      </c>
      <c r="K181" s="41">
        <v>0</v>
      </c>
      <c r="L181" s="40">
        <v>0</v>
      </c>
      <c r="M181" s="40">
        <v>46092.056346</v>
      </c>
      <c r="N181" s="44">
        <v>46092.056346</v>
      </c>
      <c r="O181" s="43">
        <v>0</v>
      </c>
      <c r="P181" s="40">
        <v>12172.61529</v>
      </c>
      <c r="Q181" s="41">
        <v>12172.61529</v>
      </c>
      <c r="R181" s="40">
        <v>0</v>
      </c>
      <c r="S181" s="40">
        <v>45017.196712</v>
      </c>
      <c r="T181" s="44">
        <v>45017.196712</v>
      </c>
      <c r="U181" s="34" t="s">
        <v>19</v>
      </c>
      <c r="V181" s="11">
        <f t="shared" si="5"/>
        <v>2.3876645204641944</v>
      </c>
    </row>
    <row r="182" spans="1:22" ht="15">
      <c r="A182" s="38" t="s">
        <v>9</v>
      </c>
      <c r="B182" s="39" t="s">
        <v>34</v>
      </c>
      <c r="C182" s="39" t="s">
        <v>30</v>
      </c>
      <c r="D182" s="39" t="s">
        <v>351</v>
      </c>
      <c r="E182" s="39" t="s">
        <v>354</v>
      </c>
      <c r="F182" s="10" t="s">
        <v>31</v>
      </c>
      <c r="G182" s="39" t="s">
        <v>32</v>
      </c>
      <c r="H182" s="42" t="s">
        <v>32</v>
      </c>
      <c r="I182" s="43">
        <v>0</v>
      </c>
      <c r="J182" s="40">
        <v>5107.268829</v>
      </c>
      <c r="K182" s="41">
        <v>5107.268829</v>
      </c>
      <c r="L182" s="40">
        <v>0</v>
      </c>
      <c r="M182" s="40">
        <v>21433.253513</v>
      </c>
      <c r="N182" s="44">
        <v>21433.253513</v>
      </c>
      <c r="O182" s="43">
        <v>0</v>
      </c>
      <c r="P182" s="40">
        <v>5896.117853</v>
      </c>
      <c r="Q182" s="41">
        <v>5896.117853</v>
      </c>
      <c r="R182" s="40">
        <v>0</v>
      </c>
      <c r="S182" s="40">
        <v>21394.373151</v>
      </c>
      <c r="T182" s="44">
        <v>21394.373151</v>
      </c>
      <c r="U182" s="35">
        <f t="shared" si="6"/>
        <v>-13.379125785259305</v>
      </c>
      <c r="V182" s="11">
        <f t="shared" si="5"/>
        <v>0.18173171854853898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351</v>
      </c>
      <c r="E183" s="39" t="s">
        <v>355</v>
      </c>
      <c r="F183" s="10" t="s">
        <v>31</v>
      </c>
      <c r="G183" s="39" t="s">
        <v>32</v>
      </c>
      <c r="H183" s="42" t="s">
        <v>353</v>
      </c>
      <c r="I183" s="43">
        <v>0</v>
      </c>
      <c r="J183" s="40">
        <v>0</v>
      </c>
      <c r="K183" s="41">
        <v>0</v>
      </c>
      <c r="L183" s="40">
        <v>0</v>
      </c>
      <c r="M183" s="40">
        <v>14819.20517</v>
      </c>
      <c r="N183" s="44">
        <v>14819.20517</v>
      </c>
      <c r="O183" s="43">
        <v>0</v>
      </c>
      <c r="P183" s="40">
        <v>1931.303357</v>
      </c>
      <c r="Q183" s="41">
        <v>1931.303357</v>
      </c>
      <c r="R183" s="40">
        <v>0</v>
      </c>
      <c r="S183" s="40">
        <v>16855.203811</v>
      </c>
      <c r="T183" s="44">
        <v>16855.203811</v>
      </c>
      <c r="U183" s="34" t="s">
        <v>19</v>
      </c>
      <c r="V183" s="11">
        <f t="shared" si="5"/>
        <v>-12.079347504960293</v>
      </c>
    </row>
    <row r="184" spans="1:22" ht="15">
      <c r="A184" s="38" t="s">
        <v>9</v>
      </c>
      <c r="B184" s="39" t="s">
        <v>34</v>
      </c>
      <c r="C184" s="39" t="s">
        <v>30</v>
      </c>
      <c r="D184" s="39" t="s">
        <v>351</v>
      </c>
      <c r="E184" s="39" t="s">
        <v>439</v>
      </c>
      <c r="F184" s="10" t="s">
        <v>31</v>
      </c>
      <c r="G184" s="39" t="s">
        <v>32</v>
      </c>
      <c r="H184" s="42" t="s">
        <v>353</v>
      </c>
      <c r="I184" s="43">
        <v>0</v>
      </c>
      <c r="J184" s="40">
        <v>14554.679539</v>
      </c>
      <c r="K184" s="41">
        <v>14554.679539</v>
      </c>
      <c r="L184" s="40">
        <v>0</v>
      </c>
      <c r="M184" s="40">
        <v>14554.679539</v>
      </c>
      <c r="N184" s="44">
        <v>14554.679539</v>
      </c>
      <c r="O184" s="43">
        <v>0</v>
      </c>
      <c r="P184" s="40">
        <v>0</v>
      </c>
      <c r="Q184" s="41">
        <v>0</v>
      </c>
      <c r="R184" s="40">
        <v>0</v>
      </c>
      <c r="S184" s="40">
        <v>0</v>
      </c>
      <c r="T184" s="44">
        <v>0</v>
      </c>
      <c r="U184" s="34" t="s">
        <v>19</v>
      </c>
      <c r="V184" s="7" t="s">
        <v>19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351</v>
      </c>
      <c r="E185" s="39" t="s">
        <v>440</v>
      </c>
      <c r="F185" s="10" t="s">
        <v>31</v>
      </c>
      <c r="G185" s="39" t="s">
        <v>32</v>
      </c>
      <c r="H185" s="42" t="s">
        <v>115</v>
      </c>
      <c r="I185" s="43">
        <v>0</v>
      </c>
      <c r="J185" s="40">
        <v>1187.816669</v>
      </c>
      <c r="K185" s="41">
        <v>1187.816669</v>
      </c>
      <c r="L185" s="40">
        <v>0</v>
      </c>
      <c r="M185" s="40">
        <v>5927.578619</v>
      </c>
      <c r="N185" s="44">
        <v>5927.578619</v>
      </c>
      <c r="O185" s="43">
        <v>0</v>
      </c>
      <c r="P185" s="40">
        <v>0</v>
      </c>
      <c r="Q185" s="41">
        <v>0</v>
      </c>
      <c r="R185" s="40">
        <v>0</v>
      </c>
      <c r="S185" s="40">
        <v>0</v>
      </c>
      <c r="T185" s="44">
        <v>0</v>
      </c>
      <c r="U185" s="34" t="s">
        <v>19</v>
      </c>
      <c r="V185" s="7" t="s">
        <v>19</v>
      </c>
    </row>
    <row r="186" spans="1:22" ht="15">
      <c r="A186" s="38" t="s">
        <v>9</v>
      </c>
      <c r="B186" s="39" t="s">
        <v>34</v>
      </c>
      <c r="C186" s="39" t="s">
        <v>30</v>
      </c>
      <c r="D186" s="39" t="s">
        <v>351</v>
      </c>
      <c r="E186" s="39" t="s">
        <v>418</v>
      </c>
      <c r="F186" s="10" t="s">
        <v>31</v>
      </c>
      <c r="G186" s="39" t="s">
        <v>32</v>
      </c>
      <c r="H186" s="42" t="s">
        <v>353</v>
      </c>
      <c r="I186" s="43">
        <v>0</v>
      </c>
      <c r="J186" s="40">
        <v>0</v>
      </c>
      <c r="K186" s="41">
        <v>0</v>
      </c>
      <c r="L186" s="40">
        <v>0</v>
      </c>
      <c r="M186" s="40">
        <v>3163.248316</v>
      </c>
      <c r="N186" s="44">
        <v>3163.248316</v>
      </c>
      <c r="O186" s="43">
        <v>0</v>
      </c>
      <c r="P186" s="40">
        <v>0</v>
      </c>
      <c r="Q186" s="41">
        <v>0</v>
      </c>
      <c r="R186" s="40">
        <v>0</v>
      </c>
      <c r="S186" s="40">
        <v>0</v>
      </c>
      <c r="T186" s="44">
        <v>0</v>
      </c>
      <c r="U186" s="34" t="s">
        <v>19</v>
      </c>
      <c r="V186" s="7" t="s">
        <v>19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351</v>
      </c>
      <c r="E187" s="39" t="s">
        <v>356</v>
      </c>
      <c r="F187" s="10" t="s">
        <v>31</v>
      </c>
      <c r="G187" s="39" t="s">
        <v>32</v>
      </c>
      <c r="H187" s="42" t="s">
        <v>115</v>
      </c>
      <c r="I187" s="43">
        <v>0</v>
      </c>
      <c r="J187" s="40">
        <v>145.581135</v>
      </c>
      <c r="K187" s="41">
        <v>145.581135</v>
      </c>
      <c r="L187" s="40">
        <v>0</v>
      </c>
      <c r="M187" s="40">
        <v>1806.473729</v>
      </c>
      <c r="N187" s="44">
        <v>1806.473729</v>
      </c>
      <c r="O187" s="43">
        <v>0</v>
      </c>
      <c r="P187" s="40">
        <v>1721.743256</v>
      </c>
      <c r="Q187" s="41">
        <v>1721.743256</v>
      </c>
      <c r="R187" s="40">
        <v>0</v>
      </c>
      <c r="S187" s="40">
        <v>8249.560066</v>
      </c>
      <c r="T187" s="44">
        <v>8249.560066</v>
      </c>
      <c r="U187" s="35">
        <f t="shared" si="6"/>
        <v>-91.54455029850281</v>
      </c>
      <c r="V187" s="11">
        <f t="shared" si="5"/>
        <v>-78.10218103089814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441</v>
      </c>
      <c r="E188" s="39" t="s">
        <v>442</v>
      </c>
      <c r="F188" s="10" t="s">
        <v>38</v>
      </c>
      <c r="G188" s="39" t="s">
        <v>443</v>
      </c>
      <c r="H188" s="42" t="s">
        <v>444</v>
      </c>
      <c r="I188" s="43">
        <v>43.199458</v>
      </c>
      <c r="J188" s="40">
        <v>0</v>
      </c>
      <c r="K188" s="41">
        <v>43.199458</v>
      </c>
      <c r="L188" s="40">
        <v>43.199458</v>
      </c>
      <c r="M188" s="40">
        <v>0</v>
      </c>
      <c r="N188" s="44">
        <v>43.199458</v>
      </c>
      <c r="O188" s="43">
        <v>0</v>
      </c>
      <c r="P188" s="40">
        <v>0</v>
      </c>
      <c r="Q188" s="41">
        <v>0</v>
      </c>
      <c r="R188" s="40">
        <v>0</v>
      </c>
      <c r="S188" s="40">
        <v>0</v>
      </c>
      <c r="T188" s="44">
        <v>0</v>
      </c>
      <c r="U188" s="34" t="s">
        <v>19</v>
      </c>
      <c r="V188" s="7" t="s">
        <v>19</v>
      </c>
    </row>
    <row r="189" spans="1:22" ht="15">
      <c r="A189" s="38" t="s">
        <v>9</v>
      </c>
      <c r="B189" s="39" t="s">
        <v>34</v>
      </c>
      <c r="C189" s="39" t="s">
        <v>35</v>
      </c>
      <c r="D189" s="39" t="s">
        <v>389</v>
      </c>
      <c r="E189" s="39" t="s">
        <v>390</v>
      </c>
      <c r="F189" s="10" t="s">
        <v>148</v>
      </c>
      <c r="G189" s="39" t="s">
        <v>391</v>
      </c>
      <c r="H189" s="42" t="s">
        <v>392</v>
      </c>
      <c r="I189" s="43">
        <v>0</v>
      </c>
      <c r="J189" s="40">
        <v>20.491197</v>
      </c>
      <c r="K189" s="41">
        <v>20.491197</v>
      </c>
      <c r="L189" s="40">
        <v>0</v>
      </c>
      <c r="M189" s="40">
        <v>120.17744</v>
      </c>
      <c r="N189" s="44">
        <v>120.17744</v>
      </c>
      <c r="O189" s="43">
        <v>0</v>
      </c>
      <c r="P189" s="40">
        <v>0</v>
      </c>
      <c r="Q189" s="41">
        <v>0</v>
      </c>
      <c r="R189" s="40">
        <v>0</v>
      </c>
      <c r="S189" s="40">
        <v>0</v>
      </c>
      <c r="T189" s="44">
        <v>0</v>
      </c>
      <c r="U189" s="34" t="s">
        <v>19</v>
      </c>
      <c r="V189" s="7" t="s">
        <v>19</v>
      </c>
    </row>
    <row r="190" spans="1:22" ht="15">
      <c r="A190" s="21"/>
      <c r="B190" s="8"/>
      <c r="C190" s="8"/>
      <c r="D190" s="8"/>
      <c r="E190" s="8"/>
      <c r="F190" s="24"/>
      <c r="G190" s="8"/>
      <c r="H190" s="23"/>
      <c r="I190" s="26"/>
      <c r="J190" s="12"/>
      <c r="K190" s="13"/>
      <c r="L190" s="12"/>
      <c r="M190" s="12"/>
      <c r="N190" s="27"/>
      <c r="O190" s="26"/>
      <c r="P190" s="12"/>
      <c r="Q190" s="13"/>
      <c r="R190" s="12"/>
      <c r="S190" s="12"/>
      <c r="T190" s="27"/>
      <c r="U190" s="25"/>
      <c r="V190" s="9"/>
    </row>
    <row r="191" spans="1:22" ht="20.25">
      <c r="A191" s="56" t="s">
        <v>9</v>
      </c>
      <c r="B191" s="57"/>
      <c r="C191" s="57"/>
      <c r="D191" s="57"/>
      <c r="E191" s="57"/>
      <c r="F191" s="57"/>
      <c r="G191" s="57"/>
      <c r="H191" s="58"/>
      <c r="I191" s="28">
        <f>SUM(I6:I189)</f>
        <v>41271.132135</v>
      </c>
      <c r="J191" s="14">
        <f>SUM(J6:J189)</f>
        <v>249372.93809099996</v>
      </c>
      <c r="K191" s="14">
        <f>SUM(K6:K189)</f>
        <v>290644.0702260001</v>
      </c>
      <c r="L191" s="14">
        <f>SUM(L6:L189)</f>
        <v>284789.5063119999</v>
      </c>
      <c r="M191" s="14">
        <f>SUM(M6:M189)</f>
        <v>1242315.010663</v>
      </c>
      <c r="N191" s="29">
        <f>SUM(N6:N189)</f>
        <v>1527104.5169749996</v>
      </c>
      <c r="O191" s="28">
        <f>SUM(O5:O189)</f>
        <v>70230.596779</v>
      </c>
      <c r="P191" s="14">
        <f>SUM(P5:P189)</f>
        <v>269565.61291799997</v>
      </c>
      <c r="Q191" s="14">
        <f>SUM(Q5:Q189)</f>
        <v>339796.2096969997</v>
      </c>
      <c r="R191" s="14">
        <f>SUM(R5:R189)</f>
        <v>306299.83008699986</v>
      </c>
      <c r="S191" s="14">
        <f>SUM(S5:S189)</f>
        <v>1178664.799584</v>
      </c>
      <c r="T191" s="29">
        <f>SUM(T5:T189)</f>
        <v>1484964.6296710002</v>
      </c>
      <c r="U191" s="36">
        <f>+((K191/Q191)-1)*100</f>
        <v>-14.465181796709603</v>
      </c>
      <c r="V191" s="15">
        <f>+((N191/T191)-1)*100</f>
        <v>2.837770439915177</v>
      </c>
    </row>
    <row r="192" spans="1:22" ht="15">
      <c r="A192" s="21"/>
      <c r="B192" s="8"/>
      <c r="C192" s="8"/>
      <c r="D192" s="8"/>
      <c r="E192" s="8"/>
      <c r="F192" s="8"/>
      <c r="G192" s="8"/>
      <c r="H192" s="23"/>
      <c r="I192" s="30"/>
      <c r="J192" s="16"/>
      <c r="K192" s="17"/>
      <c r="L192" s="16"/>
      <c r="M192" s="16"/>
      <c r="N192" s="31"/>
      <c r="O192" s="30"/>
      <c r="P192" s="16"/>
      <c r="Q192" s="17"/>
      <c r="R192" s="16"/>
      <c r="S192" s="16"/>
      <c r="T192" s="31"/>
      <c r="U192" s="10"/>
      <c r="V192" s="9"/>
    </row>
    <row r="193" spans="1:22" ht="15">
      <c r="A193" s="38" t="s">
        <v>22</v>
      </c>
      <c r="B193" s="39"/>
      <c r="C193" s="39" t="s">
        <v>30</v>
      </c>
      <c r="D193" s="39" t="s">
        <v>29</v>
      </c>
      <c r="E193" s="39" t="s">
        <v>28</v>
      </c>
      <c r="F193" s="39" t="s">
        <v>20</v>
      </c>
      <c r="G193" s="39" t="s">
        <v>25</v>
      </c>
      <c r="H193" s="42" t="s">
        <v>26</v>
      </c>
      <c r="I193" s="43">
        <v>7999.508291</v>
      </c>
      <c r="J193" s="40">
        <v>0</v>
      </c>
      <c r="K193" s="41">
        <v>7999.508291</v>
      </c>
      <c r="L193" s="40">
        <v>36497.551344</v>
      </c>
      <c r="M193" s="40">
        <v>0</v>
      </c>
      <c r="N193" s="44">
        <v>36497.551344</v>
      </c>
      <c r="O193" s="43">
        <v>9799.397656</v>
      </c>
      <c r="P193" s="40">
        <v>0</v>
      </c>
      <c r="Q193" s="41">
        <v>9799.397656</v>
      </c>
      <c r="R193" s="40">
        <v>38897.773249</v>
      </c>
      <c r="S193" s="40">
        <v>0</v>
      </c>
      <c r="T193" s="44">
        <v>38897.773249</v>
      </c>
      <c r="U193" s="35">
        <f>+((K193/Q193)-1)*100</f>
        <v>-18.367346934818574</v>
      </c>
      <c r="V193" s="11">
        <f>+((N193/T193)-1)*100</f>
        <v>-6.170589482424171</v>
      </c>
    </row>
    <row r="194" spans="1:22" ht="15">
      <c r="A194" s="38" t="s">
        <v>22</v>
      </c>
      <c r="B194" s="39"/>
      <c r="C194" s="39" t="s">
        <v>30</v>
      </c>
      <c r="D194" s="39" t="s">
        <v>23</v>
      </c>
      <c r="E194" s="39" t="s">
        <v>27</v>
      </c>
      <c r="F194" s="39" t="s">
        <v>21</v>
      </c>
      <c r="G194" s="39" t="s">
        <v>21</v>
      </c>
      <c r="H194" s="42" t="s">
        <v>24</v>
      </c>
      <c r="I194" s="43">
        <v>6512.782212</v>
      </c>
      <c r="J194" s="40">
        <v>0</v>
      </c>
      <c r="K194" s="41">
        <v>6512.782212</v>
      </c>
      <c r="L194" s="40">
        <v>33950.947269</v>
      </c>
      <c r="M194" s="40">
        <v>0</v>
      </c>
      <c r="N194" s="44">
        <v>33950.947269</v>
      </c>
      <c r="O194" s="43">
        <v>7827.080706</v>
      </c>
      <c r="P194" s="40">
        <v>0</v>
      </c>
      <c r="Q194" s="41">
        <v>7827.080706</v>
      </c>
      <c r="R194" s="40">
        <v>29055.724222</v>
      </c>
      <c r="S194" s="40">
        <v>0</v>
      </c>
      <c r="T194" s="44">
        <v>29055.724222</v>
      </c>
      <c r="U194" s="35">
        <f>+((K194/Q194)-1)*100</f>
        <v>-16.79168189734519</v>
      </c>
      <c r="V194" s="11">
        <f>+((N194/T194)-1)*100</f>
        <v>16.847706185528487</v>
      </c>
    </row>
    <row r="195" spans="1:22" ht="15">
      <c r="A195" s="21"/>
      <c r="B195" s="8"/>
      <c r="C195" s="8"/>
      <c r="D195" s="8"/>
      <c r="E195" s="8"/>
      <c r="F195" s="8"/>
      <c r="G195" s="8"/>
      <c r="H195" s="23"/>
      <c r="I195" s="26"/>
      <c r="J195" s="12"/>
      <c r="K195" s="13"/>
      <c r="L195" s="12"/>
      <c r="M195" s="12"/>
      <c r="N195" s="27"/>
      <c r="O195" s="26"/>
      <c r="P195" s="12"/>
      <c r="Q195" s="13"/>
      <c r="R195" s="12"/>
      <c r="S195" s="12"/>
      <c r="T195" s="27"/>
      <c r="U195" s="25"/>
      <c r="V195" s="9"/>
    </row>
    <row r="196" spans="1:22" ht="21" thickBot="1">
      <c r="A196" s="59" t="s">
        <v>17</v>
      </c>
      <c r="B196" s="60"/>
      <c r="C196" s="60"/>
      <c r="D196" s="60"/>
      <c r="E196" s="60"/>
      <c r="F196" s="60"/>
      <c r="G196" s="60"/>
      <c r="H196" s="61"/>
      <c r="I196" s="32">
        <f aca="true" t="shared" si="7" ref="I196:T196">SUM(I193:I194)</f>
        <v>14512.290503</v>
      </c>
      <c r="J196" s="18">
        <f t="shared" si="7"/>
        <v>0</v>
      </c>
      <c r="K196" s="18">
        <f t="shared" si="7"/>
        <v>14512.290503</v>
      </c>
      <c r="L196" s="18">
        <f t="shared" si="7"/>
        <v>70448.498613</v>
      </c>
      <c r="M196" s="18">
        <f t="shared" si="7"/>
        <v>0</v>
      </c>
      <c r="N196" s="33">
        <f t="shared" si="7"/>
        <v>70448.498613</v>
      </c>
      <c r="O196" s="32">
        <f t="shared" si="7"/>
        <v>17626.478361999998</v>
      </c>
      <c r="P196" s="18">
        <f t="shared" si="7"/>
        <v>0</v>
      </c>
      <c r="Q196" s="18">
        <f t="shared" si="7"/>
        <v>17626.478361999998</v>
      </c>
      <c r="R196" s="18">
        <f t="shared" si="7"/>
        <v>67953.497471</v>
      </c>
      <c r="S196" s="18">
        <f t="shared" si="7"/>
        <v>0</v>
      </c>
      <c r="T196" s="33">
        <f t="shared" si="7"/>
        <v>67953.497471</v>
      </c>
      <c r="U196" s="37">
        <f>+((K196/Q196)-1)*100</f>
        <v>-17.66766903202691</v>
      </c>
      <c r="V196" s="19">
        <f>+((N196/T196)-1)*100</f>
        <v>3.671630210151844</v>
      </c>
    </row>
    <row r="197" spans="1:26" ht="22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14" ht="22.5">
      <c r="A198" s="6" t="s">
        <v>18</v>
      </c>
      <c r="I198" s="4"/>
      <c r="J198" s="4"/>
      <c r="K198" s="4"/>
      <c r="L198" s="4"/>
      <c r="M198" s="4"/>
      <c r="N198" s="4"/>
    </row>
    <row r="199" spans="1:14" ht="22.5">
      <c r="A199" s="52" t="s">
        <v>33</v>
      </c>
      <c r="I199" s="4"/>
      <c r="J199" s="4"/>
      <c r="K199" s="4"/>
      <c r="L199" s="4"/>
      <c r="M199" s="4"/>
      <c r="N199" s="4"/>
    </row>
    <row r="200" spans="9:21" ht="22.5">
      <c r="I200" s="4"/>
      <c r="J200" s="4"/>
      <c r="K200" s="4"/>
      <c r="L200" s="4"/>
      <c r="M200" s="4"/>
      <c r="N200" s="4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409.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409.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409.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409.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</sheetData>
  <sheetProtection/>
  <mergeCells count="4">
    <mergeCell ref="I3:N3"/>
    <mergeCell ref="O3:T3"/>
    <mergeCell ref="A191:H191"/>
    <mergeCell ref="A196:H196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2015-06-19T14:21:28Z</dcterms:modified>
  <cp:category/>
  <cp:version/>
  <cp:contentType/>
  <cp:contentStatus/>
</cp:coreProperties>
</file>