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<sst xmlns="http://schemas.openxmlformats.org/spreadsheetml/2006/main" count="827" uniqueCount="261">
  <si>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</si>
  <si>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</si>
  <si>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</si>
  <si>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</si>
  <si>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</si>
  <si>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</si>
  <si>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</si>
  <si>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</si>
  <si>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</si>
  <si>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</si>
  <si>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</si>
  <si>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</si>
  <si>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</si>
  <si>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</si>
  <si>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</si>
  <si>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</si>
  <si>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</si>
  <si>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</si>
  <si>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</si>
  <si>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</si>
  <si>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</si>
  <si>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</si>
  <si>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</si>
  <si>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</si>
  <si>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</si>
  <si>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</si>
  <si>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</si>
  <si>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</si>
  <si>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</si>
  <si>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</si>
  <si>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</si>
  <si>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</si>
  <si>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</si>
  <si>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</si>
  <si>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</si>
  <si>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</si>
  <si>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</si>
  <si>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</si>
  <si>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</si>
  <si>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</si>
  <si>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</si>
  <si>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</si>
  <si>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</si>
  <si>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</si>
  <si>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</si>
  <si>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</si>
  <si>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</si>
  <si>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</si>
  <si>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</si>
  <si>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</si>
  <si>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</si>
  <si>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</si>
  <si>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HUANCAVELICA</t>
  </si>
  <si>
    <t>ANGARAES</t>
  </si>
  <si>
    <t>CCOCHACCASA</t>
  </si>
  <si>
    <t>COMPAÑIA MINERA ALPAMARCA S.A.C.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</si>
  <si>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</si>
  <si>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</si>
  <si>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</si>
  <si>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</si>
  <si>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</si>
  <si>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</si>
  <si>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</si>
  <si>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</si>
  <si>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</si>
  <si>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</si>
  <si>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</si>
  <si>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</si>
  <si>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</si>
  <si>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</si>
  <si>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</si>
  <si>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</si>
  <si>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</si>
  <si>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</si>
  <si>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</si>
  <si>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</si>
  <si>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</si>
  <si>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</si>
  <si>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</si>
  <si>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</si>
  <si>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</si>
  <si>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</si>
  <si>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</si>
  <si>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</si>
  <si>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</si>
  <si>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</si>
  <si>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</si>
  <si>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</si>
  <si>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</si>
  <si>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</si>
  <si>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</si>
  <si>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</si>
  <si>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</si>
  <si>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</si>
  <si>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</si>
  <si>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</si>
  <si>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</si>
  <si>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</si>
  <si>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</si>
  <si>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</si>
  <si>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</si>
  <si>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</si>
  <si>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</si>
  <si>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</si>
  <si>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</si>
  <si>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</si>
  <si>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</si>
  <si>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</si>
  <si>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</si>
  <si>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</si>
  <si>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</si>
  <si>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</si>
  <si>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</si>
  <si>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</si>
  <si>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</si>
  <si>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</si>
  <si>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</si>
  <si>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</si>
  <si>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</si>
  <si>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</si>
  <si>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MINAS LIBRA IV</t>
  </si>
  <si>
    <t>NAZCA</t>
  </si>
  <si>
    <t>MARCONA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</si>
  <si>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</si>
  <si>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</si>
  <si>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</si>
  <si>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</si>
  <si>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</si>
  <si>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</si>
  <si>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</si>
  <si>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</si>
  <si>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</si>
  <si>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</si>
  <si>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</si>
  <si>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</si>
  <si>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</si>
  <si>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</si>
  <si>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</si>
  <si>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</si>
  <si>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</si>
  <si>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</si>
  <si>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</si>
  <si>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</si>
  <si>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</si>
  <si>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</si>
  <si>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</si>
  <si>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</si>
  <si>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</si>
  <si>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</si>
  <si>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</si>
  <si>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</si>
  <si>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</si>
  <si>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</si>
  <si>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</si>
  <si>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</si>
  <si>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</si>
  <si>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</si>
  <si>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</si>
  <si>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</si>
  <si>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</si>
  <si>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DON ELISEO S.A.C.</t>
  </si>
  <si>
    <t>DIVISION EMBRUJO</t>
  </si>
  <si>
    <t>CERRO AZUL</t>
  </si>
  <si>
    <t>PISCO</t>
  </si>
  <si>
    <t>HUMAY</t>
  </si>
  <si>
    <t>MINERA FERCAR E.I.R.L.</t>
  </si>
  <si>
    <t>RAQUEL</t>
  </si>
  <si>
    <t>YAUCA DEL ROSARIO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</si>
  <si>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</si>
  <si>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</si>
  <si>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</si>
  <si>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</si>
  <si>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</si>
  <si>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</si>
  <si>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</si>
  <si>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</si>
  <si>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</si>
  <si>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</si>
  <si>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</si>
  <si>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</si>
  <si>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</si>
  <si>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</si>
  <si>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ESPERANZA DE CARAVELI</t>
  </si>
  <si>
    <t>ATICO</t>
  </si>
  <si>
    <t>BELEN</t>
  </si>
  <si>
    <t>CHALA</t>
  </si>
  <si>
    <t>NYRSTAR ANCASH S.A.</t>
  </si>
  <si>
    <t>CONTONGA</t>
  </si>
  <si>
    <t>HUACHIS</t>
  </si>
  <si>
    <t>NYRSTAR CORICANCHA S.A.</t>
  </si>
  <si>
    <t>MINA CORICANCHA</t>
  </si>
  <si>
    <t>SAN MATEO</t>
  </si>
  <si>
    <t>OCTAVIO BERTOLERO S.A.</t>
  </si>
  <si>
    <t>ANGELA VITTORIA</t>
  </si>
  <si>
    <t>PAN AMERICAN SILVER HUARON S.A.</t>
  </si>
  <si>
    <t>HUARON</t>
  </si>
  <si>
    <t>POROMA S.A.C.</t>
  </si>
  <si>
    <t>CHALCO I</t>
  </si>
  <si>
    <t>PROCESADORA SANTA ANA S.A.C.</t>
  </si>
  <si>
    <t>ZORRO I 2008</t>
  </si>
  <si>
    <t>S.M.R.L. GOTAS DE ORO</t>
  </si>
  <si>
    <t>EL SOL NACIENTE TERCERO</t>
  </si>
  <si>
    <t>S.M.R.L. VIRGEN DE LA MERCED</t>
  </si>
  <si>
    <t>VIRGEN DE LA MERCED</t>
  </si>
  <si>
    <t>OCROS</t>
  </si>
  <si>
    <t>SANTIAGO DE CHILCAS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</si>
  <si>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</si>
  <si>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</si>
  <si>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</si>
  <si>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</si>
  <si>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</si>
  <si>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</si>
  <si>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</si>
  <si>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</si>
  <si>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</si>
  <si>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</si>
  <si>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</si>
  <si>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</si>
  <si>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TOQUEPALA 1</t>
  </si>
  <si>
    <t>TACNA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</si>
  <si>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</si>
  <si>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</si>
  <si>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</si>
  <si>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</si>
  <si>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</si>
  <si>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</si>
  <si>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</si>
  <si>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</si>
  <si>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</si>
  <si>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</si>
  <si>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</si>
  <si>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</si>
  <si>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COMPAÑIA MINERA CAUDALOSA S.A.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</si>
  <si>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</si>
  <si>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</si>
  <si>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</si>
  <si>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</si>
  <si>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</si>
  <si>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</si>
  <si>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KATANGA ESTE</t>
  </si>
  <si>
    <t>CHUMBIVILCAS</t>
  </si>
  <si>
    <t>VELILLE</t>
  </si>
  <si>
    <t>ACUMULACION TOQUEPALA</t>
  </si>
  <si>
    <t>PRODUCCIÓN MINERA METÁLICA DE COBRE (TMF) - 2015/2014</t>
  </si>
  <si>
    <t>COMPAÑIA MINERA ZELTA S.A.C.</t>
  </si>
  <si>
    <t>ZELTA</t>
  </si>
  <si>
    <t>SALAVERRY</t>
  </si>
  <si>
    <t>PARARRAYO</t>
  </si>
  <si>
    <t>WCBS LLC PERU S.A.C.</t>
  </si>
  <si>
    <t>DOÑA ANGELINA UNO</t>
  </si>
  <si>
    <t>TOTAL - FEBRERO</t>
  </si>
  <si>
    <t>TOTAL ACUMULADO ENERO -FEBRERO</t>
  </si>
  <si>
    <t>TOTAL COMPARADO ACUMULADO - ENERO - FEBRERO</t>
  </si>
  <si>
    <t>Var. % 2015/2014 - FEBRERO</t>
  </si>
  <si>
    <t>Var. % 2015/2014 - ENERO - FEBRERO</t>
  </si>
  <si>
    <t>COMPAÑIA MINERA MODESTO S.R.L.</t>
  </si>
  <si>
    <t>LA QUEBRADITA</t>
  </si>
  <si>
    <t>EMPRESA MINERA MINAS ICAS S.A.C.</t>
  </si>
  <si>
    <t>MINAS ICAS II</t>
  </si>
  <si>
    <t>S.M.R.L. MAGISTRAL DE HUARAZ S.A.C.</t>
  </si>
  <si>
    <t>SIMARRONA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</si>
</sst>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0" fillId="18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6" t="s">
        <v>243</v>
      </c>
    </row>
    <row r="2" ht="13.5" thickBot="1">
      <c r="A2" s="65"/>
    </row>
    <row r="3" spans="1:22" ht="13.5" thickBot="1">
      <c r="A3" s="47"/>
      <c r="I3" s="56">
        <v>2015</v>
      </c>
      <c r="J3" s="57"/>
      <c r="K3" s="57"/>
      <c r="L3" s="57"/>
      <c r="M3" s="57"/>
      <c r="N3" s="58"/>
      <c r="O3" s="56">
        <v>2014</v>
      </c>
      <c r="P3" s="57"/>
      <c r="Q3" s="57"/>
      <c r="R3" s="57"/>
      <c r="S3" s="57"/>
      <c r="T3" s="58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250</v>
      </c>
      <c r="L4" s="29" t="s">
        <v>13</v>
      </c>
      <c r="M4" s="29" t="s">
        <v>8</v>
      </c>
      <c r="N4" s="49" t="s">
        <v>251</v>
      </c>
      <c r="O4" s="48" t="s">
        <v>14</v>
      </c>
      <c r="P4" s="29" t="s">
        <v>15</v>
      </c>
      <c r="Q4" s="29" t="s">
        <v>250</v>
      </c>
      <c r="R4" s="29" t="s">
        <v>16</v>
      </c>
      <c r="S4" s="29" t="s">
        <v>17</v>
      </c>
      <c r="T4" s="49" t="s">
        <v>252</v>
      </c>
      <c r="U4" s="50" t="s">
        <v>253</v>
      </c>
      <c r="V4" s="49" t="s">
        <v>254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38</v>
      </c>
      <c r="C6" s="39" t="s">
        <v>39</v>
      </c>
      <c r="D6" s="39" t="s">
        <v>40</v>
      </c>
      <c r="E6" s="39" t="s">
        <v>41</v>
      </c>
      <c r="F6" s="39" t="s">
        <v>42</v>
      </c>
      <c r="G6" s="39" t="s">
        <v>43</v>
      </c>
      <c r="H6" s="43" t="s">
        <v>44</v>
      </c>
      <c r="I6" s="44">
        <v>0</v>
      </c>
      <c r="J6" s="40">
        <v>5.879167</v>
      </c>
      <c r="K6" s="41">
        <v>5.879167</v>
      </c>
      <c r="L6" s="40">
        <v>0</v>
      </c>
      <c r="M6" s="40">
        <v>14.653581</v>
      </c>
      <c r="N6" s="45">
        <v>14.653581</v>
      </c>
      <c r="O6" s="44">
        <v>2.56614</v>
      </c>
      <c r="P6" s="40">
        <v>7.546977</v>
      </c>
      <c r="Q6" s="41">
        <v>10.113117</v>
      </c>
      <c r="R6" s="40">
        <v>2.56614</v>
      </c>
      <c r="S6" s="40">
        <v>7.546977</v>
      </c>
      <c r="T6" s="45">
        <v>10.113117</v>
      </c>
      <c r="U6" s="26">
        <f>+((K6/Q6)-1)*100</f>
        <v>-41.865925213759525</v>
      </c>
      <c r="V6" s="32">
        <f>+((N6/T6)-1)*100</f>
        <v>44.89678108144106</v>
      </c>
    </row>
    <row r="7" spans="1:22" ht="15">
      <c r="A7" s="42" t="s">
        <v>9</v>
      </c>
      <c r="B7" s="39" t="s">
        <v>38</v>
      </c>
      <c r="C7" s="39" t="s">
        <v>32</v>
      </c>
      <c r="D7" s="39" t="s">
        <v>45</v>
      </c>
      <c r="E7" s="39" t="s">
        <v>46</v>
      </c>
      <c r="F7" s="39" t="s">
        <v>47</v>
      </c>
      <c r="G7" s="39" t="s">
        <v>48</v>
      </c>
      <c r="H7" s="43" t="s">
        <v>49</v>
      </c>
      <c r="I7" s="44">
        <v>0</v>
      </c>
      <c r="J7" s="40">
        <v>21.101594</v>
      </c>
      <c r="K7" s="41">
        <v>21.101594</v>
      </c>
      <c r="L7" s="40">
        <v>0</v>
      </c>
      <c r="M7" s="40">
        <v>47.155218</v>
      </c>
      <c r="N7" s="45">
        <v>47.155218</v>
      </c>
      <c r="O7" s="44">
        <v>3.850463</v>
      </c>
      <c r="P7" s="40">
        <v>39.418118</v>
      </c>
      <c r="Q7" s="41">
        <v>43.268581</v>
      </c>
      <c r="R7" s="40">
        <v>8.539805</v>
      </c>
      <c r="S7" s="40">
        <v>77.927213</v>
      </c>
      <c r="T7" s="45">
        <v>86.467018</v>
      </c>
      <c r="U7" s="26">
        <f aca="true" t="shared" si="0" ref="U7:U14">+((K7/Q7)-1)*100</f>
        <v>-51.2311392878819</v>
      </c>
      <c r="V7" s="32">
        <f aca="true" t="shared" si="1" ref="V7:V14">+((N7/T7)-1)*100</f>
        <v>-45.46450300853442</v>
      </c>
    </row>
    <row r="8" spans="1:22" ht="15">
      <c r="A8" s="42" t="s">
        <v>9</v>
      </c>
      <c r="B8" s="39" t="s">
        <v>38</v>
      </c>
      <c r="C8" s="39" t="s">
        <v>32</v>
      </c>
      <c r="D8" s="39" t="s">
        <v>50</v>
      </c>
      <c r="E8" s="39" t="s">
        <v>51</v>
      </c>
      <c r="F8" s="39" t="s">
        <v>52</v>
      </c>
      <c r="G8" s="39" t="s">
        <v>53</v>
      </c>
      <c r="H8" s="43" t="s">
        <v>54</v>
      </c>
      <c r="I8" s="44">
        <v>0</v>
      </c>
      <c r="J8" s="40">
        <v>31.141777</v>
      </c>
      <c r="K8" s="41">
        <v>31.141777</v>
      </c>
      <c r="L8" s="40">
        <v>0</v>
      </c>
      <c r="M8" s="40">
        <v>58.177769</v>
      </c>
      <c r="N8" s="45">
        <v>58.177769</v>
      </c>
      <c r="O8" s="44">
        <v>0</v>
      </c>
      <c r="P8" s="40">
        <v>23.110063</v>
      </c>
      <c r="Q8" s="41">
        <v>23.110063</v>
      </c>
      <c r="R8" s="40">
        <v>0</v>
      </c>
      <c r="S8" s="40">
        <v>45.377718</v>
      </c>
      <c r="T8" s="45">
        <v>45.377718</v>
      </c>
      <c r="U8" s="26">
        <f>+((K8/Q8)-1)*100</f>
        <v>34.75418478954384</v>
      </c>
      <c r="V8" s="32">
        <f>+((N8/T8)-1)*100</f>
        <v>28.207789117998395</v>
      </c>
    </row>
    <row r="9" spans="1:22" ht="15">
      <c r="A9" s="42" t="s">
        <v>9</v>
      </c>
      <c r="B9" s="39" t="s">
        <v>38</v>
      </c>
      <c r="C9" s="39" t="s">
        <v>32</v>
      </c>
      <c r="D9" s="39" t="s">
        <v>55</v>
      </c>
      <c r="E9" s="39" t="s">
        <v>56</v>
      </c>
      <c r="F9" s="39" t="s">
        <v>33</v>
      </c>
      <c r="G9" s="39" t="s">
        <v>34</v>
      </c>
      <c r="H9" s="43" t="s">
        <v>57</v>
      </c>
      <c r="I9" s="44">
        <v>0</v>
      </c>
      <c r="J9" s="40">
        <v>47.129825</v>
      </c>
      <c r="K9" s="41">
        <v>47.129825</v>
      </c>
      <c r="L9" s="40">
        <v>0</v>
      </c>
      <c r="M9" s="40">
        <v>83.889476</v>
      </c>
      <c r="N9" s="45">
        <v>83.889476</v>
      </c>
      <c r="O9" s="44">
        <v>0</v>
      </c>
      <c r="P9" s="40">
        <v>0</v>
      </c>
      <c r="Q9" s="41">
        <v>0</v>
      </c>
      <c r="R9" s="40">
        <v>0</v>
      </c>
      <c r="S9" s="40">
        <v>0</v>
      </c>
      <c r="T9" s="45">
        <v>0</v>
      </c>
      <c r="U9" s="37" t="s">
        <v>29</v>
      </c>
      <c r="V9" s="38" t="s">
        <v>29</v>
      </c>
    </row>
    <row r="10" spans="1:22" ht="15">
      <c r="A10" s="42" t="s">
        <v>9</v>
      </c>
      <c r="B10" s="39" t="s">
        <v>38</v>
      </c>
      <c r="C10" s="39" t="s">
        <v>32</v>
      </c>
      <c r="D10" s="39" t="s">
        <v>55</v>
      </c>
      <c r="E10" s="39" t="s">
        <v>58</v>
      </c>
      <c r="F10" s="39" t="s">
        <v>33</v>
      </c>
      <c r="G10" s="39" t="s">
        <v>34</v>
      </c>
      <c r="H10" s="43" t="s">
        <v>57</v>
      </c>
      <c r="I10" s="44">
        <v>0</v>
      </c>
      <c r="J10" s="40">
        <v>20.965398</v>
      </c>
      <c r="K10" s="41">
        <v>20.965398</v>
      </c>
      <c r="L10" s="40">
        <v>0</v>
      </c>
      <c r="M10" s="40">
        <v>48.719732</v>
      </c>
      <c r="N10" s="45">
        <v>48.719732</v>
      </c>
      <c r="O10" s="44">
        <v>0</v>
      </c>
      <c r="P10" s="40">
        <v>0</v>
      </c>
      <c r="Q10" s="41">
        <v>0</v>
      </c>
      <c r="R10" s="40">
        <v>0</v>
      </c>
      <c r="S10" s="40">
        <v>0</v>
      </c>
      <c r="T10" s="45">
        <v>0</v>
      </c>
      <c r="U10" s="37" t="s">
        <v>29</v>
      </c>
      <c r="V10" s="38" t="s">
        <v>29</v>
      </c>
    </row>
    <row r="11" spans="1:22" ht="15">
      <c r="A11" s="42" t="s">
        <v>9</v>
      </c>
      <c r="B11" s="39" t="s">
        <v>38</v>
      </c>
      <c r="C11" s="39" t="s">
        <v>32</v>
      </c>
      <c r="D11" s="39" t="s">
        <v>59</v>
      </c>
      <c r="E11" s="51" t="s">
        <v>60</v>
      </c>
      <c r="F11" s="39" t="s">
        <v>42</v>
      </c>
      <c r="G11" s="39" t="s">
        <v>61</v>
      </c>
      <c r="H11" s="43" t="s">
        <v>62</v>
      </c>
      <c r="I11" s="44">
        <v>22158.4182</v>
      </c>
      <c r="J11" s="40">
        <v>1844.5162</v>
      </c>
      <c r="K11" s="41">
        <v>24002.9344</v>
      </c>
      <c r="L11" s="40">
        <v>49019.943</v>
      </c>
      <c r="M11" s="40">
        <v>3353.8475</v>
      </c>
      <c r="N11" s="45">
        <v>52373.7905</v>
      </c>
      <c r="O11" s="44">
        <v>36961.0544</v>
      </c>
      <c r="P11" s="40">
        <v>1118.4538</v>
      </c>
      <c r="Q11" s="41">
        <v>38079.5082</v>
      </c>
      <c r="R11" s="40">
        <v>69375.9047</v>
      </c>
      <c r="S11" s="40">
        <v>1937.688</v>
      </c>
      <c r="T11" s="45">
        <v>71313.5927</v>
      </c>
      <c r="U11" s="26">
        <f aca="true" t="shared" si="2" ref="U10:U73">+((K11/Q11)-1)*100</f>
        <v>-36.966269958286915</v>
      </c>
      <c r="V11" s="32">
        <f aca="true" t="shared" si="3" ref="V10:V73">+((N11/T11)-1)*100</f>
        <v>-26.55847431453273</v>
      </c>
    </row>
    <row r="12" spans="1:22" ht="15">
      <c r="A12" s="42" t="s">
        <v>9</v>
      </c>
      <c r="B12" s="39" t="s">
        <v>38</v>
      </c>
      <c r="C12" s="39" t="s">
        <v>32</v>
      </c>
      <c r="D12" s="39" t="s">
        <v>63</v>
      </c>
      <c r="E12" s="39" t="s">
        <v>64</v>
      </c>
      <c r="F12" s="39" t="s">
        <v>65</v>
      </c>
      <c r="G12" s="39" t="s">
        <v>66</v>
      </c>
      <c r="H12" s="43" t="s">
        <v>66</v>
      </c>
      <c r="I12" s="44">
        <v>12281.4571</v>
      </c>
      <c r="J12" s="40">
        <v>0</v>
      </c>
      <c r="K12" s="41">
        <v>12281.4571</v>
      </c>
      <c r="L12" s="40">
        <v>25789.39834</v>
      </c>
      <c r="M12" s="40">
        <v>0</v>
      </c>
      <c r="N12" s="45">
        <v>25789.39834</v>
      </c>
      <c r="O12" s="44">
        <v>11132.83122</v>
      </c>
      <c r="P12" s="40">
        <v>0</v>
      </c>
      <c r="Q12" s="41">
        <v>11132.83122</v>
      </c>
      <c r="R12" s="40">
        <v>22069.38039</v>
      </c>
      <c r="S12" s="40">
        <v>0</v>
      </c>
      <c r="T12" s="45">
        <v>22069.38039</v>
      </c>
      <c r="U12" s="26">
        <f t="shared" si="2"/>
        <v>10.317464239792894</v>
      </c>
      <c r="V12" s="32">
        <f t="shared" si="3"/>
        <v>16.856014461038527</v>
      </c>
    </row>
    <row r="13" spans="1:22" ht="15">
      <c r="A13" s="42" t="s">
        <v>9</v>
      </c>
      <c r="B13" s="39" t="s">
        <v>38</v>
      </c>
      <c r="C13" s="39" t="s">
        <v>32</v>
      </c>
      <c r="D13" s="39" t="s">
        <v>68</v>
      </c>
      <c r="E13" s="39" t="s">
        <v>71</v>
      </c>
      <c r="F13" s="39" t="s">
        <v>33</v>
      </c>
      <c r="G13" s="39" t="s">
        <v>34</v>
      </c>
      <c r="H13" s="43" t="s">
        <v>34</v>
      </c>
      <c r="I13" s="44">
        <v>162.299214</v>
      </c>
      <c r="J13" s="40">
        <v>33.18204</v>
      </c>
      <c r="K13" s="41">
        <v>195.481254</v>
      </c>
      <c r="L13" s="40">
        <v>267.089679</v>
      </c>
      <c r="M13" s="40">
        <v>80.668786</v>
      </c>
      <c r="N13" s="45">
        <v>347.758465</v>
      </c>
      <c r="O13" s="44">
        <v>31.457295</v>
      </c>
      <c r="P13" s="40">
        <v>33.9755</v>
      </c>
      <c r="Q13" s="41">
        <v>65.432795</v>
      </c>
      <c r="R13" s="40">
        <v>83.605029</v>
      </c>
      <c r="S13" s="40">
        <v>72.024615</v>
      </c>
      <c r="T13" s="45">
        <v>155.629644</v>
      </c>
      <c r="U13" s="37" t="s">
        <v>29</v>
      </c>
      <c r="V13" s="38" t="s">
        <v>29</v>
      </c>
    </row>
    <row r="14" spans="1:22" ht="15">
      <c r="A14" s="42" t="s">
        <v>9</v>
      </c>
      <c r="B14" s="39" t="s">
        <v>38</v>
      </c>
      <c r="C14" s="39" t="s">
        <v>32</v>
      </c>
      <c r="D14" s="39" t="s">
        <v>68</v>
      </c>
      <c r="E14" s="39" t="s">
        <v>69</v>
      </c>
      <c r="F14" s="39" t="s">
        <v>33</v>
      </c>
      <c r="G14" s="39" t="s">
        <v>34</v>
      </c>
      <c r="H14" s="43" t="s">
        <v>69</v>
      </c>
      <c r="I14" s="44">
        <v>186.220902</v>
      </c>
      <c r="J14" s="40">
        <v>19.44401</v>
      </c>
      <c r="K14" s="41">
        <v>205.664912</v>
      </c>
      <c r="L14" s="40">
        <v>306.033007</v>
      </c>
      <c r="M14" s="40">
        <v>37.176874</v>
      </c>
      <c r="N14" s="45">
        <v>343.209881</v>
      </c>
      <c r="O14" s="44">
        <v>49.327395</v>
      </c>
      <c r="P14" s="40">
        <v>27.002696</v>
      </c>
      <c r="Q14" s="41">
        <v>76.330091</v>
      </c>
      <c r="R14" s="40">
        <v>119.128951</v>
      </c>
      <c r="S14" s="40">
        <v>62.778686</v>
      </c>
      <c r="T14" s="45">
        <v>181.907637</v>
      </c>
      <c r="U14" s="37" t="s">
        <v>29</v>
      </c>
      <c r="V14" s="32">
        <f t="shared" si="3"/>
        <v>88.67260696701811</v>
      </c>
    </row>
    <row r="15" spans="1:22" ht="15">
      <c r="A15" s="42" t="s">
        <v>9</v>
      </c>
      <c r="B15" s="39" t="s">
        <v>38</v>
      </c>
      <c r="C15" s="39" t="s">
        <v>32</v>
      </c>
      <c r="D15" s="39" t="s">
        <v>68</v>
      </c>
      <c r="E15" s="39" t="s">
        <v>70</v>
      </c>
      <c r="F15" s="39" t="s">
        <v>33</v>
      </c>
      <c r="G15" s="39" t="s">
        <v>34</v>
      </c>
      <c r="H15" s="43" t="s">
        <v>34</v>
      </c>
      <c r="I15" s="44">
        <v>185.758741</v>
      </c>
      <c r="J15" s="40">
        <v>6.392275</v>
      </c>
      <c r="K15" s="41">
        <v>192.151016</v>
      </c>
      <c r="L15" s="40">
        <v>322.688655</v>
      </c>
      <c r="M15" s="40">
        <v>12.092475</v>
      </c>
      <c r="N15" s="45">
        <v>334.78113</v>
      </c>
      <c r="O15" s="44">
        <v>66.59185</v>
      </c>
      <c r="P15" s="40">
        <v>3.904287</v>
      </c>
      <c r="Q15" s="41">
        <v>70.496137</v>
      </c>
      <c r="R15" s="40">
        <v>153.241666</v>
      </c>
      <c r="S15" s="40">
        <v>9.214777</v>
      </c>
      <c r="T15" s="45">
        <v>162.456443</v>
      </c>
      <c r="U15" s="37" t="s">
        <v>29</v>
      </c>
      <c r="V15" s="38" t="s">
        <v>29</v>
      </c>
    </row>
    <row r="16" spans="1:22" ht="15">
      <c r="A16" s="42" t="s">
        <v>9</v>
      </c>
      <c r="B16" s="39" t="s">
        <v>38</v>
      </c>
      <c r="C16" s="39" t="s">
        <v>32</v>
      </c>
      <c r="D16" s="39" t="s">
        <v>72</v>
      </c>
      <c r="E16" s="51" t="s">
        <v>73</v>
      </c>
      <c r="F16" s="39" t="s">
        <v>74</v>
      </c>
      <c r="G16" s="39" t="s">
        <v>74</v>
      </c>
      <c r="H16" s="43" t="s">
        <v>75</v>
      </c>
      <c r="I16" s="44">
        <v>69.200625</v>
      </c>
      <c r="J16" s="40">
        <v>104.356888</v>
      </c>
      <c r="K16" s="41">
        <v>173.557513</v>
      </c>
      <c r="L16" s="40">
        <v>133.956915</v>
      </c>
      <c r="M16" s="40">
        <v>207.714229</v>
      </c>
      <c r="N16" s="45">
        <v>341.671144</v>
      </c>
      <c r="O16" s="44">
        <v>96.527776</v>
      </c>
      <c r="P16" s="40">
        <v>92.842044</v>
      </c>
      <c r="Q16" s="41">
        <v>189.36982</v>
      </c>
      <c r="R16" s="40">
        <v>196.221713</v>
      </c>
      <c r="S16" s="40">
        <v>187.541392</v>
      </c>
      <c r="T16" s="45">
        <v>383.763105</v>
      </c>
      <c r="U16" s="26">
        <f t="shared" si="2"/>
        <v>-8.349961466932799</v>
      </c>
      <c r="V16" s="32">
        <f t="shared" si="3"/>
        <v>-10.968214622924721</v>
      </c>
    </row>
    <row r="17" spans="1:22" ht="15">
      <c r="A17" s="42" t="s">
        <v>9</v>
      </c>
      <c r="B17" s="39" t="s">
        <v>38</v>
      </c>
      <c r="C17" s="39" t="s">
        <v>32</v>
      </c>
      <c r="D17" s="39" t="s">
        <v>76</v>
      </c>
      <c r="E17" s="51" t="s">
        <v>77</v>
      </c>
      <c r="F17" s="39" t="s">
        <v>33</v>
      </c>
      <c r="G17" s="39" t="s">
        <v>34</v>
      </c>
      <c r="H17" s="43" t="s">
        <v>34</v>
      </c>
      <c r="I17" s="44">
        <v>196.301056</v>
      </c>
      <c r="J17" s="40">
        <v>0</v>
      </c>
      <c r="K17" s="41">
        <v>196.301056</v>
      </c>
      <c r="L17" s="40">
        <v>351.172135</v>
      </c>
      <c r="M17" s="40">
        <v>0</v>
      </c>
      <c r="N17" s="45">
        <v>351.172135</v>
      </c>
      <c r="O17" s="44">
        <v>174.984533</v>
      </c>
      <c r="P17" s="40">
        <v>0</v>
      </c>
      <c r="Q17" s="41">
        <v>174.984533</v>
      </c>
      <c r="R17" s="40">
        <v>401.738022</v>
      </c>
      <c r="S17" s="40">
        <v>0</v>
      </c>
      <c r="T17" s="45">
        <v>401.738022</v>
      </c>
      <c r="U17" s="26">
        <f t="shared" si="2"/>
        <v>12.181946960992263</v>
      </c>
      <c r="V17" s="32">
        <f t="shared" si="3"/>
        <v>-12.58678149214365</v>
      </c>
    </row>
    <row r="18" spans="1:22" ht="15">
      <c r="A18" s="42" t="s">
        <v>9</v>
      </c>
      <c r="B18" s="39" t="s">
        <v>38</v>
      </c>
      <c r="C18" s="39" t="s">
        <v>32</v>
      </c>
      <c r="D18" s="39" t="s">
        <v>232</v>
      </c>
      <c r="E18" s="39" t="s">
        <v>78</v>
      </c>
      <c r="F18" s="39" t="s">
        <v>52</v>
      </c>
      <c r="G18" s="39" t="s">
        <v>52</v>
      </c>
      <c r="H18" s="43" t="s">
        <v>79</v>
      </c>
      <c r="I18" s="44">
        <v>67.13809</v>
      </c>
      <c r="J18" s="40">
        <v>36.0611</v>
      </c>
      <c r="K18" s="41">
        <v>103.19919</v>
      </c>
      <c r="L18" s="40">
        <v>158.058832</v>
      </c>
      <c r="M18" s="40">
        <v>82.335858</v>
      </c>
      <c r="N18" s="45">
        <v>240.39469</v>
      </c>
      <c r="O18" s="44">
        <v>23.11386</v>
      </c>
      <c r="P18" s="40">
        <v>12.550654</v>
      </c>
      <c r="Q18" s="41">
        <v>35.664514</v>
      </c>
      <c r="R18" s="40">
        <v>94.937095</v>
      </c>
      <c r="S18" s="40">
        <v>51.144143</v>
      </c>
      <c r="T18" s="45">
        <v>146.081238</v>
      </c>
      <c r="U18" s="37" t="s">
        <v>29</v>
      </c>
      <c r="V18" s="32">
        <f t="shared" si="3"/>
        <v>64.56233072175905</v>
      </c>
    </row>
    <row r="19" spans="1:22" ht="15">
      <c r="A19" s="42" t="s">
        <v>9</v>
      </c>
      <c r="B19" s="39" t="s">
        <v>38</v>
      </c>
      <c r="C19" s="39" t="s">
        <v>32</v>
      </c>
      <c r="D19" s="39" t="s">
        <v>80</v>
      </c>
      <c r="E19" s="39" t="s">
        <v>81</v>
      </c>
      <c r="F19" s="39" t="s">
        <v>20</v>
      </c>
      <c r="G19" s="39" t="s">
        <v>82</v>
      </c>
      <c r="H19" s="43" t="s">
        <v>83</v>
      </c>
      <c r="I19" s="44">
        <v>1305.907031</v>
      </c>
      <c r="J19" s="40">
        <v>0</v>
      </c>
      <c r="K19" s="41">
        <v>1305.907031</v>
      </c>
      <c r="L19" s="40">
        <v>2774.371749</v>
      </c>
      <c r="M19" s="40">
        <v>0</v>
      </c>
      <c r="N19" s="45">
        <v>2774.371749</v>
      </c>
      <c r="O19" s="44">
        <v>1460.883892</v>
      </c>
      <c r="P19" s="40">
        <v>0</v>
      </c>
      <c r="Q19" s="41">
        <v>1460.883892</v>
      </c>
      <c r="R19" s="40">
        <v>3041.807495</v>
      </c>
      <c r="S19" s="40">
        <v>0</v>
      </c>
      <c r="T19" s="45">
        <v>3041.807495</v>
      </c>
      <c r="U19" s="26">
        <f t="shared" si="2"/>
        <v>-10.60843109083991</v>
      </c>
      <c r="V19" s="32">
        <f t="shared" si="3"/>
        <v>-8.79200102043276</v>
      </c>
    </row>
    <row r="20" spans="1:22" ht="15">
      <c r="A20" s="42" t="s">
        <v>9</v>
      </c>
      <c r="B20" s="39" t="s">
        <v>38</v>
      </c>
      <c r="C20" s="39" t="s">
        <v>32</v>
      </c>
      <c r="D20" s="39" t="s">
        <v>84</v>
      </c>
      <c r="E20" s="51" t="s">
        <v>85</v>
      </c>
      <c r="F20" s="39" t="s">
        <v>86</v>
      </c>
      <c r="G20" s="39" t="s">
        <v>87</v>
      </c>
      <c r="H20" s="43" t="s">
        <v>88</v>
      </c>
      <c r="I20" s="44">
        <v>2551.322711</v>
      </c>
      <c r="J20" s="40">
        <v>238.620089</v>
      </c>
      <c r="K20" s="41">
        <v>2789.9428</v>
      </c>
      <c r="L20" s="40">
        <v>5821.5314</v>
      </c>
      <c r="M20" s="40">
        <v>444.437781</v>
      </c>
      <c r="N20" s="45">
        <v>6265.969181</v>
      </c>
      <c r="O20" s="44">
        <v>3275.0664</v>
      </c>
      <c r="P20" s="40">
        <v>178.2057</v>
      </c>
      <c r="Q20" s="41">
        <v>3453.2721</v>
      </c>
      <c r="R20" s="40">
        <v>6563.4937</v>
      </c>
      <c r="S20" s="40">
        <v>352.4245</v>
      </c>
      <c r="T20" s="45">
        <v>6915.9182</v>
      </c>
      <c r="U20" s="26">
        <f t="shared" si="2"/>
        <v>-19.208718015588754</v>
      </c>
      <c r="V20" s="32">
        <f t="shared" si="3"/>
        <v>-9.397870249535334</v>
      </c>
    </row>
    <row r="21" spans="1:22" ht="15">
      <c r="A21" s="42" t="s">
        <v>9</v>
      </c>
      <c r="B21" s="39" t="s">
        <v>38</v>
      </c>
      <c r="C21" s="39" t="s">
        <v>32</v>
      </c>
      <c r="D21" s="39" t="s">
        <v>84</v>
      </c>
      <c r="E21" s="39" t="s">
        <v>89</v>
      </c>
      <c r="F21" s="39" t="s">
        <v>74</v>
      </c>
      <c r="G21" s="39" t="s">
        <v>74</v>
      </c>
      <c r="H21" s="43" t="s">
        <v>90</v>
      </c>
      <c r="I21" s="44">
        <v>0</v>
      </c>
      <c r="J21" s="40">
        <v>0</v>
      </c>
      <c r="K21" s="41">
        <v>0</v>
      </c>
      <c r="L21" s="40">
        <v>0</v>
      </c>
      <c r="M21" s="40">
        <v>0</v>
      </c>
      <c r="N21" s="45">
        <v>0</v>
      </c>
      <c r="O21" s="44">
        <v>106.9954</v>
      </c>
      <c r="P21" s="40">
        <v>87.8795</v>
      </c>
      <c r="Q21" s="41">
        <v>194.8749</v>
      </c>
      <c r="R21" s="40">
        <v>208.2209</v>
      </c>
      <c r="S21" s="40">
        <v>175.8258</v>
      </c>
      <c r="T21" s="45">
        <v>384.0467</v>
      </c>
      <c r="U21" s="37" t="s">
        <v>29</v>
      </c>
      <c r="V21" s="38" t="s">
        <v>29</v>
      </c>
    </row>
    <row r="22" spans="1:22" ht="15">
      <c r="A22" s="42" t="s">
        <v>9</v>
      </c>
      <c r="B22" s="39" t="s">
        <v>38</v>
      </c>
      <c r="C22" s="39" t="s">
        <v>32</v>
      </c>
      <c r="D22" s="39" t="s">
        <v>255</v>
      </c>
      <c r="E22" s="39" t="s">
        <v>256</v>
      </c>
      <c r="F22" s="39" t="s">
        <v>147</v>
      </c>
      <c r="G22" s="39" t="s">
        <v>158</v>
      </c>
      <c r="H22" s="43" t="s">
        <v>159</v>
      </c>
      <c r="I22" s="44">
        <v>0</v>
      </c>
      <c r="J22" s="40">
        <v>0</v>
      </c>
      <c r="K22" s="41">
        <v>0</v>
      </c>
      <c r="L22" s="40">
        <v>0</v>
      </c>
      <c r="M22" s="40">
        <v>0</v>
      </c>
      <c r="N22" s="45">
        <v>0</v>
      </c>
      <c r="O22" s="44">
        <v>13.5</v>
      </c>
      <c r="P22" s="40">
        <v>0</v>
      </c>
      <c r="Q22" s="41">
        <v>13.5</v>
      </c>
      <c r="R22" s="40">
        <v>13.5</v>
      </c>
      <c r="S22" s="40">
        <v>0</v>
      </c>
      <c r="T22" s="45">
        <v>13.5</v>
      </c>
      <c r="U22" s="37" t="s">
        <v>29</v>
      </c>
      <c r="V22" s="38" t="s">
        <v>29</v>
      </c>
    </row>
    <row r="23" spans="1:22" ht="15">
      <c r="A23" s="42" t="s">
        <v>9</v>
      </c>
      <c r="B23" s="39" t="s">
        <v>38</v>
      </c>
      <c r="C23" s="39" t="s">
        <v>32</v>
      </c>
      <c r="D23" s="39" t="s">
        <v>91</v>
      </c>
      <c r="E23" s="39" t="s">
        <v>92</v>
      </c>
      <c r="F23" s="39" t="s">
        <v>93</v>
      </c>
      <c r="G23" s="39" t="s">
        <v>94</v>
      </c>
      <c r="H23" s="43" t="s">
        <v>92</v>
      </c>
      <c r="I23" s="44">
        <v>96.894622</v>
      </c>
      <c r="J23" s="40">
        <v>12.312116</v>
      </c>
      <c r="K23" s="41">
        <v>109.206739</v>
      </c>
      <c r="L23" s="40">
        <v>217.675761</v>
      </c>
      <c r="M23" s="40">
        <v>29.190505</v>
      </c>
      <c r="N23" s="45">
        <v>246.866266</v>
      </c>
      <c r="O23" s="44">
        <v>120.709937</v>
      </c>
      <c r="P23" s="40">
        <v>8.611115</v>
      </c>
      <c r="Q23" s="41">
        <v>129.321052</v>
      </c>
      <c r="R23" s="40">
        <v>236.076833</v>
      </c>
      <c r="S23" s="40">
        <v>18.004897</v>
      </c>
      <c r="T23" s="45">
        <v>254.081729</v>
      </c>
      <c r="U23" s="26">
        <f t="shared" si="2"/>
        <v>-15.553780833765574</v>
      </c>
      <c r="V23" s="32">
        <f t="shared" si="3"/>
        <v>-2.8398197022659555</v>
      </c>
    </row>
    <row r="24" spans="1:22" ht="15">
      <c r="A24" s="42" t="s">
        <v>9</v>
      </c>
      <c r="B24" s="39" t="s">
        <v>38</v>
      </c>
      <c r="C24" s="39" t="s">
        <v>32</v>
      </c>
      <c r="D24" s="39" t="s">
        <v>95</v>
      </c>
      <c r="E24" s="39" t="s">
        <v>96</v>
      </c>
      <c r="F24" s="39" t="s">
        <v>97</v>
      </c>
      <c r="G24" s="39" t="s">
        <v>98</v>
      </c>
      <c r="H24" s="43" t="s">
        <v>99</v>
      </c>
      <c r="I24" s="44">
        <v>47.46808</v>
      </c>
      <c r="J24" s="40">
        <v>83.16198</v>
      </c>
      <c r="K24" s="41">
        <v>130.63006</v>
      </c>
      <c r="L24" s="40">
        <v>89.2459</v>
      </c>
      <c r="M24" s="40">
        <v>136.17198</v>
      </c>
      <c r="N24" s="45">
        <v>225.41788</v>
      </c>
      <c r="O24" s="44">
        <v>149.8944</v>
      </c>
      <c r="P24" s="40">
        <v>57.20046</v>
      </c>
      <c r="Q24" s="41">
        <v>207.09486</v>
      </c>
      <c r="R24" s="40">
        <v>240.30276</v>
      </c>
      <c r="S24" s="40">
        <v>96.37361</v>
      </c>
      <c r="T24" s="45">
        <v>336.67637</v>
      </c>
      <c r="U24" s="26">
        <f t="shared" si="2"/>
        <v>-36.92259672692988</v>
      </c>
      <c r="V24" s="32">
        <f t="shared" si="3"/>
        <v>-33.04612378944207</v>
      </c>
    </row>
    <row r="25" spans="1:22" ht="15">
      <c r="A25" s="42" t="s">
        <v>9</v>
      </c>
      <c r="B25" s="39" t="s">
        <v>38</v>
      </c>
      <c r="C25" s="39" t="s">
        <v>32</v>
      </c>
      <c r="D25" s="39" t="s">
        <v>100</v>
      </c>
      <c r="E25" s="39" t="s">
        <v>101</v>
      </c>
      <c r="F25" s="39" t="s">
        <v>102</v>
      </c>
      <c r="G25" s="39" t="s">
        <v>103</v>
      </c>
      <c r="H25" s="43" t="s">
        <v>103</v>
      </c>
      <c r="I25" s="44">
        <v>48.352614</v>
      </c>
      <c r="J25" s="40">
        <v>0</v>
      </c>
      <c r="K25" s="41">
        <v>48.352614</v>
      </c>
      <c r="L25" s="40">
        <v>90.915815</v>
      </c>
      <c r="M25" s="40">
        <v>0</v>
      </c>
      <c r="N25" s="45">
        <v>90.915815</v>
      </c>
      <c r="O25" s="44">
        <v>59.256283</v>
      </c>
      <c r="P25" s="40">
        <v>0</v>
      </c>
      <c r="Q25" s="41">
        <v>59.256283</v>
      </c>
      <c r="R25" s="40">
        <v>121.116939</v>
      </c>
      <c r="S25" s="40">
        <v>0</v>
      </c>
      <c r="T25" s="45">
        <v>121.116939</v>
      </c>
      <c r="U25" s="26">
        <f t="shared" si="2"/>
        <v>-18.400865609474693</v>
      </c>
      <c r="V25" s="32">
        <f t="shared" si="3"/>
        <v>-24.93550798868852</v>
      </c>
    </row>
    <row r="26" spans="1:22" ht="15">
      <c r="A26" s="42" t="s">
        <v>9</v>
      </c>
      <c r="B26" s="39" t="s">
        <v>38</v>
      </c>
      <c r="C26" s="39" t="s">
        <v>32</v>
      </c>
      <c r="D26" s="39" t="s">
        <v>100</v>
      </c>
      <c r="E26" s="39" t="s">
        <v>104</v>
      </c>
      <c r="F26" s="39" t="s">
        <v>102</v>
      </c>
      <c r="G26" s="39" t="s">
        <v>103</v>
      </c>
      <c r="H26" s="43" t="s">
        <v>103</v>
      </c>
      <c r="I26" s="44">
        <v>20.722645</v>
      </c>
      <c r="J26" s="40">
        <v>0</v>
      </c>
      <c r="K26" s="41">
        <v>20.722645</v>
      </c>
      <c r="L26" s="40">
        <v>38.964113</v>
      </c>
      <c r="M26" s="40">
        <v>0</v>
      </c>
      <c r="N26" s="45">
        <v>38.964113</v>
      </c>
      <c r="O26" s="44">
        <v>25.395581</v>
      </c>
      <c r="P26" s="40">
        <v>0</v>
      </c>
      <c r="Q26" s="41">
        <v>25.395581</v>
      </c>
      <c r="R26" s="40">
        <v>51.907387</v>
      </c>
      <c r="S26" s="40">
        <v>0</v>
      </c>
      <c r="T26" s="45">
        <v>51.907387</v>
      </c>
      <c r="U26" s="26">
        <f t="shared" si="2"/>
        <v>-18.40058709426652</v>
      </c>
      <c r="V26" s="32">
        <f t="shared" si="3"/>
        <v>-24.935321826159353</v>
      </c>
    </row>
    <row r="27" spans="1:22" ht="15">
      <c r="A27" s="42" t="s">
        <v>9</v>
      </c>
      <c r="B27" s="39" t="s">
        <v>38</v>
      </c>
      <c r="C27" s="39" t="s">
        <v>32</v>
      </c>
      <c r="D27" s="39" t="s">
        <v>105</v>
      </c>
      <c r="E27" s="39" t="s">
        <v>106</v>
      </c>
      <c r="F27" s="39" t="s">
        <v>20</v>
      </c>
      <c r="G27" s="39" t="s">
        <v>107</v>
      </c>
      <c r="H27" s="43" t="s">
        <v>108</v>
      </c>
      <c r="I27" s="44">
        <v>0</v>
      </c>
      <c r="J27" s="40">
        <v>6.904205</v>
      </c>
      <c r="K27" s="41">
        <v>6.904205</v>
      </c>
      <c r="L27" s="40">
        <v>2.930683</v>
      </c>
      <c r="M27" s="40">
        <v>12.429371</v>
      </c>
      <c r="N27" s="45">
        <v>15.360054</v>
      </c>
      <c r="O27" s="44">
        <v>1.298745</v>
      </c>
      <c r="P27" s="40">
        <v>2.796384</v>
      </c>
      <c r="Q27" s="41">
        <v>4.095129</v>
      </c>
      <c r="R27" s="40">
        <v>12.924837</v>
      </c>
      <c r="S27" s="40">
        <v>12.490456</v>
      </c>
      <c r="T27" s="45">
        <v>25.415293</v>
      </c>
      <c r="U27" s="26">
        <f t="shared" si="2"/>
        <v>68.59554363244725</v>
      </c>
      <c r="V27" s="32">
        <f t="shared" si="3"/>
        <v>-39.56373432326748</v>
      </c>
    </row>
    <row r="28" spans="1:22" ht="15">
      <c r="A28" s="42" t="s">
        <v>9</v>
      </c>
      <c r="B28" s="39" t="s">
        <v>38</v>
      </c>
      <c r="C28" s="39" t="s">
        <v>32</v>
      </c>
      <c r="D28" s="39" t="s">
        <v>109</v>
      </c>
      <c r="E28" s="39" t="s">
        <v>110</v>
      </c>
      <c r="F28" s="39" t="s">
        <v>42</v>
      </c>
      <c r="G28" s="39" t="s">
        <v>111</v>
      </c>
      <c r="H28" s="43" t="s">
        <v>112</v>
      </c>
      <c r="I28" s="44">
        <v>57.3696</v>
      </c>
      <c r="J28" s="40">
        <v>57.8627</v>
      </c>
      <c r="K28" s="41">
        <v>115.2323</v>
      </c>
      <c r="L28" s="40">
        <v>124.824</v>
      </c>
      <c r="M28" s="40">
        <v>127.5924</v>
      </c>
      <c r="N28" s="45">
        <v>252.4164</v>
      </c>
      <c r="O28" s="44">
        <v>27.1907</v>
      </c>
      <c r="P28" s="40">
        <v>65.648</v>
      </c>
      <c r="Q28" s="41">
        <v>92.8387</v>
      </c>
      <c r="R28" s="40">
        <v>64.6076</v>
      </c>
      <c r="S28" s="40">
        <v>142.6251</v>
      </c>
      <c r="T28" s="45">
        <v>207.2327</v>
      </c>
      <c r="U28" s="26">
        <f t="shared" si="2"/>
        <v>24.120975412193403</v>
      </c>
      <c r="V28" s="32">
        <f t="shared" si="3"/>
        <v>21.803364044381034</v>
      </c>
    </row>
    <row r="29" spans="1:22" ht="15">
      <c r="A29" s="42" t="s">
        <v>9</v>
      </c>
      <c r="B29" s="39" t="s">
        <v>38</v>
      </c>
      <c r="C29" s="39" t="s">
        <v>32</v>
      </c>
      <c r="D29" s="39" t="s">
        <v>109</v>
      </c>
      <c r="E29" s="39" t="s">
        <v>113</v>
      </c>
      <c r="F29" s="39" t="s">
        <v>42</v>
      </c>
      <c r="G29" s="39" t="s">
        <v>111</v>
      </c>
      <c r="H29" s="43" t="s">
        <v>112</v>
      </c>
      <c r="I29" s="44">
        <v>20.8413</v>
      </c>
      <c r="J29" s="40">
        <v>21.0625</v>
      </c>
      <c r="K29" s="41">
        <v>41.9038</v>
      </c>
      <c r="L29" s="40">
        <v>48.5901</v>
      </c>
      <c r="M29" s="40">
        <v>49.726</v>
      </c>
      <c r="N29" s="45">
        <v>98.3161</v>
      </c>
      <c r="O29" s="44">
        <v>11.5614</v>
      </c>
      <c r="P29" s="40">
        <v>28.2183</v>
      </c>
      <c r="Q29" s="41">
        <v>39.7797</v>
      </c>
      <c r="R29" s="40">
        <v>22.14</v>
      </c>
      <c r="S29" s="40">
        <v>49.9606</v>
      </c>
      <c r="T29" s="45">
        <v>72.1006</v>
      </c>
      <c r="U29" s="26">
        <f t="shared" si="2"/>
        <v>5.339658167356709</v>
      </c>
      <c r="V29" s="32">
        <f t="shared" si="3"/>
        <v>36.35961420570703</v>
      </c>
    </row>
    <row r="30" spans="1:22" ht="15">
      <c r="A30" s="42" t="s">
        <v>9</v>
      </c>
      <c r="B30" s="39" t="s">
        <v>38</v>
      </c>
      <c r="C30" s="39" t="s">
        <v>32</v>
      </c>
      <c r="D30" s="39" t="s">
        <v>244</v>
      </c>
      <c r="E30" s="39" t="s">
        <v>245</v>
      </c>
      <c r="F30" s="39" t="s">
        <v>74</v>
      </c>
      <c r="G30" s="39" t="s">
        <v>74</v>
      </c>
      <c r="H30" s="43" t="s">
        <v>135</v>
      </c>
      <c r="I30" s="44">
        <v>0</v>
      </c>
      <c r="J30" s="40">
        <v>0</v>
      </c>
      <c r="K30" s="41">
        <v>0</v>
      </c>
      <c r="L30" s="40">
        <v>4.8</v>
      </c>
      <c r="M30" s="40">
        <v>0</v>
      </c>
      <c r="N30" s="45">
        <v>4.8</v>
      </c>
      <c r="O30" s="44">
        <v>0</v>
      </c>
      <c r="P30" s="40">
        <v>0</v>
      </c>
      <c r="Q30" s="41">
        <v>0</v>
      </c>
      <c r="R30" s="40">
        <v>0</v>
      </c>
      <c r="S30" s="40">
        <v>0</v>
      </c>
      <c r="T30" s="45">
        <v>0</v>
      </c>
      <c r="U30" s="37" t="s">
        <v>29</v>
      </c>
      <c r="V30" s="38" t="s">
        <v>29</v>
      </c>
    </row>
    <row r="31" spans="1:22" ht="15">
      <c r="A31" s="42" t="s">
        <v>9</v>
      </c>
      <c r="B31" s="39" t="s">
        <v>38</v>
      </c>
      <c r="C31" s="39" t="s">
        <v>32</v>
      </c>
      <c r="D31" s="39" t="s">
        <v>114</v>
      </c>
      <c r="E31" s="39" t="s">
        <v>115</v>
      </c>
      <c r="F31" s="39" t="s">
        <v>116</v>
      </c>
      <c r="G31" s="39" t="s">
        <v>117</v>
      </c>
      <c r="H31" s="43" t="s">
        <v>118</v>
      </c>
      <c r="I31" s="44">
        <v>226.7499</v>
      </c>
      <c r="J31" s="40">
        <v>0</v>
      </c>
      <c r="K31" s="41">
        <v>226.7499</v>
      </c>
      <c r="L31" s="40">
        <v>475.980399</v>
      </c>
      <c r="M31" s="40">
        <v>0</v>
      </c>
      <c r="N31" s="45">
        <v>475.980399</v>
      </c>
      <c r="O31" s="44">
        <v>222.33489</v>
      </c>
      <c r="P31" s="40">
        <v>0</v>
      </c>
      <c r="Q31" s="41">
        <v>222.33489</v>
      </c>
      <c r="R31" s="40">
        <v>514.031116</v>
      </c>
      <c r="S31" s="40">
        <v>0</v>
      </c>
      <c r="T31" s="45">
        <v>514.031116</v>
      </c>
      <c r="U31" s="26">
        <f t="shared" si="2"/>
        <v>1.985747715979258</v>
      </c>
      <c r="V31" s="32">
        <f t="shared" si="3"/>
        <v>-7.402415109827709</v>
      </c>
    </row>
    <row r="32" spans="1:23" s="6" customFormat="1" ht="15">
      <c r="A32" s="42" t="s">
        <v>9</v>
      </c>
      <c r="B32" s="39" t="s">
        <v>38</v>
      </c>
      <c r="C32" s="39" t="s">
        <v>32</v>
      </c>
      <c r="D32" s="39" t="s">
        <v>233</v>
      </c>
      <c r="E32" s="39" t="s">
        <v>234</v>
      </c>
      <c r="F32" s="39" t="s">
        <v>52</v>
      </c>
      <c r="G32" s="39" t="s">
        <v>235</v>
      </c>
      <c r="H32" s="43" t="s">
        <v>235</v>
      </c>
      <c r="I32" s="44">
        <v>14.225336</v>
      </c>
      <c r="J32" s="40">
        <v>9.757166</v>
      </c>
      <c r="K32" s="41">
        <v>23.982502</v>
      </c>
      <c r="L32" s="40">
        <v>25.368009</v>
      </c>
      <c r="M32" s="40">
        <v>21.478166</v>
      </c>
      <c r="N32" s="45">
        <v>46.846175</v>
      </c>
      <c r="O32" s="44">
        <v>0</v>
      </c>
      <c r="P32" s="40">
        <v>0</v>
      </c>
      <c r="Q32" s="41">
        <v>0</v>
      </c>
      <c r="R32" s="40">
        <v>0</v>
      </c>
      <c r="S32" s="40">
        <v>0</v>
      </c>
      <c r="T32" s="45">
        <v>0</v>
      </c>
      <c r="U32" s="37" t="s">
        <v>29</v>
      </c>
      <c r="V32" s="38" t="s">
        <v>29</v>
      </c>
      <c r="W32" s="1"/>
    </row>
    <row r="33" spans="1:22" ht="15">
      <c r="A33" s="42" t="s">
        <v>9</v>
      </c>
      <c r="B33" s="39" t="s">
        <v>38</v>
      </c>
      <c r="C33" s="39" t="s">
        <v>39</v>
      </c>
      <c r="D33" s="39" t="s">
        <v>119</v>
      </c>
      <c r="E33" s="39" t="s">
        <v>246</v>
      </c>
      <c r="F33" s="39" t="s">
        <v>86</v>
      </c>
      <c r="G33" s="39" t="s">
        <v>121</v>
      </c>
      <c r="H33" s="43" t="s">
        <v>122</v>
      </c>
      <c r="I33" s="44">
        <v>2.892465</v>
      </c>
      <c r="J33" s="40">
        <v>0</v>
      </c>
      <c r="K33" s="41">
        <v>2.892465</v>
      </c>
      <c r="L33" s="40">
        <v>5.934315</v>
      </c>
      <c r="M33" s="40">
        <v>0</v>
      </c>
      <c r="N33" s="45">
        <v>5.934315</v>
      </c>
      <c r="O33" s="44">
        <v>0</v>
      </c>
      <c r="P33" s="40">
        <v>0</v>
      </c>
      <c r="Q33" s="41">
        <v>0</v>
      </c>
      <c r="R33" s="40">
        <v>0</v>
      </c>
      <c r="S33" s="40">
        <v>0</v>
      </c>
      <c r="T33" s="45">
        <v>0</v>
      </c>
      <c r="U33" s="37" t="s">
        <v>29</v>
      </c>
      <c r="V33" s="38" t="s">
        <v>29</v>
      </c>
    </row>
    <row r="34" spans="1:22" ht="15">
      <c r="A34" s="42" t="s">
        <v>9</v>
      </c>
      <c r="B34" s="39" t="s">
        <v>38</v>
      </c>
      <c r="C34" s="39" t="s">
        <v>39</v>
      </c>
      <c r="D34" s="39" t="s">
        <v>119</v>
      </c>
      <c r="E34" s="39" t="s">
        <v>120</v>
      </c>
      <c r="F34" s="39" t="s">
        <v>86</v>
      </c>
      <c r="G34" s="39" t="s">
        <v>121</v>
      </c>
      <c r="H34" s="43" t="s">
        <v>122</v>
      </c>
      <c r="I34" s="44">
        <v>0</v>
      </c>
      <c r="J34" s="40">
        <v>0</v>
      </c>
      <c r="K34" s="41">
        <v>0</v>
      </c>
      <c r="L34" s="40">
        <v>0</v>
      </c>
      <c r="M34" s="40">
        <v>0</v>
      </c>
      <c r="N34" s="45">
        <v>0</v>
      </c>
      <c r="O34" s="44">
        <v>8.841672</v>
      </c>
      <c r="P34" s="40">
        <v>0</v>
      </c>
      <c r="Q34" s="41">
        <v>8.841672</v>
      </c>
      <c r="R34" s="40">
        <v>16.530772</v>
      </c>
      <c r="S34" s="40">
        <v>0</v>
      </c>
      <c r="T34" s="45">
        <v>16.530772</v>
      </c>
      <c r="U34" s="37" t="s">
        <v>29</v>
      </c>
      <c r="V34" s="38" t="s">
        <v>29</v>
      </c>
    </row>
    <row r="35" spans="1:22" ht="15">
      <c r="A35" s="42" t="s">
        <v>9</v>
      </c>
      <c r="B35" s="39" t="s">
        <v>38</v>
      </c>
      <c r="C35" s="39" t="s">
        <v>32</v>
      </c>
      <c r="D35" s="39" t="s">
        <v>236</v>
      </c>
      <c r="E35" s="39" t="s">
        <v>123</v>
      </c>
      <c r="F35" s="39" t="s">
        <v>52</v>
      </c>
      <c r="G35" s="39" t="s">
        <v>124</v>
      </c>
      <c r="H35" s="43" t="s">
        <v>125</v>
      </c>
      <c r="I35" s="44">
        <v>1833.564024</v>
      </c>
      <c r="J35" s="40">
        <v>0</v>
      </c>
      <c r="K35" s="41">
        <v>1833.564024</v>
      </c>
      <c r="L35" s="40">
        <v>3731.131803</v>
      </c>
      <c r="M35" s="40">
        <v>0</v>
      </c>
      <c r="N35" s="45">
        <v>3731.131803</v>
      </c>
      <c r="O35" s="44">
        <v>1430.975156</v>
      </c>
      <c r="P35" s="40">
        <v>0</v>
      </c>
      <c r="Q35" s="41">
        <v>1430.975156</v>
      </c>
      <c r="R35" s="40">
        <v>3098.637556</v>
      </c>
      <c r="S35" s="40">
        <v>0</v>
      </c>
      <c r="T35" s="45">
        <v>3098.637556</v>
      </c>
      <c r="U35" s="26">
        <f t="shared" si="2"/>
        <v>28.133882430590585</v>
      </c>
      <c r="V35" s="32">
        <f t="shared" si="3"/>
        <v>20.412011265250406</v>
      </c>
    </row>
    <row r="36" spans="1:22" ht="15">
      <c r="A36" s="42" t="s">
        <v>9</v>
      </c>
      <c r="B36" s="39" t="s">
        <v>38</v>
      </c>
      <c r="C36" s="39" t="s">
        <v>32</v>
      </c>
      <c r="D36" s="39" t="s">
        <v>126</v>
      </c>
      <c r="E36" s="39" t="s">
        <v>127</v>
      </c>
      <c r="F36" s="39" t="s">
        <v>42</v>
      </c>
      <c r="G36" s="39" t="s">
        <v>128</v>
      </c>
      <c r="H36" s="43" t="s">
        <v>129</v>
      </c>
      <c r="I36" s="44">
        <v>0</v>
      </c>
      <c r="J36" s="40">
        <v>0</v>
      </c>
      <c r="K36" s="41">
        <v>0</v>
      </c>
      <c r="L36" s="40">
        <v>0</v>
      </c>
      <c r="M36" s="40">
        <v>0</v>
      </c>
      <c r="N36" s="45">
        <v>0</v>
      </c>
      <c r="O36" s="44">
        <v>0</v>
      </c>
      <c r="P36" s="40">
        <v>0</v>
      </c>
      <c r="Q36" s="41">
        <v>0</v>
      </c>
      <c r="R36" s="40">
        <v>15.60767</v>
      </c>
      <c r="S36" s="40">
        <v>0</v>
      </c>
      <c r="T36" s="45">
        <v>15.60767</v>
      </c>
      <c r="U36" s="37" t="s">
        <v>29</v>
      </c>
      <c r="V36" s="38" t="s">
        <v>29</v>
      </c>
    </row>
    <row r="37" spans="1:22" ht="15">
      <c r="A37" s="42" t="s">
        <v>9</v>
      </c>
      <c r="B37" s="39" t="s">
        <v>38</v>
      </c>
      <c r="C37" s="39" t="s">
        <v>32</v>
      </c>
      <c r="D37" s="39" t="s">
        <v>130</v>
      </c>
      <c r="E37" s="39" t="s">
        <v>131</v>
      </c>
      <c r="F37" s="39" t="s">
        <v>74</v>
      </c>
      <c r="G37" s="39" t="s">
        <v>74</v>
      </c>
      <c r="H37" s="43" t="s">
        <v>132</v>
      </c>
      <c r="I37" s="44">
        <v>0</v>
      </c>
      <c r="J37" s="40">
        <v>9.5234</v>
      </c>
      <c r="K37" s="41">
        <v>9.5234</v>
      </c>
      <c r="L37" s="40">
        <v>0</v>
      </c>
      <c r="M37" s="40">
        <v>22.954945</v>
      </c>
      <c r="N37" s="45">
        <v>22.954945</v>
      </c>
      <c r="O37" s="44">
        <v>0</v>
      </c>
      <c r="P37" s="40">
        <v>0</v>
      </c>
      <c r="Q37" s="41">
        <v>0</v>
      </c>
      <c r="R37" s="40">
        <v>0</v>
      </c>
      <c r="S37" s="40">
        <v>0</v>
      </c>
      <c r="T37" s="45">
        <v>0</v>
      </c>
      <c r="U37" s="37" t="s">
        <v>29</v>
      </c>
      <c r="V37" s="38" t="s">
        <v>29</v>
      </c>
    </row>
    <row r="38" spans="1:22" ht="15">
      <c r="A38" s="42" t="s">
        <v>9</v>
      </c>
      <c r="B38" s="39" t="s">
        <v>67</v>
      </c>
      <c r="C38" s="39" t="s">
        <v>32</v>
      </c>
      <c r="D38" s="39" t="s">
        <v>130</v>
      </c>
      <c r="E38" s="39" t="s">
        <v>131</v>
      </c>
      <c r="F38" s="39" t="s">
        <v>74</v>
      </c>
      <c r="G38" s="39" t="s">
        <v>74</v>
      </c>
      <c r="H38" s="43" t="s">
        <v>132</v>
      </c>
      <c r="I38" s="44">
        <v>0</v>
      </c>
      <c r="J38" s="40">
        <v>0.979999</v>
      </c>
      <c r="K38" s="41">
        <v>0.979999</v>
      </c>
      <c r="L38" s="40">
        <v>0</v>
      </c>
      <c r="M38" s="40">
        <v>0.979999</v>
      </c>
      <c r="N38" s="45">
        <v>0.979999</v>
      </c>
      <c r="O38" s="44">
        <v>0</v>
      </c>
      <c r="P38" s="40">
        <v>0</v>
      </c>
      <c r="Q38" s="41">
        <v>0</v>
      </c>
      <c r="R38" s="40">
        <v>0</v>
      </c>
      <c r="S38" s="40">
        <v>0</v>
      </c>
      <c r="T38" s="45">
        <v>0</v>
      </c>
      <c r="U38" s="37" t="s">
        <v>29</v>
      </c>
      <c r="V38" s="38" t="s">
        <v>29</v>
      </c>
    </row>
    <row r="39" spans="1:22" ht="15">
      <c r="A39" s="42" t="s">
        <v>9</v>
      </c>
      <c r="B39" s="39" t="s">
        <v>38</v>
      </c>
      <c r="C39" s="39" t="s">
        <v>32</v>
      </c>
      <c r="D39" s="39" t="s">
        <v>133</v>
      </c>
      <c r="E39" s="39" t="s">
        <v>134</v>
      </c>
      <c r="F39" s="39" t="s">
        <v>74</v>
      </c>
      <c r="G39" s="39" t="s">
        <v>74</v>
      </c>
      <c r="H39" s="43" t="s">
        <v>135</v>
      </c>
      <c r="I39" s="44">
        <v>74.161547</v>
      </c>
      <c r="J39" s="40">
        <v>96.066946</v>
      </c>
      <c r="K39" s="41">
        <v>170.228493</v>
      </c>
      <c r="L39" s="40">
        <v>165.5226</v>
      </c>
      <c r="M39" s="40">
        <v>199.052801</v>
      </c>
      <c r="N39" s="45">
        <v>364.575401</v>
      </c>
      <c r="O39" s="44">
        <v>93.247548</v>
      </c>
      <c r="P39" s="40">
        <v>114.867468</v>
      </c>
      <c r="Q39" s="41">
        <v>208.115016</v>
      </c>
      <c r="R39" s="40">
        <v>196.466322</v>
      </c>
      <c r="S39" s="40">
        <v>256.817526</v>
      </c>
      <c r="T39" s="45">
        <v>453.283848</v>
      </c>
      <c r="U39" s="26">
        <f t="shared" si="2"/>
        <v>-18.20460807114467</v>
      </c>
      <c r="V39" s="32">
        <f t="shared" si="3"/>
        <v>-19.5701760368042</v>
      </c>
    </row>
    <row r="40" spans="1:22" ht="15">
      <c r="A40" s="42" t="s">
        <v>9</v>
      </c>
      <c r="B40" s="39" t="s">
        <v>38</v>
      </c>
      <c r="C40" s="39" t="s">
        <v>32</v>
      </c>
      <c r="D40" s="39" t="s">
        <v>136</v>
      </c>
      <c r="E40" s="39" t="s">
        <v>137</v>
      </c>
      <c r="F40" s="39" t="s">
        <v>20</v>
      </c>
      <c r="G40" s="39" t="s">
        <v>138</v>
      </c>
      <c r="H40" s="43" t="s">
        <v>138</v>
      </c>
      <c r="I40" s="44">
        <v>20.577</v>
      </c>
      <c r="J40" s="40">
        <v>306.5172</v>
      </c>
      <c r="K40" s="41">
        <v>327.0942</v>
      </c>
      <c r="L40" s="40">
        <v>157.3806</v>
      </c>
      <c r="M40" s="40">
        <v>488.4377</v>
      </c>
      <c r="N40" s="45">
        <v>645.8183</v>
      </c>
      <c r="O40" s="44">
        <v>205.184</v>
      </c>
      <c r="P40" s="40">
        <v>166.3605</v>
      </c>
      <c r="Q40" s="41">
        <v>371.5445</v>
      </c>
      <c r="R40" s="40">
        <v>408.0656</v>
      </c>
      <c r="S40" s="40">
        <v>312.0734</v>
      </c>
      <c r="T40" s="45">
        <v>720.139</v>
      </c>
      <c r="U40" s="26">
        <f t="shared" si="2"/>
        <v>-11.963654420937475</v>
      </c>
      <c r="V40" s="32">
        <f t="shared" si="3"/>
        <v>-10.320327047972677</v>
      </c>
    </row>
    <row r="41" spans="1:22" ht="15">
      <c r="A41" s="42" t="s">
        <v>9</v>
      </c>
      <c r="B41" s="39" t="s">
        <v>38</v>
      </c>
      <c r="C41" s="39" t="s">
        <v>32</v>
      </c>
      <c r="D41" s="39" t="s">
        <v>136</v>
      </c>
      <c r="E41" s="39" t="s">
        <v>139</v>
      </c>
      <c r="F41" s="39" t="s">
        <v>20</v>
      </c>
      <c r="G41" s="39" t="s">
        <v>140</v>
      </c>
      <c r="H41" s="43" t="s">
        <v>141</v>
      </c>
      <c r="I41" s="44">
        <v>0</v>
      </c>
      <c r="J41" s="40">
        <v>106.664</v>
      </c>
      <c r="K41" s="41">
        <v>106.664</v>
      </c>
      <c r="L41" s="40">
        <v>0</v>
      </c>
      <c r="M41" s="40">
        <v>251.0726</v>
      </c>
      <c r="N41" s="45">
        <v>251.0726</v>
      </c>
      <c r="O41" s="44">
        <v>70.5091</v>
      </c>
      <c r="P41" s="40">
        <v>125.0334</v>
      </c>
      <c r="Q41" s="41">
        <v>195.5425</v>
      </c>
      <c r="R41" s="40">
        <v>145.3683</v>
      </c>
      <c r="S41" s="40">
        <v>265.2442</v>
      </c>
      <c r="T41" s="45">
        <v>410.6125</v>
      </c>
      <c r="U41" s="26">
        <f t="shared" si="2"/>
        <v>-45.4522674098981</v>
      </c>
      <c r="V41" s="32">
        <f t="shared" si="3"/>
        <v>-38.85412645742641</v>
      </c>
    </row>
    <row r="42" spans="1:22" ht="15">
      <c r="A42" s="42" t="s">
        <v>9</v>
      </c>
      <c r="B42" s="39" t="s">
        <v>38</v>
      </c>
      <c r="C42" s="39" t="s">
        <v>32</v>
      </c>
      <c r="D42" s="39" t="s">
        <v>136</v>
      </c>
      <c r="E42" s="39" t="s">
        <v>142</v>
      </c>
      <c r="F42" s="39" t="s">
        <v>20</v>
      </c>
      <c r="G42" s="39" t="s">
        <v>140</v>
      </c>
      <c r="H42" s="43" t="s">
        <v>141</v>
      </c>
      <c r="I42" s="44">
        <v>0</v>
      </c>
      <c r="J42" s="40">
        <v>2.9383</v>
      </c>
      <c r="K42" s="41">
        <v>2.9383</v>
      </c>
      <c r="L42" s="40">
        <v>0</v>
      </c>
      <c r="M42" s="40">
        <v>6.2844</v>
      </c>
      <c r="N42" s="45">
        <v>6.2844</v>
      </c>
      <c r="O42" s="44">
        <v>0.9237</v>
      </c>
      <c r="P42" s="40">
        <v>1.6242</v>
      </c>
      <c r="Q42" s="41">
        <v>2.5479</v>
      </c>
      <c r="R42" s="40">
        <v>0.9237</v>
      </c>
      <c r="S42" s="40">
        <v>1.6242</v>
      </c>
      <c r="T42" s="45">
        <v>2.5479</v>
      </c>
      <c r="U42" s="26">
        <f t="shared" si="2"/>
        <v>15.322422387063849</v>
      </c>
      <c r="V42" s="38" t="s">
        <v>29</v>
      </c>
    </row>
    <row r="43" spans="1:22" ht="15">
      <c r="A43" s="42" t="s">
        <v>9</v>
      </c>
      <c r="B43" s="39" t="s">
        <v>38</v>
      </c>
      <c r="C43" s="39" t="s">
        <v>39</v>
      </c>
      <c r="D43" s="39" t="s">
        <v>257</v>
      </c>
      <c r="E43" s="39" t="s">
        <v>258</v>
      </c>
      <c r="F43" s="39" t="s">
        <v>86</v>
      </c>
      <c r="G43" s="39" t="s">
        <v>86</v>
      </c>
      <c r="H43" s="43" t="s">
        <v>143</v>
      </c>
      <c r="I43" s="44">
        <v>16.08</v>
      </c>
      <c r="J43" s="40">
        <v>0</v>
      </c>
      <c r="K43" s="41">
        <v>16.08</v>
      </c>
      <c r="L43" s="40">
        <v>16.08</v>
      </c>
      <c r="M43" s="40">
        <v>0</v>
      </c>
      <c r="N43" s="45">
        <v>16.08</v>
      </c>
      <c r="O43" s="44">
        <v>0</v>
      </c>
      <c r="P43" s="40">
        <v>0</v>
      </c>
      <c r="Q43" s="41">
        <v>0</v>
      </c>
      <c r="R43" s="40">
        <v>0</v>
      </c>
      <c r="S43" s="40">
        <v>0</v>
      </c>
      <c r="T43" s="45">
        <v>0</v>
      </c>
      <c r="U43" s="37" t="s">
        <v>29</v>
      </c>
      <c r="V43" s="38" t="s">
        <v>29</v>
      </c>
    </row>
    <row r="44" spans="1:22" ht="15">
      <c r="A44" s="42" t="s">
        <v>9</v>
      </c>
      <c r="B44" s="39" t="s">
        <v>38</v>
      </c>
      <c r="C44" s="39" t="s">
        <v>32</v>
      </c>
      <c r="D44" s="39" t="s">
        <v>144</v>
      </c>
      <c r="E44" s="39" t="s">
        <v>145</v>
      </c>
      <c r="F44" s="39" t="s">
        <v>102</v>
      </c>
      <c r="G44" s="39" t="s">
        <v>103</v>
      </c>
      <c r="H44" s="43" t="s">
        <v>103</v>
      </c>
      <c r="I44" s="44">
        <v>2120.92727</v>
      </c>
      <c r="J44" s="40">
        <v>0</v>
      </c>
      <c r="K44" s="41">
        <v>2120.92727</v>
      </c>
      <c r="L44" s="40">
        <v>4588.371025</v>
      </c>
      <c r="M44" s="40">
        <v>0</v>
      </c>
      <c r="N44" s="45">
        <v>4588.371025</v>
      </c>
      <c r="O44" s="44">
        <v>2521.72184</v>
      </c>
      <c r="P44" s="40">
        <v>0</v>
      </c>
      <c r="Q44" s="41">
        <v>2521.72184</v>
      </c>
      <c r="R44" s="40">
        <v>5360.21677</v>
      </c>
      <c r="S44" s="40">
        <v>0</v>
      </c>
      <c r="T44" s="45">
        <v>5360.21677</v>
      </c>
      <c r="U44" s="26">
        <f t="shared" si="2"/>
        <v>-15.89368675174737</v>
      </c>
      <c r="V44" s="32">
        <f t="shared" si="3"/>
        <v>-14.399524834888345</v>
      </c>
    </row>
    <row r="45" spans="1:22" ht="15">
      <c r="A45" s="42" t="s">
        <v>9</v>
      </c>
      <c r="B45" s="39" t="s">
        <v>38</v>
      </c>
      <c r="C45" s="39" t="s">
        <v>32</v>
      </c>
      <c r="D45" s="39" t="s">
        <v>238</v>
      </c>
      <c r="E45" s="39" t="s">
        <v>239</v>
      </c>
      <c r="F45" s="39" t="s">
        <v>65</v>
      </c>
      <c r="G45" s="39" t="s">
        <v>240</v>
      </c>
      <c r="H45" s="43" t="s">
        <v>241</v>
      </c>
      <c r="I45" s="44">
        <v>714.0237</v>
      </c>
      <c r="J45" s="40">
        <v>0</v>
      </c>
      <c r="K45" s="41">
        <v>714.0237</v>
      </c>
      <c r="L45" s="40">
        <v>1397.5087</v>
      </c>
      <c r="M45" s="40">
        <v>0</v>
      </c>
      <c r="N45" s="45">
        <v>1397.5087</v>
      </c>
      <c r="O45" s="44">
        <v>0</v>
      </c>
      <c r="P45" s="40">
        <v>0</v>
      </c>
      <c r="Q45" s="41">
        <v>0</v>
      </c>
      <c r="R45" s="40">
        <v>0</v>
      </c>
      <c r="S45" s="40">
        <v>0</v>
      </c>
      <c r="T45" s="45">
        <v>0</v>
      </c>
      <c r="U45" s="37" t="s">
        <v>29</v>
      </c>
      <c r="V45" s="38" t="s">
        <v>29</v>
      </c>
    </row>
    <row r="46" spans="1:22" ht="15">
      <c r="A46" s="42" t="s">
        <v>9</v>
      </c>
      <c r="B46" s="39" t="s">
        <v>38</v>
      </c>
      <c r="C46" s="39" t="s">
        <v>32</v>
      </c>
      <c r="D46" s="39" t="s">
        <v>237</v>
      </c>
      <c r="E46" s="39" t="s">
        <v>89</v>
      </c>
      <c r="F46" s="39" t="s">
        <v>74</v>
      </c>
      <c r="G46" s="39" t="s">
        <v>74</v>
      </c>
      <c r="H46" s="43" t="s">
        <v>90</v>
      </c>
      <c r="I46" s="44">
        <v>97.4589</v>
      </c>
      <c r="J46" s="40">
        <v>89.32638</v>
      </c>
      <c r="K46" s="41">
        <v>186.78528</v>
      </c>
      <c r="L46" s="40">
        <v>204.752259</v>
      </c>
      <c r="M46" s="40">
        <v>173.041217</v>
      </c>
      <c r="N46" s="45">
        <v>377.793476</v>
      </c>
      <c r="O46" s="44">
        <v>0</v>
      </c>
      <c r="P46" s="40">
        <v>0</v>
      </c>
      <c r="Q46" s="41">
        <v>0</v>
      </c>
      <c r="R46" s="40">
        <v>0</v>
      </c>
      <c r="S46" s="40">
        <v>0</v>
      </c>
      <c r="T46" s="45">
        <v>0</v>
      </c>
      <c r="U46" s="37" t="s">
        <v>29</v>
      </c>
      <c r="V46" s="38" t="s">
        <v>29</v>
      </c>
    </row>
    <row r="47" spans="1:22" ht="15">
      <c r="A47" s="42" t="s">
        <v>9</v>
      </c>
      <c r="B47" s="39" t="s">
        <v>38</v>
      </c>
      <c r="C47" s="39" t="s">
        <v>32</v>
      </c>
      <c r="D47" s="39" t="s">
        <v>148</v>
      </c>
      <c r="E47" s="39" t="s">
        <v>149</v>
      </c>
      <c r="F47" s="39" t="s">
        <v>147</v>
      </c>
      <c r="G47" s="39" t="s">
        <v>150</v>
      </c>
      <c r="H47" s="43" t="s">
        <v>150</v>
      </c>
      <c r="I47" s="44">
        <v>0</v>
      </c>
      <c r="J47" s="40">
        <v>64.868821</v>
      </c>
      <c r="K47" s="41">
        <v>64.868821</v>
      </c>
      <c r="L47" s="40">
        <v>0</v>
      </c>
      <c r="M47" s="40">
        <v>122.797781</v>
      </c>
      <c r="N47" s="45">
        <v>122.797781</v>
      </c>
      <c r="O47" s="44">
        <v>0</v>
      </c>
      <c r="P47" s="40">
        <v>56.604525</v>
      </c>
      <c r="Q47" s="41">
        <v>56.604525</v>
      </c>
      <c r="R47" s="40">
        <v>0</v>
      </c>
      <c r="S47" s="40">
        <v>112.718541</v>
      </c>
      <c r="T47" s="45">
        <v>112.718541</v>
      </c>
      <c r="U47" s="26">
        <f t="shared" si="2"/>
        <v>14.600062450837626</v>
      </c>
      <c r="V47" s="32">
        <f t="shared" si="3"/>
        <v>8.941953923977785</v>
      </c>
    </row>
    <row r="48" spans="1:22" ht="15">
      <c r="A48" s="42" t="s">
        <v>9</v>
      </c>
      <c r="B48" s="39" t="s">
        <v>38</v>
      </c>
      <c r="C48" s="39" t="s">
        <v>32</v>
      </c>
      <c r="D48" s="39" t="s">
        <v>151</v>
      </c>
      <c r="E48" s="39" t="s">
        <v>152</v>
      </c>
      <c r="F48" s="39" t="s">
        <v>33</v>
      </c>
      <c r="G48" s="39" t="s">
        <v>34</v>
      </c>
      <c r="H48" s="43" t="s">
        <v>69</v>
      </c>
      <c r="I48" s="44">
        <v>9181.2767</v>
      </c>
      <c r="J48" s="40">
        <v>0</v>
      </c>
      <c r="K48" s="41">
        <v>9181.2767</v>
      </c>
      <c r="L48" s="40">
        <v>20823.58976</v>
      </c>
      <c r="M48" s="40">
        <v>0</v>
      </c>
      <c r="N48" s="45">
        <v>20823.58976</v>
      </c>
      <c r="O48" s="44">
        <v>1818.42154</v>
      </c>
      <c r="P48" s="40">
        <v>0</v>
      </c>
      <c r="Q48" s="41">
        <v>1818.42154</v>
      </c>
      <c r="R48" s="40">
        <v>1990.03144</v>
      </c>
      <c r="S48" s="40">
        <v>0</v>
      </c>
      <c r="T48" s="45">
        <v>1990.03144</v>
      </c>
      <c r="U48" s="37" t="s">
        <v>29</v>
      </c>
      <c r="V48" s="38" t="s">
        <v>29</v>
      </c>
    </row>
    <row r="49" spans="1:22" ht="15">
      <c r="A49" s="42" t="s">
        <v>9</v>
      </c>
      <c r="B49" s="39" t="s">
        <v>38</v>
      </c>
      <c r="C49" s="39" t="s">
        <v>32</v>
      </c>
      <c r="D49" s="39" t="s">
        <v>153</v>
      </c>
      <c r="E49" s="39" t="s">
        <v>154</v>
      </c>
      <c r="F49" s="39" t="s">
        <v>20</v>
      </c>
      <c r="G49" s="39" t="s">
        <v>155</v>
      </c>
      <c r="H49" s="43" t="s">
        <v>155</v>
      </c>
      <c r="I49" s="44">
        <v>63.284071</v>
      </c>
      <c r="J49" s="40">
        <v>51.799079</v>
      </c>
      <c r="K49" s="41">
        <v>115.083149</v>
      </c>
      <c r="L49" s="40">
        <v>143.140801</v>
      </c>
      <c r="M49" s="40">
        <v>119.065497</v>
      </c>
      <c r="N49" s="45">
        <v>262.206297</v>
      </c>
      <c r="O49" s="44">
        <v>59.555572</v>
      </c>
      <c r="P49" s="40">
        <v>42.340718</v>
      </c>
      <c r="Q49" s="41">
        <v>101.896291</v>
      </c>
      <c r="R49" s="40">
        <v>96.296063</v>
      </c>
      <c r="S49" s="40">
        <v>92.243382</v>
      </c>
      <c r="T49" s="45">
        <v>188.539444</v>
      </c>
      <c r="U49" s="26">
        <f t="shared" si="2"/>
        <v>12.941450440036139</v>
      </c>
      <c r="V49" s="32">
        <f t="shared" si="3"/>
        <v>39.07238264689059</v>
      </c>
    </row>
    <row r="50" spans="1:22" ht="15">
      <c r="A50" s="42" t="s">
        <v>9</v>
      </c>
      <c r="B50" s="39" t="s">
        <v>67</v>
      </c>
      <c r="C50" s="39" t="s">
        <v>32</v>
      </c>
      <c r="D50" s="39" t="s">
        <v>156</v>
      </c>
      <c r="E50" s="39" t="s">
        <v>157</v>
      </c>
      <c r="F50" s="39" t="s">
        <v>147</v>
      </c>
      <c r="G50" s="39" t="s">
        <v>158</v>
      </c>
      <c r="H50" s="43" t="s">
        <v>159</v>
      </c>
      <c r="I50" s="44">
        <v>0</v>
      </c>
      <c r="J50" s="40">
        <v>0</v>
      </c>
      <c r="K50" s="41">
        <v>0</v>
      </c>
      <c r="L50" s="40">
        <v>0</v>
      </c>
      <c r="M50" s="40">
        <v>0</v>
      </c>
      <c r="N50" s="45">
        <v>0</v>
      </c>
      <c r="O50" s="44">
        <v>0</v>
      </c>
      <c r="P50" s="40">
        <v>0</v>
      </c>
      <c r="Q50" s="41">
        <v>0</v>
      </c>
      <c r="R50" s="40">
        <v>27.02832</v>
      </c>
      <c r="S50" s="40">
        <v>0</v>
      </c>
      <c r="T50" s="45">
        <v>27.02832</v>
      </c>
      <c r="U50" s="37" t="s">
        <v>29</v>
      </c>
      <c r="V50" s="38" t="s">
        <v>29</v>
      </c>
    </row>
    <row r="51" spans="1:22" ht="15">
      <c r="A51" s="42" t="s">
        <v>9</v>
      </c>
      <c r="B51" s="39" t="s">
        <v>38</v>
      </c>
      <c r="C51" s="39" t="s">
        <v>39</v>
      </c>
      <c r="D51" s="39" t="s">
        <v>160</v>
      </c>
      <c r="E51" s="39" t="s">
        <v>247</v>
      </c>
      <c r="F51" s="39" t="s">
        <v>42</v>
      </c>
      <c r="G51" s="39" t="s">
        <v>111</v>
      </c>
      <c r="H51" s="43" t="s">
        <v>146</v>
      </c>
      <c r="I51" s="44">
        <v>23.25</v>
      </c>
      <c r="J51" s="40">
        <v>0</v>
      </c>
      <c r="K51" s="41">
        <v>23.25</v>
      </c>
      <c r="L51" s="40">
        <v>45.75</v>
      </c>
      <c r="M51" s="40">
        <v>0</v>
      </c>
      <c r="N51" s="45">
        <v>45.75</v>
      </c>
      <c r="O51" s="44">
        <v>0</v>
      </c>
      <c r="P51" s="40">
        <v>0</v>
      </c>
      <c r="Q51" s="41">
        <v>0</v>
      </c>
      <c r="R51" s="40">
        <v>0</v>
      </c>
      <c r="S51" s="40">
        <v>0</v>
      </c>
      <c r="T51" s="45">
        <v>0</v>
      </c>
      <c r="U51" s="37" t="s">
        <v>29</v>
      </c>
      <c r="V51" s="38" t="s">
        <v>29</v>
      </c>
    </row>
    <row r="52" spans="1:22" ht="15">
      <c r="A52" s="42" t="s">
        <v>9</v>
      </c>
      <c r="B52" s="39" t="s">
        <v>67</v>
      </c>
      <c r="C52" s="39" t="s">
        <v>39</v>
      </c>
      <c r="D52" s="39" t="s">
        <v>160</v>
      </c>
      <c r="E52" s="39" t="s">
        <v>161</v>
      </c>
      <c r="F52" s="39" t="s">
        <v>20</v>
      </c>
      <c r="G52" s="39" t="s">
        <v>82</v>
      </c>
      <c r="H52" s="43" t="s">
        <v>162</v>
      </c>
      <c r="I52" s="44">
        <v>0</v>
      </c>
      <c r="J52" s="40">
        <v>0</v>
      </c>
      <c r="K52" s="41">
        <v>0</v>
      </c>
      <c r="L52" s="40">
        <v>0</v>
      </c>
      <c r="M52" s="40">
        <v>0</v>
      </c>
      <c r="N52" s="45">
        <v>0</v>
      </c>
      <c r="O52" s="44">
        <v>0</v>
      </c>
      <c r="P52" s="40">
        <v>0</v>
      </c>
      <c r="Q52" s="41">
        <v>0</v>
      </c>
      <c r="R52" s="40">
        <v>21.25</v>
      </c>
      <c r="S52" s="40">
        <v>0</v>
      </c>
      <c r="T52" s="45">
        <v>21.25</v>
      </c>
      <c r="U52" s="37" t="s">
        <v>29</v>
      </c>
      <c r="V52" s="38" t="s">
        <v>29</v>
      </c>
    </row>
    <row r="53" spans="1:22" ht="15">
      <c r="A53" s="42" t="s">
        <v>9</v>
      </c>
      <c r="B53" s="39" t="s">
        <v>38</v>
      </c>
      <c r="C53" s="39" t="s">
        <v>39</v>
      </c>
      <c r="D53" s="39" t="s">
        <v>165</v>
      </c>
      <c r="E53" s="39" t="s">
        <v>166</v>
      </c>
      <c r="F53" s="39" t="s">
        <v>86</v>
      </c>
      <c r="G53" s="39" t="s">
        <v>86</v>
      </c>
      <c r="H53" s="43" t="s">
        <v>167</v>
      </c>
      <c r="I53" s="44">
        <v>14.82</v>
      </c>
      <c r="J53" s="40">
        <v>0</v>
      </c>
      <c r="K53" s="41">
        <v>14.82</v>
      </c>
      <c r="L53" s="40">
        <v>14.82</v>
      </c>
      <c r="M53" s="40">
        <v>0</v>
      </c>
      <c r="N53" s="45">
        <v>14.82</v>
      </c>
      <c r="O53" s="44">
        <v>0</v>
      </c>
      <c r="P53" s="40">
        <v>0</v>
      </c>
      <c r="Q53" s="41">
        <v>0</v>
      </c>
      <c r="R53" s="40">
        <v>69.36</v>
      </c>
      <c r="S53" s="40">
        <v>0</v>
      </c>
      <c r="T53" s="45">
        <v>69.36</v>
      </c>
      <c r="U53" s="37" t="s">
        <v>29</v>
      </c>
      <c r="V53" s="32">
        <f t="shared" si="3"/>
        <v>-78.63321799307958</v>
      </c>
    </row>
    <row r="54" spans="1:22" ht="15">
      <c r="A54" s="42" t="s">
        <v>9</v>
      </c>
      <c r="B54" s="39" t="s">
        <v>38</v>
      </c>
      <c r="C54" s="39" t="s">
        <v>39</v>
      </c>
      <c r="D54" s="39" t="s">
        <v>168</v>
      </c>
      <c r="E54" s="39" t="s">
        <v>169</v>
      </c>
      <c r="F54" s="39" t="s">
        <v>42</v>
      </c>
      <c r="G54" s="39" t="s">
        <v>43</v>
      </c>
      <c r="H54" s="43" t="s">
        <v>44</v>
      </c>
      <c r="I54" s="44">
        <v>0</v>
      </c>
      <c r="J54" s="40">
        <v>4.25127</v>
      </c>
      <c r="K54" s="41">
        <v>4.25127</v>
      </c>
      <c r="L54" s="40">
        <v>0</v>
      </c>
      <c r="M54" s="40">
        <v>10.599312</v>
      </c>
      <c r="N54" s="45">
        <v>10.599312</v>
      </c>
      <c r="O54" s="44">
        <v>2.0295</v>
      </c>
      <c r="P54" s="40">
        <v>5.138686</v>
      </c>
      <c r="Q54" s="41">
        <v>7.168186</v>
      </c>
      <c r="R54" s="40">
        <v>5.745588</v>
      </c>
      <c r="S54" s="40">
        <v>15.882942</v>
      </c>
      <c r="T54" s="45">
        <v>21.62853</v>
      </c>
      <c r="U54" s="26">
        <f t="shared" si="2"/>
        <v>-40.69252667271748</v>
      </c>
      <c r="V54" s="32">
        <f t="shared" si="3"/>
        <v>-50.99384008067123</v>
      </c>
    </row>
    <row r="55" spans="1:22" ht="15">
      <c r="A55" s="42" t="s">
        <v>9</v>
      </c>
      <c r="B55" s="39" t="s">
        <v>67</v>
      </c>
      <c r="C55" s="39" t="s">
        <v>32</v>
      </c>
      <c r="D55" s="39" t="s">
        <v>170</v>
      </c>
      <c r="E55" s="39" t="s">
        <v>171</v>
      </c>
      <c r="F55" s="39" t="s">
        <v>21</v>
      </c>
      <c r="G55" s="39" t="s">
        <v>172</v>
      </c>
      <c r="H55" s="43" t="s">
        <v>173</v>
      </c>
      <c r="I55" s="44">
        <v>122.158778</v>
      </c>
      <c r="J55" s="40">
        <v>0</v>
      </c>
      <c r="K55" s="41">
        <v>122.158778</v>
      </c>
      <c r="L55" s="40">
        <v>249.299507</v>
      </c>
      <c r="M55" s="40">
        <v>0</v>
      </c>
      <c r="N55" s="45">
        <v>249.299507</v>
      </c>
      <c r="O55" s="44">
        <v>69.993</v>
      </c>
      <c r="P55" s="40">
        <v>0</v>
      </c>
      <c r="Q55" s="41">
        <v>69.993</v>
      </c>
      <c r="R55" s="40">
        <v>130.657933</v>
      </c>
      <c r="S55" s="40">
        <v>0</v>
      </c>
      <c r="T55" s="45">
        <v>130.657933</v>
      </c>
      <c r="U55" s="26">
        <f t="shared" si="2"/>
        <v>74.52999299929995</v>
      </c>
      <c r="V55" s="32">
        <f t="shared" si="3"/>
        <v>90.80319217968953</v>
      </c>
    </row>
    <row r="56" spans="1:22" ht="15">
      <c r="A56" s="42" t="s">
        <v>9</v>
      </c>
      <c r="B56" s="39" t="s">
        <v>67</v>
      </c>
      <c r="C56" s="39" t="s">
        <v>32</v>
      </c>
      <c r="D56" s="39" t="s">
        <v>174</v>
      </c>
      <c r="E56" s="39" t="s">
        <v>175</v>
      </c>
      <c r="F56" s="39" t="s">
        <v>86</v>
      </c>
      <c r="G56" s="39" t="s">
        <v>87</v>
      </c>
      <c r="H56" s="43" t="s">
        <v>176</v>
      </c>
      <c r="I56" s="44">
        <v>0</v>
      </c>
      <c r="J56" s="40">
        <v>0</v>
      </c>
      <c r="K56" s="41">
        <v>0</v>
      </c>
      <c r="L56" s="40">
        <v>61.53039</v>
      </c>
      <c r="M56" s="40">
        <v>0</v>
      </c>
      <c r="N56" s="45">
        <v>61.53039</v>
      </c>
      <c r="O56" s="44">
        <v>0.8</v>
      </c>
      <c r="P56" s="40">
        <v>0</v>
      </c>
      <c r="Q56" s="41">
        <v>0.8</v>
      </c>
      <c r="R56" s="40">
        <v>0.8</v>
      </c>
      <c r="S56" s="40">
        <v>0</v>
      </c>
      <c r="T56" s="45">
        <v>0.8</v>
      </c>
      <c r="U56" s="37" t="s">
        <v>29</v>
      </c>
      <c r="V56" s="38" t="s">
        <v>29</v>
      </c>
    </row>
    <row r="57" spans="1:22" ht="15">
      <c r="A57" s="42" t="s">
        <v>9</v>
      </c>
      <c r="B57" s="39" t="s">
        <v>38</v>
      </c>
      <c r="C57" s="39" t="s">
        <v>32</v>
      </c>
      <c r="D57" s="39" t="s">
        <v>174</v>
      </c>
      <c r="E57" s="39" t="s">
        <v>175</v>
      </c>
      <c r="F57" s="39" t="s">
        <v>86</v>
      </c>
      <c r="G57" s="39" t="s">
        <v>87</v>
      </c>
      <c r="H57" s="43" t="s">
        <v>176</v>
      </c>
      <c r="I57" s="44">
        <v>26.204325</v>
      </c>
      <c r="J57" s="40">
        <v>0</v>
      </c>
      <c r="K57" s="41">
        <v>26.204325</v>
      </c>
      <c r="L57" s="40">
        <v>26.204325</v>
      </c>
      <c r="M57" s="40">
        <v>0</v>
      </c>
      <c r="N57" s="45">
        <v>26.204325</v>
      </c>
      <c r="O57" s="44">
        <v>0</v>
      </c>
      <c r="P57" s="40">
        <v>0</v>
      </c>
      <c r="Q57" s="41">
        <v>0</v>
      </c>
      <c r="R57" s="40">
        <v>0</v>
      </c>
      <c r="S57" s="40">
        <v>0</v>
      </c>
      <c r="T57" s="45">
        <v>0</v>
      </c>
      <c r="U57" s="37" t="s">
        <v>29</v>
      </c>
      <c r="V57" s="38" t="s">
        <v>29</v>
      </c>
    </row>
    <row r="58" spans="1:22" ht="15">
      <c r="A58" s="42" t="s">
        <v>9</v>
      </c>
      <c r="B58" s="39" t="s">
        <v>38</v>
      </c>
      <c r="C58" s="39" t="s">
        <v>39</v>
      </c>
      <c r="D58" s="39" t="s">
        <v>177</v>
      </c>
      <c r="E58" s="39" t="s">
        <v>178</v>
      </c>
      <c r="F58" s="39" t="s">
        <v>42</v>
      </c>
      <c r="G58" s="39" t="s">
        <v>179</v>
      </c>
      <c r="H58" s="43" t="s">
        <v>180</v>
      </c>
      <c r="I58" s="44">
        <v>161.962805</v>
      </c>
      <c r="J58" s="40">
        <v>0</v>
      </c>
      <c r="K58" s="41">
        <v>161.962805</v>
      </c>
      <c r="L58" s="40">
        <v>344.857853</v>
      </c>
      <c r="M58" s="40">
        <v>0</v>
      </c>
      <c r="N58" s="45">
        <v>344.857853</v>
      </c>
      <c r="O58" s="44">
        <v>127.500057</v>
      </c>
      <c r="P58" s="40">
        <v>1.045088</v>
      </c>
      <c r="Q58" s="41">
        <v>128.545145</v>
      </c>
      <c r="R58" s="40">
        <v>267.196822</v>
      </c>
      <c r="S58" s="40">
        <v>2.132967</v>
      </c>
      <c r="T58" s="45">
        <v>269.329788</v>
      </c>
      <c r="U58" s="26">
        <f t="shared" si="2"/>
        <v>25.99682780707122</v>
      </c>
      <c r="V58" s="32">
        <f t="shared" si="3"/>
        <v>28.042967530943862</v>
      </c>
    </row>
    <row r="59" spans="1:22" ht="15">
      <c r="A59" s="42" t="s">
        <v>9</v>
      </c>
      <c r="B59" s="39" t="s">
        <v>38</v>
      </c>
      <c r="C59" s="39" t="s">
        <v>32</v>
      </c>
      <c r="D59" s="39" t="s">
        <v>181</v>
      </c>
      <c r="E59" s="39" t="s">
        <v>184</v>
      </c>
      <c r="F59" s="39" t="s">
        <v>147</v>
      </c>
      <c r="G59" s="39" t="s">
        <v>158</v>
      </c>
      <c r="H59" s="43" t="s">
        <v>185</v>
      </c>
      <c r="I59" s="44">
        <v>105.332329</v>
      </c>
      <c r="J59" s="40">
        <v>0</v>
      </c>
      <c r="K59" s="41">
        <v>105.332329</v>
      </c>
      <c r="L59" s="40">
        <v>183.638378</v>
      </c>
      <c r="M59" s="40">
        <v>0</v>
      </c>
      <c r="N59" s="45">
        <v>183.638378</v>
      </c>
      <c r="O59" s="44">
        <v>6.912477</v>
      </c>
      <c r="P59" s="40">
        <v>0</v>
      </c>
      <c r="Q59" s="41">
        <v>6.912477</v>
      </c>
      <c r="R59" s="40">
        <v>25.970657</v>
      </c>
      <c r="S59" s="40">
        <v>0</v>
      </c>
      <c r="T59" s="45">
        <v>25.970657</v>
      </c>
      <c r="U59" s="37" t="s">
        <v>29</v>
      </c>
      <c r="V59" s="38" t="s">
        <v>29</v>
      </c>
    </row>
    <row r="60" spans="1:22" ht="15">
      <c r="A60" s="42" t="s">
        <v>9</v>
      </c>
      <c r="B60" s="39" t="s">
        <v>38</v>
      </c>
      <c r="C60" s="39" t="s">
        <v>32</v>
      </c>
      <c r="D60" s="39" t="s">
        <v>181</v>
      </c>
      <c r="E60" s="39" t="s">
        <v>182</v>
      </c>
      <c r="F60" s="39" t="s">
        <v>147</v>
      </c>
      <c r="G60" s="39" t="s">
        <v>158</v>
      </c>
      <c r="H60" s="43" t="s">
        <v>183</v>
      </c>
      <c r="I60" s="44">
        <v>0</v>
      </c>
      <c r="J60" s="40">
        <v>0</v>
      </c>
      <c r="K60" s="41">
        <v>0</v>
      </c>
      <c r="L60" s="40">
        <v>0</v>
      </c>
      <c r="M60" s="40">
        <v>0</v>
      </c>
      <c r="N60" s="45">
        <v>0</v>
      </c>
      <c r="O60" s="44">
        <v>59.186188</v>
      </c>
      <c r="P60" s="40">
        <v>0</v>
      </c>
      <c r="Q60" s="41">
        <v>59.186188</v>
      </c>
      <c r="R60" s="40">
        <v>127.677196</v>
      </c>
      <c r="S60" s="40">
        <v>0</v>
      </c>
      <c r="T60" s="45">
        <v>127.677196</v>
      </c>
      <c r="U60" s="37" t="s">
        <v>29</v>
      </c>
      <c r="V60" s="38" t="s">
        <v>29</v>
      </c>
    </row>
    <row r="61" spans="1:22" ht="15">
      <c r="A61" s="42" t="s">
        <v>9</v>
      </c>
      <c r="B61" s="39" t="s">
        <v>38</v>
      </c>
      <c r="C61" s="39" t="s">
        <v>32</v>
      </c>
      <c r="D61" s="39" t="s">
        <v>186</v>
      </c>
      <c r="E61" s="39" t="s">
        <v>187</v>
      </c>
      <c r="F61" s="39" t="s">
        <v>42</v>
      </c>
      <c r="G61" s="39" t="s">
        <v>61</v>
      </c>
      <c r="H61" s="43" t="s">
        <v>188</v>
      </c>
      <c r="I61" s="44">
        <v>224.401428</v>
      </c>
      <c r="J61" s="40">
        <v>54.72239</v>
      </c>
      <c r="K61" s="41">
        <v>279.123818</v>
      </c>
      <c r="L61" s="40">
        <v>473.196213</v>
      </c>
      <c r="M61" s="40">
        <v>121.094095</v>
      </c>
      <c r="N61" s="45">
        <v>594.290308</v>
      </c>
      <c r="O61" s="44">
        <v>222.173424</v>
      </c>
      <c r="P61" s="40">
        <v>40.223163</v>
      </c>
      <c r="Q61" s="41">
        <v>262.396587</v>
      </c>
      <c r="R61" s="40">
        <v>514.551464</v>
      </c>
      <c r="S61" s="40">
        <v>107.864695</v>
      </c>
      <c r="T61" s="45">
        <v>622.416159</v>
      </c>
      <c r="U61" s="26">
        <f t="shared" si="2"/>
        <v>6.374789851973195</v>
      </c>
      <c r="V61" s="32">
        <f t="shared" si="3"/>
        <v>-4.51881760993933</v>
      </c>
    </row>
    <row r="62" spans="1:22" ht="15">
      <c r="A62" s="42" t="s">
        <v>9</v>
      </c>
      <c r="B62" s="39" t="s">
        <v>38</v>
      </c>
      <c r="C62" s="39" t="s">
        <v>32</v>
      </c>
      <c r="D62" s="39" t="s">
        <v>189</v>
      </c>
      <c r="E62" s="39" t="s">
        <v>190</v>
      </c>
      <c r="F62" s="39" t="s">
        <v>20</v>
      </c>
      <c r="G62" s="39" t="s">
        <v>140</v>
      </c>
      <c r="H62" s="43" t="s">
        <v>191</v>
      </c>
      <c r="I62" s="44">
        <v>0</v>
      </c>
      <c r="J62" s="40">
        <v>0</v>
      </c>
      <c r="K62" s="41">
        <v>0</v>
      </c>
      <c r="L62" s="40">
        <v>0</v>
      </c>
      <c r="M62" s="40">
        <v>0</v>
      </c>
      <c r="N62" s="45">
        <v>0</v>
      </c>
      <c r="O62" s="44">
        <v>3.327285</v>
      </c>
      <c r="P62" s="40">
        <v>2.666758</v>
      </c>
      <c r="Q62" s="41">
        <v>5.994043</v>
      </c>
      <c r="R62" s="40">
        <v>5.021139</v>
      </c>
      <c r="S62" s="40">
        <v>3.141838</v>
      </c>
      <c r="T62" s="45">
        <v>8.162977</v>
      </c>
      <c r="U62" s="37" t="s">
        <v>29</v>
      </c>
      <c r="V62" s="38" t="s">
        <v>29</v>
      </c>
    </row>
    <row r="63" spans="1:22" ht="15">
      <c r="A63" s="42" t="s">
        <v>9</v>
      </c>
      <c r="B63" s="39" t="s">
        <v>38</v>
      </c>
      <c r="C63" s="39" t="s">
        <v>39</v>
      </c>
      <c r="D63" s="39" t="s">
        <v>192</v>
      </c>
      <c r="E63" s="39" t="s">
        <v>193</v>
      </c>
      <c r="F63" s="39" t="s">
        <v>86</v>
      </c>
      <c r="G63" s="39" t="s">
        <v>86</v>
      </c>
      <c r="H63" s="43" t="s">
        <v>167</v>
      </c>
      <c r="I63" s="44">
        <v>0</v>
      </c>
      <c r="J63" s="40">
        <v>0</v>
      </c>
      <c r="K63" s="41">
        <v>0</v>
      </c>
      <c r="L63" s="40">
        <v>0</v>
      </c>
      <c r="M63" s="40">
        <v>0</v>
      </c>
      <c r="N63" s="45">
        <v>0</v>
      </c>
      <c r="O63" s="44">
        <v>9.45</v>
      </c>
      <c r="P63" s="40">
        <v>0</v>
      </c>
      <c r="Q63" s="41">
        <v>9.45</v>
      </c>
      <c r="R63" s="40">
        <v>29.05</v>
      </c>
      <c r="S63" s="40">
        <v>0</v>
      </c>
      <c r="T63" s="45">
        <v>29.05</v>
      </c>
      <c r="U63" s="37" t="s">
        <v>29</v>
      </c>
      <c r="V63" s="38" t="s">
        <v>29</v>
      </c>
    </row>
    <row r="64" spans="1:22" ht="15">
      <c r="A64" s="42" t="s">
        <v>9</v>
      </c>
      <c r="B64" s="39" t="s">
        <v>38</v>
      </c>
      <c r="C64" s="39" t="s">
        <v>32</v>
      </c>
      <c r="D64" s="39" t="s">
        <v>194</v>
      </c>
      <c r="E64" s="39" t="s">
        <v>195</v>
      </c>
      <c r="F64" s="39" t="s">
        <v>74</v>
      </c>
      <c r="G64" s="39" t="s">
        <v>74</v>
      </c>
      <c r="H64" s="43" t="s">
        <v>135</v>
      </c>
      <c r="I64" s="44">
        <v>624.434237</v>
      </c>
      <c r="J64" s="40">
        <v>98.228965</v>
      </c>
      <c r="K64" s="41">
        <v>722.663202</v>
      </c>
      <c r="L64" s="40">
        <v>931.229386</v>
      </c>
      <c r="M64" s="40">
        <v>185.557676</v>
      </c>
      <c r="N64" s="45">
        <v>1116.787061</v>
      </c>
      <c r="O64" s="44">
        <v>378.285848</v>
      </c>
      <c r="P64" s="40">
        <v>69.121927</v>
      </c>
      <c r="Q64" s="41">
        <v>447.407775</v>
      </c>
      <c r="R64" s="40">
        <v>624.545548</v>
      </c>
      <c r="S64" s="40">
        <v>134.744888</v>
      </c>
      <c r="T64" s="45">
        <v>759.290437</v>
      </c>
      <c r="U64" s="26">
        <f t="shared" si="2"/>
        <v>61.52227171286864</v>
      </c>
      <c r="V64" s="32">
        <f t="shared" si="3"/>
        <v>47.0829878238016</v>
      </c>
    </row>
    <row r="65" spans="1:22" ht="15">
      <c r="A65" s="42" t="s">
        <v>9</v>
      </c>
      <c r="B65" s="39" t="s">
        <v>38</v>
      </c>
      <c r="C65" s="39" t="s">
        <v>39</v>
      </c>
      <c r="D65" s="39" t="s">
        <v>196</v>
      </c>
      <c r="E65" s="39" t="s">
        <v>197</v>
      </c>
      <c r="F65" s="39" t="s">
        <v>86</v>
      </c>
      <c r="G65" s="39" t="s">
        <v>121</v>
      </c>
      <c r="H65" s="43" t="s">
        <v>122</v>
      </c>
      <c r="I65" s="44">
        <v>0</v>
      </c>
      <c r="J65" s="40">
        <v>0</v>
      </c>
      <c r="K65" s="41">
        <v>0</v>
      </c>
      <c r="L65" s="40">
        <v>0</v>
      </c>
      <c r="M65" s="40">
        <v>0</v>
      </c>
      <c r="N65" s="45">
        <v>0</v>
      </c>
      <c r="O65" s="44">
        <v>0.985208</v>
      </c>
      <c r="P65" s="40">
        <v>0</v>
      </c>
      <c r="Q65" s="41">
        <v>0.985208</v>
      </c>
      <c r="R65" s="40">
        <v>2.468144</v>
      </c>
      <c r="S65" s="40">
        <v>0</v>
      </c>
      <c r="T65" s="45">
        <v>2.468144</v>
      </c>
      <c r="U65" s="37" t="s">
        <v>29</v>
      </c>
      <c r="V65" s="38" t="s">
        <v>29</v>
      </c>
    </row>
    <row r="66" spans="1:22" ht="15">
      <c r="A66" s="42" t="s">
        <v>9</v>
      </c>
      <c r="B66" s="39" t="s">
        <v>38</v>
      </c>
      <c r="C66" s="39" t="s">
        <v>39</v>
      </c>
      <c r="D66" s="39" t="s">
        <v>198</v>
      </c>
      <c r="E66" s="39" t="s">
        <v>199</v>
      </c>
      <c r="F66" s="39" t="s">
        <v>86</v>
      </c>
      <c r="G66" s="39" t="s">
        <v>121</v>
      </c>
      <c r="H66" s="43" t="s">
        <v>122</v>
      </c>
      <c r="I66" s="44">
        <v>2</v>
      </c>
      <c r="J66" s="40">
        <v>0</v>
      </c>
      <c r="K66" s="41">
        <v>2</v>
      </c>
      <c r="L66" s="40">
        <v>4</v>
      </c>
      <c r="M66" s="40">
        <v>0</v>
      </c>
      <c r="N66" s="45">
        <v>4</v>
      </c>
      <c r="O66" s="44">
        <v>3</v>
      </c>
      <c r="P66" s="40">
        <v>0</v>
      </c>
      <c r="Q66" s="41">
        <v>3</v>
      </c>
      <c r="R66" s="40">
        <v>6.15</v>
      </c>
      <c r="S66" s="40">
        <v>0</v>
      </c>
      <c r="T66" s="45">
        <v>6.15</v>
      </c>
      <c r="U66" s="26">
        <f t="shared" si="2"/>
        <v>-33.333333333333336</v>
      </c>
      <c r="V66" s="32">
        <f t="shared" si="3"/>
        <v>-34.959349593495936</v>
      </c>
    </row>
    <row r="67" spans="1:22" ht="15">
      <c r="A67" s="42" t="s">
        <v>9</v>
      </c>
      <c r="B67" s="39" t="s">
        <v>38</v>
      </c>
      <c r="C67" s="39" t="s">
        <v>39</v>
      </c>
      <c r="D67" s="39" t="s">
        <v>200</v>
      </c>
      <c r="E67" s="39" t="s">
        <v>201</v>
      </c>
      <c r="F67" s="39" t="s">
        <v>86</v>
      </c>
      <c r="G67" s="39" t="s">
        <v>86</v>
      </c>
      <c r="H67" s="43" t="s">
        <v>143</v>
      </c>
      <c r="I67" s="44">
        <v>7.2</v>
      </c>
      <c r="J67" s="40">
        <v>0</v>
      </c>
      <c r="K67" s="41">
        <v>7.2</v>
      </c>
      <c r="L67" s="40">
        <v>29.88</v>
      </c>
      <c r="M67" s="40">
        <v>0</v>
      </c>
      <c r="N67" s="45">
        <v>29.88</v>
      </c>
      <c r="O67" s="44">
        <v>0</v>
      </c>
      <c r="P67" s="40">
        <v>0</v>
      </c>
      <c r="Q67" s="41">
        <v>0</v>
      </c>
      <c r="R67" s="40">
        <v>0</v>
      </c>
      <c r="S67" s="40">
        <v>0</v>
      </c>
      <c r="T67" s="45">
        <v>0</v>
      </c>
      <c r="U67" s="37" t="s">
        <v>29</v>
      </c>
      <c r="V67" s="38" t="s">
        <v>29</v>
      </c>
    </row>
    <row r="68" spans="1:22" ht="15">
      <c r="A68" s="42" t="s">
        <v>9</v>
      </c>
      <c r="B68" s="39" t="s">
        <v>38</v>
      </c>
      <c r="C68" s="39" t="s">
        <v>39</v>
      </c>
      <c r="D68" s="39" t="s">
        <v>259</v>
      </c>
      <c r="E68" s="39" t="s">
        <v>146</v>
      </c>
      <c r="F68" s="39" t="s">
        <v>42</v>
      </c>
      <c r="G68" s="39" t="s">
        <v>111</v>
      </c>
      <c r="H68" s="43" t="s">
        <v>146</v>
      </c>
      <c r="I68" s="44">
        <v>51.6</v>
      </c>
      <c r="J68" s="40">
        <v>0</v>
      </c>
      <c r="K68" s="41">
        <v>51.6</v>
      </c>
      <c r="L68" s="40">
        <v>51.6</v>
      </c>
      <c r="M68" s="40">
        <v>0</v>
      </c>
      <c r="N68" s="45">
        <v>51.6</v>
      </c>
      <c r="O68" s="44">
        <v>83.15</v>
      </c>
      <c r="P68" s="40">
        <v>0</v>
      </c>
      <c r="Q68" s="41">
        <v>83.15</v>
      </c>
      <c r="R68" s="40">
        <v>83.15</v>
      </c>
      <c r="S68" s="40">
        <v>0</v>
      </c>
      <c r="T68" s="45">
        <v>83.15</v>
      </c>
      <c r="U68" s="26">
        <f t="shared" si="2"/>
        <v>-37.94347564642213</v>
      </c>
      <c r="V68" s="32">
        <f t="shared" si="3"/>
        <v>-37.94347564642213</v>
      </c>
    </row>
    <row r="69" spans="1:22" ht="15">
      <c r="A69" s="42" t="s">
        <v>9</v>
      </c>
      <c r="B69" s="39" t="s">
        <v>38</v>
      </c>
      <c r="C69" s="39" t="s">
        <v>32</v>
      </c>
      <c r="D69" s="39" t="s">
        <v>202</v>
      </c>
      <c r="E69" s="39" t="s">
        <v>203</v>
      </c>
      <c r="F69" s="39" t="s">
        <v>42</v>
      </c>
      <c r="G69" s="39" t="s">
        <v>204</v>
      </c>
      <c r="H69" s="43" t="s">
        <v>205</v>
      </c>
      <c r="I69" s="44">
        <v>0</v>
      </c>
      <c r="J69" s="40">
        <v>0</v>
      </c>
      <c r="K69" s="41">
        <v>0</v>
      </c>
      <c r="L69" s="40">
        <v>0</v>
      </c>
      <c r="M69" s="40">
        <v>0</v>
      </c>
      <c r="N69" s="45">
        <v>0</v>
      </c>
      <c r="O69" s="44">
        <v>0</v>
      </c>
      <c r="P69" s="40">
        <v>0</v>
      </c>
      <c r="Q69" s="41">
        <v>0</v>
      </c>
      <c r="R69" s="40">
        <v>2.8</v>
      </c>
      <c r="S69" s="40">
        <v>0</v>
      </c>
      <c r="T69" s="45">
        <v>2.8</v>
      </c>
      <c r="U69" s="37" t="s">
        <v>29</v>
      </c>
      <c r="V69" s="38" t="s">
        <v>29</v>
      </c>
    </row>
    <row r="70" spans="1:22" ht="15">
      <c r="A70" s="42" t="s">
        <v>9</v>
      </c>
      <c r="B70" s="39" t="s">
        <v>38</v>
      </c>
      <c r="C70" s="39" t="s">
        <v>32</v>
      </c>
      <c r="D70" s="39" t="s">
        <v>206</v>
      </c>
      <c r="E70" s="39" t="s">
        <v>207</v>
      </c>
      <c r="F70" s="39" t="s">
        <v>33</v>
      </c>
      <c r="G70" s="39" t="s">
        <v>34</v>
      </c>
      <c r="H70" s="43" t="s">
        <v>69</v>
      </c>
      <c r="I70" s="44">
        <v>143.685974</v>
      </c>
      <c r="J70" s="40">
        <v>15.380109</v>
      </c>
      <c r="K70" s="41">
        <v>159.066083</v>
      </c>
      <c r="L70" s="40">
        <v>322.91399</v>
      </c>
      <c r="M70" s="40">
        <v>32.285579</v>
      </c>
      <c r="N70" s="45">
        <v>355.199569</v>
      </c>
      <c r="O70" s="44">
        <v>198.042415</v>
      </c>
      <c r="P70" s="40">
        <v>12.31422</v>
      </c>
      <c r="Q70" s="41">
        <v>210.356635</v>
      </c>
      <c r="R70" s="40">
        <v>395.531085</v>
      </c>
      <c r="S70" s="40">
        <v>24.7041</v>
      </c>
      <c r="T70" s="45">
        <v>420.235185</v>
      </c>
      <c r="U70" s="26">
        <f t="shared" si="2"/>
        <v>-24.382664231152017</v>
      </c>
      <c r="V70" s="32">
        <f t="shared" si="3"/>
        <v>-15.476004466403737</v>
      </c>
    </row>
    <row r="71" spans="1:22" ht="15">
      <c r="A71" s="42" t="s">
        <v>9</v>
      </c>
      <c r="B71" s="39" t="s">
        <v>38</v>
      </c>
      <c r="C71" s="39" t="s">
        <v>32</v>
      </c>
      <c r="D71" s="39" t="s">
        <v>208</v>
      </c>
      <c r="E71" s="39" t="s">
        <v>209</v>
      </c>
      <c r="F71" s="39" t="s">
        <v>147</v>
      </c>
      <c r="G71" s="39" t="s">
        <v>147</v>
      </c>
      <c r="H71" s="43" t="s">
        <v>210</v>
      </c>
      <c r="I71" s="44">
        <v>11006.475388</v>
      </c>
      <c r="J71" s="40">
        <v>0</v>
      </c>
      <c r="K71" s="41">
        <v>11006.475388</v>
      </c>
      <c r="L71" s="40">
        <v>22714.270638</v>
      </c>
      <c r="M71" s="40">
        <v>0</v>
      </c>
      <c r="N71" s="45">
        <v>22714.270638</v>
      </c>
      <c r="O71" s="44">
        <v>14226.238794</v>
      </c>
      <c r="P71" s="40">
        <v>0</v>
      </c>
      <c r="Q71" s="41">
        <v>14226.238794</v>
      </c>
      <c r="R71" s="40">
        <v>32122.561046</v>
      </c>
      <c r="S71" s="40">
        <v>0</v>
      </c>
      <c r="T71" s="45">
        <v>32122.561046</v>
      </c>
      <c r="U71" s="26">
        <f t="shared" si="2"/>
        <v>-22.63256966667785</v>
      </c>
      <c r="V71" s="32">
        <f t="shared" si="3"/>
        <v>-29.288730728932798</v>
      </c>
    </row>
    <row r="72" spans="1:22" ht="15">
      <c r="A72" s="42" t="s">
        <v>9</v>
      </c>
      <c r="B72" s="39" t="s">
        <v>67</v>
      </c>
      <c r="C72" s="39" t="s">
        <v>32</v>
      </c>
      <c r="D72" s="39" t="s">
        <v>208</v>
      </c>
      <c r="E72" s="39" t="s">
        <v>209</v>
      </c>
      <c r="F72" s="39" t="s">
        <v>147</v>
      </c>
      <c r="G72" s="39" t="s">
        <v>147</v>
      </c>
      <c r="H72" s="43" t="s">
        <v>210</v>
      </c>
      <c r="I72" s="44">
        <v>3997.6002</v>
      </c>
      <c r="J72" s="40">
        <v>0</v>
      </c>
      <c r="K72" s="41">
        <v>3997.6002</v>
      </c>
      <c r="L72" s="40">
        <v>8430.1569</v>
      </c>
      <c r="M72" s="40">
        <v>0</v>
      </c>
      <c r="N72" s="45">
        <v>8430.1569</v>
      </c>
      <c r="O72" s="44">
        <v>4287.5712</v>
      </c>
      <c r="P72" s="40">
        <v>0</v>
      </c>
      <c r="Q72" s="41">
        <v>4287.5712</v>
      </c>
      <c r="R72" s="40">
        <v>8980.1019</v>
      </c>
      <c r="S72" s="40">
        <v>0</v>
      </c>
      <c r="T72" s="45">
        <v>8980.1019</v>
      </c>
      <c r="U72" s="26">
        <f t="shared" si="2"/>
        <v>-6.763059701492546</v>
      </c>
      <c r="V72" s="32">
        <f t="shared" si="3"/>
        <v>-6.124039639238388</v>
      </c>
    </row>
    <row r="73" spans="1:22" ht="15">
      <c r="A73" s="42" t="s">
        <v>9</v>
      </c>
      <c r="B73" s="39" t="s">
        <v>38</v>
      </c>
      <c r="C73" s="39" t="s">
        <v>32</v>
      </c>
      <c r="D73" s="39" t="s">
        <v>211</v>
      </c>
      <c r="E73" s="39" t="s">
        <v>212</v>
      </c>
      <c r="F73" s="39" t="s">
        <v>20</v>
      </c>
      <c r="G73" s="39" t="s">
        <v>107</v>
      </c>
      <c r="H73" s="43" t="s">
        <v>108</v>
      </c>
      <c r="I73" s="44">
        <v>231.799944</v>
      </c>
      <c r="J73" s="40">
        <v>63.614914</v>
      </c>
      <c r="K73" s="41">
        <v>295.414858</v>
      </c>
      <c r="L73" s="40">
        <v>448.558885</v>
      </c>
      <c r="M73" s="40">
        <v>133.522304</v>
      </c>
      <c r="N73" s="45">
        <v>582.081189</v>
      </c>
      <c r="O73" s="44">
        <v>280.244243</v>
      </c>
      <c r="P73" s="40">
        <v>72.808906</v>
      </c>
      <c r="Q73" s="41">
        <v>353.05315</v>
      </c>
      <c r="R73" s="40">
        <v>546.524689</v>
      </c>
      <c r="S73" s="40">
        <v>150.716341</v>
      </c>
      <c r="T73" s="45">
        <v>697.24103</v>
      </c>
      <c r="U73" s="26">
        <f t="shared" si="2"/>
        <v>-16.32566994516266</v>
      </c>
      <c r="V73" s="32">
        <f t="shared" si="3"/>
        <v>-16.516503769148528</v>
      </c>
    </row>
    <row r="74" spans="1:22" ht="15">
      <c r="A74" s="42" t="s">
        <v>9</v>
      </c>
      <c r="B74" s="39" t="s">
        <v>38</v>
      </c>
      <c r="C74" s="39" t="s">
        <v>32</v>
      </c>
      <c r="D74" s="39" t="s">
        <v>213</v>
      </c>
      <c r="E74" s="39" t="s">
        <v>214</v>
      </c>
      <c r="F74" s="39" t="s">
        <v>74</v>
      </c>
      <c r="G74" s="39" t="s">
        <v>74</v>
      </c>
      <c r="H74" s="43" t="s">
        <v>132</v>
      </c>
      <c r="I74" s="44">
        <v>104.0842</v>
      </c>
      <c r="J74" s="40">
        <v>0</v>
      </c>
      <c r="K74" s="41">
        <v>104.0842</v>
      </c>
      <c r="L74" s="40">
        <v>104.0842</v>
      </c>
      <c r="M74" s="40">
        <v>0</v>
      </c>
      <c r="N74" s="45">
        <v>104.0842</v>
      </c>
      <c r="O74" s="44">
        <v>4333.516</v>
      </c>
      <c r="P74" s="40">
        <v>0</v>
      </c>
      <c r="Q74" s="41">
        <v>4333.516</v>
      </c>
      <c r="R74" s="40">
        <v>8667.032</v>
      </c>
      <c r="S74" s="40">
        <v>0</v>
      </c>
      <c r="T74" s="45">
        <v>8667.032</v>
      </c>
      <c r="U74" s="26">
        <f aca="true" t="shared" si="4" ref="U74:U91">+((K74/Q74)-1)*100</f>
        <v>-97.59815816994791</v>
      </c>
      <c r="V74" s="32">
        <f aca="true" t="shared" si="5" ref="V74:V91">+((N74/T74)-1)*100</f>
        <v>-98.79907908497397</v>
      </c>
    </row>
    <row r="75" spans="1:22" ht="15">
      <c r="A75" s="42" t="s">
        <v>9</v>
      </c>
      <c r="B75" s="39" t="s">
        <v>38</v>
      </c>
      <c r="C75" s="39" t="s">
        <v>32</v>
      </c>
      <c r="D75" s="39" t="s">
        <v>31</v>
      </c>
      <c r="E75" s="39" t="s">
        <v>215</v>
      </c>
      <c r="F75" s="39" t="s">
        <v>21</v>
      </c>
      <c r="G75" s="39" t="s">
        <v>216</v>
      </c>
      <c r="H75" s="43" t="s">
        <v>217</v>
      </c>
      <c r="I75" s="44">
        <v>12593.820568</v>
      </c>
      <c r="J75" s="40">
        <v>0</v>
      </c>
      <c r="K75" s="41">
        <v>12593.820568</v>
      </c>
      <c r="L75" s="40">
        <v>27464.723504</v>
      </c>
      <c r="M75" s="40">
        <v>0</v>
      </c>
      <c r="N75" s="45">
        <v>27464.723504</v>
      </c>
      <c r="O75" s="44">
        <v>14416.870014</v>
      </c>
      <c r="P75" s="40">
        <v>0</v>
      </c>
      <c r="Q75" s="41">
        <v>14416.870014</v>
      </c>
      <c r="R75" s="40">
        <v>29613.821294</v>
      </c>
      <c r="S75" s="40">
        <v>0</v>
      </c>
      <c r="T75" s="45">
        <v>29613.821294</v>
      </c>
      <c r="U75" s="26">
        <f t="shared" si="4"/>
        <v>-12.64525132174783</v>
      </c>
      <c r="V75" s="32">
        <f t="shared" si="5"/>
        <v>-7.257076919132432</v>
      </c>
    </row>
    <row r="76" spans="1:22" ht="15">
      <c r="A76" s="42" t="s">
        <v>9</v>
      </c>
      <c r="B76" s="39" t="s">
        <v>38</v>
      </c>
      <c r="C76" s="39" t="s">
        <v>32</v>
      </c>
      <c r="D76" s="39" t="s">
        <v>31</v>
      </c>
      <c r="E76" s="39" t="s">
        <v>242</v>
      </c>
      <c r="F76" s="39" t="s">
        <v>219</v>
      </c>
      <c r="G76" s="39" t="s">
        <v>220</v>
      </c>
      <c r="H76" s="43" t="s">
        <v>221</v>
      </c>
      <c r="I76" s="44">
        <v>10852.559326</v>
      </c>
      <c r="J76" s="40">
        <v>0</v>
      </c>
      <c r="K76" s="41">
        <v>10852.559326</v>
      </c>
      <c r="L76" s="40">
        <v>21143.523508</v>
      </c>
      <c r="M76" s="40">
        <v>0</v>
      </c>
      <c r="N76" s="45">
        <v>21143.523508</v>
      </c>
      <c r="O76" s="44">
        <v>0</v>
      </c>
      <c r="P76" s="40">
        <v>0</v>
      </c>
      <c r="Q76" s="41">
        <v>0</v>
      </c>
      <c r="R76" s="40">
        <v>0</v>
      </c>
      <c r="S76" s="40">
        <v>0</v>
      </c>
      <c r="T76" s="45">
        <v>0</v>
      </c>
      <c r="U76" s="37" t="s">
        <v>29</v>
      </c>
      <c r="V76" s="38" t="s">
        <v>29</v>
      </c>
    </row>
    <row r="77" spans="1:22" ht="15">
      <c r="A77" s="42" t="s">
        <v>9</v>
      </c>
      <c r="B77" s="39" t="s">
        <v>67</v>
      </c>
      <c r="C77" s="39" t="s">
        <v>32</v>
      </c>
      <c r="D77" s="39" t="s">
        <v>31</v>
      </c>
      <c r="E77" s="39" t="s">
        <v>242</v>
      </c>
      <c r="F77" s="39" t="s">
        <v>219</v>
      </c>
      <c r="G77" s="39" t="s">
        <v>220</v>
      </c>
      <c r="H77" s="43" t="s">
        <v>221</v>
      </c>
      <c r="I77" s="44">
        <v>1332.927334</v>
      </c>
      <c r="J77" s="40">
        <v>0</v>
      </c>
      <c r="K77" s="41">
        <v>1332.927334</v>
      </c>
      <c r="L77" s="40">
        <v>3075.363849</v>
      </c>
      <c r="M77" s="40">
        <v>0</v>
      </c>
      <c r="N77" s="45">
        <v>3075.363849</v>
      </c>
      <c r="O77" s="44">
        <v>0</v>
      </c>
      <c r="P77" s="40">
        <v>0</v>
      </c>
      <c r="Q77" s="41">
        <v>0</v>
      </c>
      <c r="R77" s="40">
        <v>0</v>
      </c>
      <c r="S77" s="40">
        <v>0</v>
      </c>
      <c r="T77" s="45">
        <v>0</v>
      </c>
      <c r="U77" s="37" t="s">
        <v>29</v>
      </c>
      <c r="V77" s="38" t="s">
        <v>29</v>
      </c>
    </row>
    <row r="78" spans="1:22" ht="15">
      <c r="A78" s="42" t="s">
        <v>9</v>
      </c>
      <c r="B78" s="39" t="s">
        <v>67</v>
      </c>
      <c r="C78" s="39" t="s">
        <v>32</v>
      </c>
      <c r="D78" s="39" t="s">
        <v>31</v>
      </c>
      <c r="E78" s="39" t="s">
        <v>215</v>
      </c>
      <c r="F78" s="39" t="s">
        <v>21</v>
      </c>
      <c r="G78" s="39" t="s">
        <v>216</v>
      </c>
      <c r="H78" s="43" t="s">
        <v>217</v>
      </c>
      <c r="I78" s="44">
        <v>269.219462</v>
      </c>
      <c r="J78" s="40">
        <v>0</v>
      </c>
      <c r="K78" s="41">
        <v>269.219462</v>
      </c>
      <c r="L78" s="40">
        <v>629.568741</v>
      </c>
      <c r="M78" s="40">
        <v>0</v>
      </c>
      <c r="N78" s="45">
        <v>629.568741</v>
      </c>
      <c r="O78" s="44">
        <v>278.269443</v>
      </c>
      <c r="P78" s="40">
        <v>0</v>
      </c>
      <c r="Q78" s="41">
        <v>278.269443</v>
      </c>
      <c r="R78" s="40">
        <v>543.448913</v>
      </c>
      <c r="S78" s="40">
        <v>0</v>
      </c>
      <c r="T78" s="45">
        <v>543.448913</v>
      </c>
      <c r="U78" s="26">
        <f t="shared" si="4"/>
        <v>-3.252236717920909</v>
      </c>
      <c r="V78" s="32">
        <f t="shared" si="5"/>
        <v>15.84690408608842</v>
      </c>
    </row>
    <row r="79" spans="1:22" ht="15">
      <c r="A79" s="42" t="s">
        <v>9</v>
      </c>
      <c r="B79" s="39" t="s">
        <v>38</v>
      </c>
      <c r="C79" s="39" t="s">
        <v>32</v>
      </c>
      <c r="D79" s="39" t="s">
        <v>31</v>
      </c>
      <c r="E79" s="39" t="s">
        <v>218</v>
      </c>
      <c r="F79" s="39" t="s">
        <v>219</v>
      </c>
      <c r="G79" s="39" t="s">
        <v>220</v>
      </c>
      <c r="H79" s="43" t="s">
        <v>221</v>
      </c>
      <c r="I79" s="44">
        <v>0</v>
      </c>
      <c r="J79" s="40">
        <v>0</v>
      </c>
      <c r="K79" s="41">
        <v>0</v>
      </c>
      <c r="L79" s="40">
        <v>0</v>
      </c>
      <c r="M79" s="40">
        <v>0</v>
      </c>
      <c r="N79" s="45">
        <v>0</v>
      </c>
      <c r="O79" s="44">
        <v>4505.214217</v>
      </c>
      <c r="P79" s="40">
        <v>0</v>
      </c>
      <c r="Q79" s="41">
        <v>4505.214217</v>
      </c>
      <c r="R79" s="40">
        <v>9842.995522</v>
      </c>
      <c r="S79" s="40">
        <v>0</v>
      </c>
      <c r="T79" s="45">
        <v>9842.995522</v>
      </c>
      <c r="U79" s="37" t="s">
        <v>29</v>
      </c>
      <c r="V79" s="38" t="s">
        <v>29</v>
      </c>
    </row>
    <row r="80" spans="1:22" ht="15">
      <c r="A80" s="42" t="s">
        <v>9</v>
      </c>
      <c r="B80" s="39" t="s">
        <v>38</v>
      </c>
      <c r="C80" s="39" t="s">
        <v>32</v>
      </c>
      <c r="D80" s="39" t="s">
        <v>31</v>
      </c>
      <c r="E80" s="39" t="s">
        <v>222</v>
      </c>
      <c r="F80" s="39" t="s">
        <v>219</v>
      </c>
      <c r="G80" s="39" t="s">
        <v>220</v>
      </c>
      <c r="H80" s="43" t="s">
        <v>221</v>
      </c>
      <c r="I80" s="44">
        <v>0</v>
      </c>
      <c r="J80" s="40">
        <v>0</v>
      </c>
      <c r="K80" s="41">
        <v>0</v>
      </c>
      <c r="L80" s="40">
        <v>0</v>
      </c>
      <c r="M80" s="40">
        <v>0</v>
      </c>
      <c r="N80" s="45">
        <v>0</v>
      </c>
      <c r="O80" s="44">
        <v>4489.085076</v>
      </c>
      <c r="P80" s="40">
        <v>0</v>
      </c>
      <c r="Q80" s="41">
        <v>4489.085076</v>
      </c>
      <c r="R80" s="40">
        <v>7765.577655</v>
      </c>
      <c r="S80" s="40">
        <v>0</v>
      </c>
      <c r="T80" s="45">
        <v>7765.577655</v>
      </c>
      <c r="U80" s="37" t="s">
        <v>29</v>
      </c>
      <c r="V80" s="38" t="s">
        <v>29</v>
      </c>
    </row>
    <row r="81" spans="1:22" ht="15">
      <c r="A81" s="42" t="s">
        <v>9</v>
      </c>
      <c r="B81" s="39" t="s">
        <v>67</v>
      </c>
      <c r="C81" s="39" t="s">
        <v>32</v>
      </c>
      <c r="D81" s="39" t="s">
        <v>31</v>
      </c>
      <c r="E81" s="39" t="s">
        <v>260</v>
      </c>
      <c r="F81" s="39" t="s">
        <v>219</v>
      </c>
      <c r="G81" s="39" t="s">
        <v>220</v>
      </c>
      <c r="H81" s="43" t="s">
        <v>221</v>
      </c>
      <c r="I81" s="44">
        <v>0</v>
      </c>
      <c r="J81" s="40">
        <v>0</v>
      </c>
      <c r="K81" s="41">
        <v>0</v>
      </c>
      <c r="L81" s="40">
        <v>0</v>
      </c>
      <c r="M81" s="40">
        <v>0</v>
      </c>
      <c r="N81" s="45">
        <v>0</v>
      </c>
      <c r="O81" s="44">
        <v>34.609931</v>
      </c>
      <c r="P81" s="40">
        <v>0</v>
      </c>
      <c r="Q81" s="41">
        <v>34.609931</v>
      </c>
      <c r="R81" s="40">
        <v>34.609931</v>
      </c>
      <c r="S81" s="40">
        <v>0</v>
      </c>
      <c r="T81" s="45">
        <v>34.609931</v>
      </c>
      <c r="U81" s="37" t="s">
        <v>29</v>
      </c>
      <c r="V81" s="38" t="s">
        <v>29</v>
      </c>
    </row>
    <row r="82" spans="1:22" ht="15">
      <c r="A82" s="42" t="s">
        <v>9</v>
      </c>
      <c r="B82" s="39" t="s">
        <v>67</v>
      </c>
      <c r="C82" s="39" t="s">
        <v>32</v>
      </c>
      <c r="D82" s="39" t="s">
        <v>31</v>
      </c>
      <c r="E82" s="39" t="s">
        <v>218</v>
      </c>
      <c r="F82" s="39" t="s">
        <v>219</v>
      </c>
      <c r="G82" s="39" t="s">
        <v>220</v>
      </c>
      <c r="H82" s="43" t="s">
        <v>221</v>
      </c>
      <c r="I82" s="44">
        <v>0</v>
      </c>
      <c r="J82" s="40">
        <v>0</v>
      </c>
      <c r="K82" s="41">
        <v>0</v>
      </c>
      <c r="L82" s="40">
        <v>0</v>
      </c>
      <c r="M82" s="40">
        <v>0</v>
      </c>
      <c r="N82" s="45">
        <v>0</v>
      </c>
      <c r="O82" s="44">
        <v>1457.337085</v>
      </c>
      <c r="P82" s="40">
        <v>0</v>
      </c>
      <c r="Q82" s="41">
        <v>1457.337085</v>
      </c>
      <c r="R82" s="40">
        <v>3072.433855</v>
      </c>
      <c r="S82" s="40">
        <v>0</v>
      </c>
      <c r="T82" s="45">
        <v>3072.433855</v>
      </c>
      <c r="U82" s="37" t="s">
        <v>29</v>
      </c>
      <c r="V82" s="38" t="s">
        <v>29</v>
      </c>
    </row>
    <row r="83" spans="1:22" ht="15">
      <c r="A83" s="42" t="s">
        <v>9</v>
      </c>
      <c r="B83" s="39" t="s">
        <v>67</v>
      </c>
      <c r="C83" s="39" t="s">
        <v>32</v>
      </c>
      <c r="D83" s="39" t="s">
        <v>31</v>
      </c>
      <c r="E83" s="39" t="s">
        <v>222</v>
      </c>
      <c r="F83" s="39" t="s">
        <v>219</v>
      </c>
      <c r="G83" s="39" t="s">
        <v>220</v>
      </c>
      <c r="H83" s="43" t="s">
        <v>221</v>
      </c>
      <c r="I83" s="44">
        <v>0</v>
      </c>
      <c r="J83" s="40">
        <v>0</v>
      </c>
      <c r="K83" s="41">
        <v>0</v>
      </c>
      <c r="L83" s="40">
        <v>0</v>
      </c>
      <c r="M83" s="40">
        <v>0</v>
      </c>
      <c r="N83" s="45">
        <v>0</v>
      </c>
      <c r="O83" s="44">
        <v>304.689391</v>
      </c>
      <c r="P83" s="40">
        <v>0</v>
      </c>
      <c r="Q83" s="41">
        <v>304.689391</v>
      </c>
      <c r="R83" s="40">
        <v>728.428543</v>
      </c>
      <c r="S83" s="40">
        <v>0</v>
      </c>
      <c r="T83" s="45">
        <v>728.428543</v>
      </c>
      <c r="U83" s="37" t="s">
        <v>29</v>
      </c>
      <c r="V83" s="38" t="s">
        <v>29</v>
      </c>
    </row>
    <row r="84" spans="1:22" ht="15">
      <c r="A84" s="42" t="s">
        <v>9</v>
      </c>
      <c r="B84" s="39" t="s">
        <v>38</v>
      </c>
      <c r="C84" s="39" t="s">
        <v>32</v>
      </c>
      <c r="D84" s="39" t="s">
        <v>223</v>
      </c>
      <c r="E84" s="39" t="s">
        <v>224</v>
      </c>
      <c r="F84" s="39" t="s">
        <v>20</v>
      </c>
      <c r="G84" s="39" t="s">
        <v>155</v>
      </c>
      <c r="H84" s="43" t="s">
        <v>225</v>
      </c>
      <c r="I84" s="44">
        <v>0</v>
      </c>
      <c r="J84" s="40">
        <v>39.380764</v>
      </c>
      <c r="K84" s="41">
        <v>39.380764</v>
      </c>
      <c r="L84" s="40">
        <v>0</v>
      </c>
      <c r="M84" s="40">
        <v>84.020321</v>
      </c>
      <c r="N84" s="45">
        <v>84.020321</v>
      </c>
      <c r="O84" s="44">
        <v>0</v>
      </c>
      <c r="P84" s="40">
        <v>58.2806</v>
      </c>
      <c r="Q84" s="41">
        <v>58.2806</v>
      </c>
      <c r="R84" s="40">
        <v>0</v>
      </c>
      <c r="S84" s="40">
        <v>130.5087</v>
      </c>
      <c r="T84" s="45">
        <v>130.5087</v>
      </c>
      <c r="U84" s="26">
        <f t="shared" si="4"/>
        <v>-32.429034704515736</v>
      </c>
      <c r="V84" s="32">
        <f t="shared" si="5"/>
        <v>-35.62090420025639</v>
      </c>
    </row>
    <row r="85" spans="1:22" ht="15">
      <c r="A85" s="42" t="s">
        <v>9</v>
      </c>
      <c r="B85" s="39" t="s">
        <v>38</v>
      </c>
      <c r="C85" s="39" t="s">
        <v>32</v>
      </c>
      <c r="D85" s="39" t="s">
        <v>226</v>
      </c>
      <c r="E85" s="39" t="s">
        <v>149</v>
      </c>
      <c r="F85" s="39" t="s">
        <v>33</v>
      </c>
      <c r="G85" s="39" t="s">
        <v>34</v>
      </c>
      <c r="H85" s="43" t="s">
        <v>34</v>
      </c>
      <c r="I85" s="44">
        <v>135.130004</v>
      </c>
      <c r="J85" s="40">
        <v>102.032571</v>
      </c>
      <c r="K85" s="41">
        <v>237.162574</v>
      </c>
      <c r="L85" s="40">
        <v>261.95216</v>
      </c>
      <c r="M85" s="40">
        <v>198.380926</v>
      </c>
      <c r="N85" s="45">
        <v>460.333087</v>
      </c>
      <c r="O85" s="44">
        <v>127.609427</v>
      </c>
      <c r="P85" s="40">
        <v>90.264184</v>
      </c>
      <c r="Q85" s="41">
        <v>217.873611</v>
      </c>
      <c r="R85" s="40">
        <v>232.463477</v>
      </c>
      <c r="S85" s="40">
        <v>213.943704</v>
      </c>
      <c r="T85" s="45">
        <v>446.40718</v>
      </c>
      <c r="U85" s="26">
        <f t="shared" si="4"/>
        <v>8.853280996935409</v>
      </c>
      <c r="V85" s="32">
        <f t="shared" si="5"/>
        <v>3.1195526469802726</v>
      </c>
    </row>
    <row r="86" spans="1:22" ht="15">
      <c r="A86" s="42" t="s">
        <v>9</v>
      </c>
      <c r="B86" s="39" t="s">
        <v>38</v>
      </c>
      <c r="C86" s="39" t="s">
        <v>32</v>
      </c>
      <c r="D86" s="39" t="s">
        <v>226</v>
      </c>
      <c r="E86" s="39" t="s">
        <v>227</v>
      </c>
      <c r="F86" s="39" t="s">
        <v>33</v>
      </c>
      <c r="G86" s="39" t="s">
        <v>34</v>
      </c>
      <c r="H86" s="43" t="s">
        <v>228</v>
      </c>
      <c r="I86" s="44">
        <v>0</v>
      </c>
      <c r="J86" s="40">
        <v>42.771507</v>
      </c>
      <c r="K86" s="41">
        <v>42.771507</v>
      </c>
      <c r="L86" s="40">
        <v>0.284995</v>
      </c>
      <c r="M86" s="40">
        <v>93.693244</v>
      </c>
      <c r="N86" s="45">
        <v>93.978238</v>
      </c>
      <c r="O86" s="44">
        <v>12.335113</v>
      </c>
      <c r="P86" s="40">
        <v>28.672178</v>
      </c>
      <c r="Q86" s="41">
        <v>41.007291</v>
      </c>
      <c r="R86" s="40">
        <v>19.763835</v>
      </c>
      <c r="S86" s="40">
        <v>74.110241</v>
      </c>
      <c r="T86" s="45">
        <v>93.874076</v>
      </c>
      <c r="U86" s="26">
        <f t="shared" si="4"/>
        <v>4.30220079643886</v>
      </c>
      <c r="V86" s="32">
        <f t="shared" si="5"/>
        <v>0.11095928123969756</v>
      </c>
    </row>
    <row r="87" spans="1:22" ht="15">
      <c r="A87" s="42" t="s">
        <v>9</v>
      </c>
      <c r="B87" s="39" t="s">
        <v>38</v>
      </c>
      <c r="C87" s="39" t="s">
        <v>32</v>
      </c>
      <c r="D87" s="39" t="s">
        <v>226</v>
      </c>
      <c r="E87" s="39" t="s">
        <v>230</v>
      </c>
      <c r="F87" s="39" t="s">
        <v>33</v>
      </c>
      <c r="G87" s="39" t="s">
        <v>34</v>
      </c>
      <c r="H87" s="43" t="s">
        <v>34</v>
      </c>
      <c r="I87" s="44">
        <v>3.421756</v>
      </c>
      <c r="J87" s="40">
        <v>30.423912</v>
      </c>
      <c r="K87" s="41">
        <v>33.845668</v>
      </c>
      <c r="L87" s="40">
        <v>4.258694</v>
      </c>
      <c r="M87" s="40">
        <v>63.724034</v>
      </c>
      <c r="N87" s="45">
        <v>67.982728</v>
      </c>
      <c r="O87" s="44">
        <v>14.500042</v>
      </c>
      <c r="P87" s="40">
        <v>26.279669</v>
      </c>
      <c r="Q87" s="41">
        <v>40.779711</v>
      </c>
      <c r="R87" s="40">
        <v>21.90319</v>
      </c>
      <c r="S87" s="40">
        <v>51.661199</v>
      </c>
      <c r="T87" s="45">
        <v>73.564389</v>
      </c>
      <c r="U87" s="26">
        <f t="shared" si="4"/>
        <v>-17.003659000918358</v>
      </c>
      <c r="V87" s="32">
        <f t="shared" si="5"/>
        <v>-7.587449683025316</v>
      </c>
    </row>
    <row r="88" spans="1:22" ht="15">
      <c r="A88" s="42" t="s">
        <v>9</v>
      </c>
      <c r="B88" s="39" t="s">
        <v>38</v>
      </c>
      <c r="C88" s="39" t="s">
        <v>32</v>
      </c>
      <c r="D88" s="39" t="s">
        <v>226</v>
      </c>
      <c r="E88" s="39" t="s">
        <v>229</v>
      </c>
      <c r="F88" s="39" t="s">
        <v>33</v>
      </c>
      <c r="G88" s="39" t="s">
        <v>34</v>
      </c>
      <c r="H88" s="43" t="s">
        <v>69</v>
      </c>
      <c r="I88" s="44">
        <v>52.470402</v>
      </c>
      <c r="J88" s="40">
        <v>11.894329</v>
      </c>
      <c r="K88" s="41">
        <v>64.364731</v>
      </c>
      <c r="L88" s="40">
        <v>52.470402</v>
      </c>
      <c r="M88" s="40">
        <v>11.894329</v>
      </c>
      <c r="N88" s="45">
        <v>64.364731</v>
      </c>
      <c r="O88" s="44">
        <v>0</v>
      </c>
      <c r="P88" s="40">
        <v>0</v>
      </c>
      <c r="Q88" s="41">
        <v>0</v>
      </c>
      <c r="R88" s="40">
        <v>0</v>
      </c>
      <c r="S88" s="40">
        <v>0</v>
      </c>
      <c r="T88" s="45">
        <v>0</v>
      </c>
      <c r="U88" s="37" t="s">
        <v>29</v>
      </c>
      <c r="V88" s="38" t="s">
        <v>29</v>
      </c>
    </row>
    <row r="89" spans="1:22" ht="15">
      <c r="A89" s="42" t="s">
        <v>9</v>
      </c>
      <c r="B89" s="39" t="s">
        <v>38</v>
      </c>
      <c r="C89" s="39" t="s">
        <v>32</v>
      </c>
      <c r="D89" s="39" t="s">
        <v>226</v>
      </c>
      <c r="E89" s="39" t="s">
        <v>229</v>
      </c>
      <c r="F89" s="39" t="s">
        <v>33</v>
      </c>
      <c r="G89" s="39" t="s">
        <v>34</v>
      </c>
      <c r="H89" s="43" t="s">
        <v>69</v>
      </c>
      <c r="I89" s="44">
        <v>0</v>
      </c>
      <c r="J89" s="40">
        <v>0</v>
      </c>
      <c r="K89" s="41">
        <v>0</v>
      </c>
      <c r="L89" s="40">
        <v>20.365948</v>
      </c>
      <c r="M89" s="40">
        <v>15.716719</v>
      </c>
      <c r="N89" s="45">
        <v>36.082667</v>
      </c>
      <c r="O89" s="44">
        <v>33.727974</v>
      </c>
      <c r="P89" s="40">
        <v>16.83658</v>
      </c>
      <c r="Q89" s="41">
        <v>50.564554</v>
      </c>
      <c r="R89" s="40">
        <v>58.297734</v>
      </c>
      <c r="S89" s="40">
        <v>38.854154</v>
      </c>
      <c r="T89" s="45">
        <v>97.151887</v>
      </c>
      <c r="U89" s="37" t="s">
        <v>29</v>
      </c>
      <c r="V89" s="32">
        <f t="shared" si="5"/>
        <v>-62.85953045873417</v>
      </c>
    </row>
    <row r="90" spans="1:22" ht="15">
      <c r="A90" s="42" t="s">
        <v>9</v>
      </c>
      <c r="B90" s="39" t="s">
        <v>38</v>
      </c>
      <c r="C90" s="39" t="s">
        <v>32</v>
      </c>
      <c r="D90" s="39" t="s">
        <v>226</v>
      </c>
      <c r="E90" s="39" t="s">
        <v>231</v>
      </c>
      <c r="F90" s="39" t="s">
        <v>33</v>
      </c>
      <c r="G90" s="39" t="s">
        <v>34</v>
      </c>
      <c r="H90" s="43" t="s">
        <v>228</v>
      </c>
      <c r="I90" s="44">
        <v>0</v>
      </c>
      <c r="J90" s="40">
        <v>7.525446</v>
      </c>
      <c r="K90" s="41">
        <v>7.525446</v>
      </c>
      <c r="L90" s="40">
        <v>0</v>
      </c>
      <c r="M90" s="40">
        <v>12.063806</v>
      </c>
      <c r="N90" s="45">
        <v>12.063806</v>
      </c>
      <c r="O90" s="44">
        <v>0</v>
      </c>
      <c r="P90" s="40">
        <v>4.714416</v>
      </c>
      <c r="Q90" s="41">
        <v>4.714416</v>
      </c>
      <c r="R90" s="40">
        <v>0</v>
      </c>
      <c r="S90" s="40">
        <v>7.891439</v>
      </c>
      <c r="T90" s="45">
        <v>7.891439</v>
      </c>
      <c r="U90" s="26">
        <f t="shared" si="4"/>
        <v>59.62626123787125</v>
      </c>
      <c r="V90" s="32">
        <f t="shared" si="5"/>
        <v>52.872068072755795</v>
      </c>
    </row>
    <row r="91" spans="1:22" ht="15">
      <c r="A91" s="42" t="s">
        <v>9</v>
      </c>
      <c r="B91" s="39" t="s">
        <v>38</v>
      </c>
      <c r="C91" s="39" t="s">
        <v>39</v>
      </c>
      <c r="D91" s="39" t="s">
        <v>248</v>
      </c>
      <c r="E91" s="39" t="s">
        <v>249</v>
      </c>
      <c r="F91" s="39" t="s">
        <v>86</v>
      </c>
      <c r="G91" s="39" t="s">
        <v>163</v>
      </c>
      <c r="H91" s="43" t="s">
        <v>164</v>
      </c>
      <c r="I91" s="44">
        <v>11.968332</v>
      </c>
      <c r="J91" s="40">
        <v>0</v>
      </c>
      <c r="K91" s="41">
        <v>11.968332</v>
      </c>
      <c r="L91" s="40">
        <v>27.125602</v>
      </c>
      <c r="M91" s="40">
        <v>0</v>
      </c>
      <c r="N91" s="45">
        <v>27.125602</v>
      </c>
      <c r="O91" s="44">
        <v>0</v>
      </c>
      <c r="P91" s="40">
        <v>0</v>
      </c>
      <c r="Q91" s="41">
        <v>0</v>
      </c>
      <c r="R91" s="40">
        <v>0</v>
      </c>
      <c r="S91" s="40">
        <v>0</v>
      </c>
      <c r="T91" s="45">
        <v>0</v>
      </c>
      <c r="U91" s="37" t="s">
        <v>29</v>
      </c>
      <c r="V91" s="38" t="s">
        <v>29</v>
      </c>
    </row>
    <row r="92" spans="1:22" ht="15">
      <c r="A92" s="42"/>
      <c r="B92" s="39"/>
      <c r="C92" s="39"/>
      <c r="D92" s="39"/>
      <c r="E92" s="39"/>
      <c r="F92" s="39"/>
      <c r="G92" s="39"/>
      <c r="H92" s="43"/>
      <c r="I92" s="44"/>
      <c r="J92" s="40"/>
      <c r="K92" s="41"/>
      <c r="L92" s="40"/>
      <c r="M92" s="40"/>
      <c r="N92" s="45"/>
      <c r="O92" s="44"/>
      <c r="P92" s="40"/>
      <c r="Q92" s="41"/>
      <c r="R92" s="40"/>
      <c r="S92" s="40"/>
      <c r="T92" s="45"/>
      <c r="U92" s="27"/>
      <c r="V92" s="33"/>
    </row>
    <row r="93" spans="1:22" ht="20.25">
      <c r="A93" s="62" t="s">
        <v>9</v>
      </c>
      <c r="B93" s="63"/>
      <c r="C93" s="63"/>
      <c r="D93" s="63"/>
      <c r="E93" s="63"/>
      <c r="F93" s="63"/>
      <c r="G93" s="63"/>
      <c r="H93" s="64"/>
      <c r="I93" s="21">
        <f>SUM(I6:I91)</f>
        <v>95919.420236</v>
      </c>
      <c r="J93" s="14">
        <f>SUM(J6:J91)</f>
        <v>3798.7613319999996</v>
      </c>
      <c r="K93" s="14">
        <f>SUM(K6:K91)</f>
        <v>99718.18156699998</v>
      </c>
      <c r="L93" s="14">
        <f>SUM(L6:L91)</f>
        <v>204412.57842299997</v>
      </c>
      <c r="M93" s="14">
        <f>SUM(M6:M91)</f>
        <v>7193.696986000001</v>
      </c>
      <c r="N93" s="22">
        <f>SUM(N6:N91)</f>
        <v>211606.275407</v>
      </c>
      <c r="O93" s="21">
        <f>SUM(O6:O91)</f>
        <v>110192.42604</v>
      </c>
      <c r="P93" s="14">
        <f>SUM(P6:P91)</f>
        <v>2722.5607840000002</v>
      </c>
      <c r="Q93" s="14">
        <f>SUM(Q6:Q91)</f>
        <v>112914.98682600004</v>
      </c>
      <c r="R93" s="14">
        <f>SUM(R6:R91)</f>
        <v>219512.45475100007</v>
      </c>
      <c r="S93" s="14">
        <f>SUM(S6:S91)</f>
        <v>5295.826941000001</v>
      </c>
      <c r="T93" s="22">
        <f>SUM(T6:T91)</f>
        <v>224808.28168800008</v>
      </c>
      <c r="U93" s="28">
        <f>+((K93/Q93)-1)*100</f>
        <v>-11.687381480490355</v>
      </c>
      <c r="V93" s="34">
        <f>+((N93/T93)-1)*100</f>
        <v>-5.8725622480947814</v>
      </c>
    </row>
    <row r="94" spans="1:22" ht="15.75">
      <c r="A94" s="17"/>
      <c r="B94" s="10"/>
      <c r="C94" s="10"/>
      <c r="D94" s="10"/>
      <c r="E94" s="10"/>
      <c r="F94" s="10"/>
      <c r="G94" s="10"/>
      <c r="H94" s="15"/>
      <c r="I94" s="19"/>
      <c r="J94" s="12"/>
      <c r="K94" s="13"/>
      <c r="L94" s="12"/>
      <c r="M94" s="12"/>
      <c r="N94" s="20"/>
      <c r="O94" s="19"/>
      <c r="P94" s="12"/>
      <c r="Q94" s="13"/>
      <c r="R94" s="12"/>
      <c r="S94" s="12"/>
      <c r="T94" s="20"/>
      <c r="U94" s="27"/>
      <c r="V94" s="33"/>
    </row>
    <row r="95" spans="1:22" ht="15">
      <c r="A95" s="42" t="s">
        <v>10</v>
      </c>
      <c r="B95" s="39"/>
      <c r="C95" s="39" t="s">
        <v>32</v>
      </c>
      <c r="D95" s="39" t="s">
        <v>31</v>
      </c>
      <c r="E95" s="39" t="s">
        <v>27</v>
      </c>
      <c r="F95" s="39" t="s">
        <v>21</v>
      </c>
      <c r="G95" s="39" t="s">
        <v>23</v>
      </c>
      <c r="H95" s="43" t="s">
        <v>24</v>
      </c>
      <c r="I95" s="44">
        <v>23684.905482</v>
      </c>
      <c r="J95" s="40">
        <v>0</v>
      </c>
      <c r="K95" s="41">
        <v>23684.905482</v>
      </c>
      <c r="L95" s="40">
        <v>53413.64491</v>
      </c>
      <c r="M95" s="40">
        <v>0</v>
      </c>
      <c r="N95" s="45">
        <v>53413.64491</v>
      </c>
      <c r="O95" s="44">
        <v>24426.995336</v>
      </c>
      <c r="P95" s="40">
        <v>0</v>
      </c>
      <c r="Q95" s="41">
        <v>24426.995336</v>
      </c>
      <c r="R95" s="40">
        <v>51376.130848</v>
      </c>
      <c r="S95" s="40">
        <v>0</v>
      </c>
      <c r="T95" s="45">
        <v>51376.130848</v>
      </c>
      <c r="U95" s="26">
        <f>+((K95/Q95)-1)*100</f>
        <v>-3.0379907303061726</v>
      </c>
      <c r="V95" s="32">
        <f>+((N95/T95)-1)*100</f>
        <v>3.9658768154965385</v>
      </c>
    </row>
    <row r="96" spans="1:22" ht="15.75">
      <c r="A96" s="17"/>
      <c r="B96" s="10"/>
      <c r="C96" s="10"/>
      <c r="D96" s="10"/>
      <c r="E96" s="10"/>
      <c r="F96" s="10"/>
      <c r="G96" s="10"/>
      <c r="H96" s="15"/>
      <c r="I96" s="19"/>
      <c r="J96" s="12"/>
      <c r="K96" s="13"/>
      <c r="L96" s="12"/>
      <c r="M96" s="12"/>
      <c r="N96" s="20"/>
      <c r="O96" s="19"/>
      <c r="P96" s="12"/>
      <c r="Q96" s="13"/>
      <c r="R96" s="12"/>
      <c r="S96" s="12"/>
      <c r="T96" s="20"/>
      <c r="U96" s="27"/>
      <c r="V96" s="33"/>
    </row>
    <row r="97" spans="1:22" ht="20.25">
      <c r="A97" s="59" t="s">
        <v>10</v>
      </c>
      <c r="B97" s="60"/>
      <c r="C97" s="60"/>
      <c r="D97" s="60"/>
      <c r="E97" s="60"/>
      <c r="F97" s="60"/>
      <c r="G97" s="60"/>
      <c r="H97" s="61"/>
      <c r="I97" s="21">
        <f>SUM(I95)</f>
        <v>23684.905482</v>
      </c>
      <c r="J97" s="14">
        <f aca="true" t="shared" si="6" ref="J97:T97">SUM(J95)</f>
        <v>0</v>
      </c>
      <c r="K97" s="14">
        <f t="shared" si="6"/>
        <v>23684.905482</v>
      </c>
      <c r="L97" s="14">
        <f t="shared" si="6"/>
        <v>53413.64491</v>
      </c>
      <c r="M97" s="14">
        <f t="shared" si="6"/>
        <v>0</v>
      </c>
      <c r="N97" s="22">
        <f t="shared" si="6"/>
        <v>53413.64491</v>
      </c>
      <c r="O97" s="21">
        <f t="shared" si="6"/>
        <v>24426.995336</v>
      </c>
      <c r="P97" s="14">
        <f t="shared" si="6"/>
        <v>0</v>
      </c>
      <c r="Q97" s="14">
        <f t="shared" si="6"/>
        <v>24426.995336</v>
      </c>
      <c r="R97" s="14">
        <f t="shared" si="6"/>
        <v>51376.130848</v>
      </c>
      <c r="S97" s="14">
        <f t="shared" si="6"/>
        <v>0</v>
      </c>
      <c r="T97" s="22">
        <f t="shared" si="6"/>
        <v>51376.130848</v>
      </c>
      <c r="U97" s="28">
        <f>+((K97/Q97)-1)*100</f>
        <v>-3.0379907303061726</v>
      </c>
      <c r="V97" s="34">
        <f>+((N97/T97)-1)*100</f>
        <v>3.9658768154965385</v>
      </c>
    </row>
    <row r="98" spans="1:22" ht="15.75">
      <c r="A98" s="17"/>
      <c r="B98" s="10"/>
      <c r="C98" s="10"/>
      <c r="D98" s="10"/>
      <c r="E98" s="10"/>
      <c r="F98" s="10"/>
      <c r="G98" s="10"/>
      <c r="H98" s="15"/>
      <c r="I98" s="19"/>
      <c r="J98" s="12"/>
      <c r="K98" s="13"/>
      <c r="L98" s="12"/>
      <c r="M98" s="12"/>
      <c r="N98" s="20"/>
      <c r="O98" s="19"/>
      <c r="P98" s="12"/>
      <c r="Q98" s="13"/>
      <c r="R98" s="12"/>
      <c r="S98" s="12"/>
      <c r="T98" s="20"/>
      <c r="U98" s="27"/>
      <c r="V98" s="33"/>
    </row>
    <row r="99" spans="1:22" ht="15">
      <c r="A99" s="42" t="s">
        <v>22</v>
      </c>
      <c r="B99" s="39"/>
      <c r="C99" s="39" t="s">
        <v>32</v>
      </c>
      <c r="D99" s="39" t="s">
        <v>31</v>
      </c>
      <c r="E99" s="39" t="s">
        <v>30</v>
      </c>
      <c r="F99" s="39" t="s">
        <v>21</v>
      </c>
      <c r="G99" s="39" t="s">
        <v>23</v>
      </c>
      <c r="H99" s="43" t="s">
        <v>24</v>
      </c>
      <c r="I99" s="44">
        <v>21531.629359</v>
      </c>
      <c r="J99" s="40">
        <v>0</v>
      </c>
      <c r="K99" s="41">
        <v>21531.629359</v>
      </c>
      <c r="L99" s="40">
        <v>46411.611749</v>
      </c>
      <c r="M99" s="40">
        <v>0</v>
      </c>
      <c r="N99" s="45">
        <v>46411.611749</v>
      </c>
      <c r="O99" s="44">
        <v>21701.58596</v>
      </c>
      <c r="P99" s="40">
        <v>0</v>
      </c>
      <c r="Q99" s="41">
        <v>21701.58596</v>
      </c>
      <c r="R99" s="40">
        <v>45255.994862</v>
      </c>
      <c r="S99" s="40">
        <v>0</v>
      </c>
      <c r="T99" s="45">
        <v>45255.994862</v>
      </c>
      <c r="U99" s="26">
        <f>+((K99/Q99)-1)*100</f>
        <v>-0.7831529055676523</v>
      </c>
      <c r="V99" s="32">
        <f>+((N99/T99)-1)*100</f>
        <v>2.5535111768592245</v>
      </c>
    </row>
    <row r="100" spans="1:22" ht="15">
      <c r="A100" s="42" t="s">
        <v>22</v>
      </c>
      <c r="B100" s="39"/>
      <c r="C100" s="39" t="s">
        <v>32</v>
      </c>
      <c r="D100" s="39" t="s">
        <v>25</v>
      </c>
      <c r="E100" s="39" t="s">
        <v>28</v>
      </c>
      <c r="F100" s="39" t="s">
        <v>20</v>
      </c>
      <c r="G100" s="39" t="s">
        <v>20</v>
      </c>
      <c r="H100" s="43" t="s">
        <v>26</v>
      </c>
      <c r="I100" s="44">
        <v>486.375788</v>
      </c>
      <c r="J100" s="40">
        <v>0</v>
      </c>
      <c r="K100" s="41">
        <v>486.375788</v>
      </c>
      <c r="L100" s="40">
        <v>971.48072</v>
      </c>
      <c r="M100" s="40">
        <v>0</v>
      </c>
      <c r="N100" s="45">
        <v>971.48072</v>
      </c>
      <c r="O100" s="44">
        <v>354.761931</v>
      </c>
      <c r="P100" s="40">
        <v>0</v>
      </c>
      <c r="Q100" s="41">
        <v>354.761931</v>
      </c>
      <c r="R100" s="40">
        <v>696.182167</v>
      </c>
      <c r="S100" s="40">
        <v>0</v>
      </c>
      <c r="T100" s="45">
        <v>696.182167</v>
      </c>
      <c r="U100" s="26">
        <f>+((K100/Q100)-1)*100</f>
        <v>37.09920526957555</v>
      </c>
      <c r="V100" s="32">
        <f>+((N100/T100)-1)*100</f>
        <v>39.54403977141805</v>
      </c>
    </row>
    <row r="101" spans="1:22" ht="15">
      <c r="A101" s="42" t="s">
        <v>22</v>
      </c>
      <c r="B101" s="39"/>
      <c r="C101" s="39" t="s">
        <v>32</v>
      </c>
      <c r="D101" s="39" t="s">
        <v>236</v>
      </c>
      <c r="E101" s="39" t="s">
        <v>35</v>
      </c>
      <c r="F101" s="39" t="s">
        <v>33</v>
      </c>
      <c r="G101" s="39" t="s">
        <v>34</v>
      </c>
      <c r="H101" s="43" t="s">
        <v>36</v>
      </c>
      <c r="I101" s="44">
        <v>26.59334</v>
      </c>
      <c r="J101" s="40">
        <v>0</v>
      </c>
      <c r="K101" s="41">
        <v>26.59334</v>
      </c>
      <c r="L101" s="40">
        <v>26.59334</v>
      </c>
      <c r="M101" s="40">
        <v>0</v>
      </c>
      <c r="N101" s="45">
        <v>26.59334</v>
      </c>
      <c r="O101" s="44">
        <v>0</v>
      </c>
      <c r="P101" s="40">
        <v>0</v>
      </c>
      <c r="Q101" s="41">
        <v>0</v>
      </c>
      <c r="R101" s="40">
        <v>5.088491</v>
      </c>
      <c r="S101" s="40">
        <v>0</v>
      </c>
      <c r="T101" s="45">
        <v>5.088491</v>
      </c>
      <c r="U101" s="37" t="s">
        <v>29</v>
      </c>
      <c r="V101" s="38" t="s">
        <v>29</v>
      </c>
    </row>
    <row r="102" spans="1:22" ht="15.75">
      <c r="A102" s="17"/>
      <c r="B102" s="10"/>
      <c r="C102" s="10"/>
      <c r="D102" s="10"/>
      <c r="E102" s="10"/>
      <c r="F102" s="10"/>
      <c r="G102" s="10"/>
      <c r="H102" s="15"/>
      <c r="I102" s="19"/>
      <c r="J102" s="12"/>
      <c r="K102" s="13"/>
      <c r="L102" s="12"/>
      <c r="M102" s="12"/>
      <c r="N102" s="20"/>
      <c r="O102" s="19"/>
      <c r="P102" s="12"/>
      <c r="Q102" s="13"/>
      <c r="R102" s="12"/>
      <c r="S102" s="12"/>
      <c r="T102" s="20"/>
      <c r="U102" s="27"/>
      <c r="V102" s="33"/>
    </row>
    <row r="103" spans="1:22" ht="21" thickBot="1">
      <c r="A103" s="53" t="s">
        <v>18</v>
      </c>
      <c r="B103" s="54"/>
      <c r="C103" s="54"/>
      <c r="D103" s="54"/>
      <c r="E103" s="54"/>
      <c r="F103" s="54"/>
      <c r="G103" s="54"/>
      <c r="H103" s="55"/>
      <c r="I103" s="23">
        <f aca="true" t="shared" si="7" ref="I103:T103">SUM(I99:I101)</f>
        <v>22044.598487</v>
      </c>
      <c r="J103" s="24">
        <f t="shared" si="7"/>
        <v>0</v>
      </c>
      <c r="K103" s="24">
        <f t="shared" si="7"/>
        <v>22044.598487</v>
      </c>
      <c r="L103" s="24">
        <f t="shared" si="7"/>
        <v>47409.685809</v>
      </c>
      <c r="M103" s="24">
        <f t="shared" si="7"/>
        <v>0</v>
      </c>
      <c r="N103" s="25">
        <f t="shared" si="7"/>
        <v>47409.685809</v>
      </c>
      <c r="O103" s="23">
        <f t="shared" si="7"/>
        <v>22056.347891</v>
      </c>
      <c r="P103" s="24">
        <f t="shared" si="7"/>
        <v>0</v>
      </c>
      <c r="Q103" s="24">
        <f t="shared" si="7"/>
        <v>22056.347891</v>
      </c>
      <c r="R103" s="24">
        <f t="shared" si="7"/>
        <v>45957.26552</v>
      </c>
      <c r="S103" s="24">
        <f t="shared" si="7"/>
        <v>0</v>
      </c>
      <c r="T103" s="25">
        <f t="shared" si="7"/>
        <v>45957.26552</v>
      </c>
      <c r="U103" s="35">
        <f>+((K103/Q103)-1)*100</f>
        <v>-0.05326994322933931</v>
      </c>
      <c r="V103" s="36">
        <f>+((N103/T103)-1)*100</f>
        <v>3.160371428904818</v>
      </c>
    </row>
    <row r="104" spans="9:22" ht="15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</row>
    <row r="105" spans="1:21" ht="12.75">
      <c r="A105" s="7" t="s">
        <v>19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52" t="s">
        <v>37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9:22" ht="15">
      <c r="I107" s="2"/>
      <c r="J107" s="2"/>
      <c r="K107" s="2"/>
      <c r="L107" s="2"/>
      <c r="M107" s="2"/>
      <c r="N107" s="2"/>
      <c r="O107" s="2"/>
      <c r="P107" s="2"/>
      <c r="Q107" s="2"/>
      <c r="R107" s="3"/>
      <c r="S107" s="3"/>
      <c r="T107" s="3"/>
      <c r="U107" s="3"/>
      <c r="V107" s="3"/>
    </row>
    <row r="108" spans="9:22" ht="12.75" customHeight="1"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3"/>
      <c r="T108" s="3"/>
      <c r="U108" s="3"/>
      <c r="V108" s="3"/>
    </row>
    <row r="109" spans="9:22" ht="12.75" customHeight="1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9:22" ht="12.75" customHeight="1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9:22" ht="12.75" customHeight="1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2.75" customHeight="1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75" customHeight="1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75" customHeight="1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75" customHeight="1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75" customHeight="1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75" customHeight="1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75" customHeight="1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75" customHeight="1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75" customHeight="1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75" customHeight="1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75" customHeight="1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75" customHeight="1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75" customHeight="1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75" customHeight="1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75" customHeight="1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75" customHeight="1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75" customHeight="1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75" customHeight="1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75" customHeight="1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75" customHeight="1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75" customHeight="1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75" customHeight="1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75" customHeight="1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75" customHeigh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75" customHeigh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75" customHeigh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75" customHeight="1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75" customHeight="1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2.75" customHeight="1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2.75" customHeight="1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2.75" customHeight="1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75" customHeight="1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75" customHeight="1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75" customHeight="1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75" customHeight="1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75" customHeight="1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75" customHeight="1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75" customHeight="1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75" customHeight="1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75" customHeight="1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75" customHeight="1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75" customHeight="1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75" customHeight="1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75" customHeight="1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75" customHeight="1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75" customHeight="1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75" customHeight="1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75" customHeight="1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75" customHeight="1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75" customHeight="1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75" customHeight="1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75" customHeight="1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75" customHeight="1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75" customHeight="1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75" customHeight="1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75" customHeight="1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75" customHeight="1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75" customHeight="1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75" customHeight="1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75" customHeight="1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75" customHeight="1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75" customHeight="1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75" customHeight="1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</sheetData>
  <sheetProtection/>
  <mergeCells count="5">
    <mergeCell ref="A103:H103"/>
    <mergeCell ref="I3:N3"/>
    <mergeCell ref="O3:T3"/>
    <mergeCell ref="A97:H97"/>
    <mergeCell ref="A93:H93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2009-10-19T23:53:10Z</cp:lastPrinted>
  <dcterms:created xsi:type="dcterms:W3CDTF">2007-03-24T16:51:44Z</dcterms:created>
  <dcterms:modified xsi:type="dcterms:W3CDTF">2015-03-13T16:19:35Z</dcterms:modified>
  <cp:category/>
  <cp:version/>
  <cp:contentType/>
  <cp:contentStatus/>
</cp:coreProperties>
</file>