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<sst xmlns="http://schemas.openxmlformats.org/spreadsheetml/2006/main" count="765" uniqueCount="242">
  <si>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</si>
  <si>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</si>
  <si>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</si>
  <si>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</si>
  <si>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</si>
  <si>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</si>
  <si>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</si>
  <si>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</si>
  <si>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</si>
  <si>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</si>
  <si>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</si>
  <si>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</si>
  <si>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</si>
  <si>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</si>
  <si>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</si>
  <si>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</si>
  <si>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</si>
  <si>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</si>
  <si>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</si>
  <si>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</si>
  <si>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t>LIMA</t>
  </si>
  <si>
    <t>REFINERÍA</t>
  </si>
  <si>
    <t>VOTORANTIM METAIS - CAJAMARQUILLA S.A.</t>
  </si>
  <si>
    <t>LURIGANCHO</t>
  </si>
  <si>
    <t>REFINERIA DE ZINC CAJAMARQUILLA</t>
  </si>
  <si>
    <t>RÉGIMEN GENERAL</t>
  </si>
  <si>
    <t>JUNIN</t>
  </si>
  <si>
    <t>YAULI</t>
  </si>
  <si>
    <t>C.M.LA OROYA-REFINACION 1 Y 2</t>
  </si>
  <si>
    <t>LA OROYA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</si>
  <si>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</si>
  <si>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</si>
  <si>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</si>
  <si>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</si>
  <si>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</si>
  <si>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</si>
  <si>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</si>
  <si>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</si>
  <si>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BREXIA GOLDPLATA PERU S.A.C.</t>
  </si>
  <si>
    <t>CUSCO</t>
  </si>
  <si>
    <t>AREQUIPA</t>
  </si>
  <si>
    <t>CAYLLOMA</t>
  </si>
  <si>
    <t>HUANCAVELICA</t>
  </si>
  <si>
    <t>CASTROVIRREYNA</t>
  </si>
  <si>
    <t>CATALINA HUANCA SOCIEDAD MINERA S.A.C.</t>
  </si>
  <si>
    <t>CATALINA HUANCA</t>
  </si>
  <si>
    <t>AYACUCHO</t>
  </si>
  <si>
    <t>VICTOR FAJARDO</t>
  </si>
  <si>
    <t>CANARIA</t>
  </si>
  <si>
    <t>MALLAY</t>
  </si>
  <si>
    <t>OYON</t>
  </si>
  <si>
    <t>UCHUCCHACUA</t>
  </si>
  <si>
    <t>PASCO</t>
  </si>
  <si>
    <t>RECUPERADA</t>
  </si>
  <si>
    <t>ANGARAES</t>
  </si>
  <si>
    <t>LIRCAY</t>
  </si>
  <si>
    <t>LIXIViACIÓN</t>
  </si>
  <si>
    <t>COMPAÑIA MINERA ALPAMARCA S.A.C.</t>
  </si>
  <si>
    <t>ALPAMARCA</t>
  </si>
  <si>
    <t>SANTA BARBARA DE CARHUACAYAN</t>
  </si>
  <si>
    <t>PALLANGA</t>
  </si>
  <si>
    <t>RECUAY</t>
  </si>
  <si>
    <t>CATAC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</si>
  <si>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</si>
  <si>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</si>
  <si>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</si>
  <si>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</si>
  <si>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</si>
  <si>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</si>
  <si>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</si>
  <si>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</si>
  <si>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</si>
  <si>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</si>
  <si>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</si>
  <si>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</si>
  <si>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</si>
  <si>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</si>
  <si>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</si>
  <si>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</si>
  <si>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</si>
  <si>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</si>
  <si>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</si>
  <si>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CERRO LINDO</t>
  </si>
  <si>
    <t>ICA</t>
  </si>
  <si>
    <t>CHINCHA</t>
  </si>
  <si>
    <t>CHAVIN</t>
  </si>
  <si>
    <t>MILPO Nº1</t>
  </si>
  <si>
    <t>YANACANCHA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</si>
  <si>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</si>
  <si>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</si>
  <si>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</si>
  <si>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</si>
  <si>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</si>
  <si>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</si>
  <si>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</si>
  <si>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</si>
  <si>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</si>
  <si>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</si>
  <si>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</si>
  <si>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</si>
  <si>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</si>
  <si>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</si>
  <si>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</si>
  <si>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</si>
  <si>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</si>
  <si>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</si>
  <si>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</si>
  <si>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</si>
  <si>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</si>
  <si>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</si>
  <si>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</si>
  <si>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</si>
  <si>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</si>
  <si>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EL COFRE</t>
  </si>
  <si>
    <t>PUNO</t>
  </si>
  <si>
    <t>LAMPA</t>
  </si>
  <si>
    <t>PARATIA</t>
  </si>
  <si>
    <t>CORPORACION ICARO S.A.C.</t>
  </si>
  <si>
    <t>FOLDING</t>
  </si>
  <si>
    <t>HUAYLAS</t>
  </si>
  <si>
    <t>PAMPAROMAS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</si>
  <si>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</si>
  <si>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</si>
  <si>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</si>
  <si>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</si>
  <si>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</si>
  <si>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</si>
  <si>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EL PACIFICO DORADO S.A.C.</t>
  </si>
  <si>
    <t>MIRIAM PILAR UNO</t>
  </si>
  <si>
    <t>SANTA</t>
  </si>
  <si>
    <t>CACERES DEL PERU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</si>
  <si>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</si>
  <si>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</si>
  <si>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</si>
  <si>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</si>
  <si>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</si>
  <si>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</si>
  <si>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</si>
  <si>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ACUMULACION ISCAYCRUZ</t>
  </si>
  <si>
    <t>CASAPALCA-6</t>
  </si>
  <si>
    <t>HUAROCHIRI</t>
  </si>
  <si>
    <t>CHICLA</t>
  </si>
  <si>
    <t>CASAPALCA-8</t>
  </si>
  <si>
    <t>AQUIA</t>
  </si>
  <si>
    <t>J.J.G. CONTRATISTAS S.A.C.</t>
  </si>
  <si>
    <t>MINAS UTCUYACU JLC</t>
  </si>
  <si>
    <t>MINERA BATEAS S.A.C.</t>
  </si>
  <si>
    <t>SAN CRISTOBAL</t>
  </si>
  <si>
    <t>MINERA CHINALCO PERÚ S.A.</t>
  </si>
  <si>
    <t>TOROMOCHO</t>
  </si>
  <si>
    <t>MINERA COLQUISIRI S.A.</t>
  </si>
  <si>
    <t>MARIA TERESA</t>
  </si>
  <si>
    <t>HUARAL</t>
  </si>
  <si>
    <t>MINERA HUINAC S.A.C.</t>
  </si>
  <si>
    <t>ADMIRADA-ATILA</t>
  </si>
  <si>
    <t>GARROSA</t>
  </si>
  <si>
    <t>MINERA SHUNTUR S.A.C.</t>
  </si>
  <si>
    <t>SHUNTUR</t>
  </si>
  <si>
    <t>HUARAZ</t>
  </si>
  <si>
    <t>PIRA</t>
  </si>
  <si>
    <t>NYRSTAR ANCASH S.A.</t>
  </si>
  <si>
    <t>CONTONGA</t>
  </si>
  <si>
    <t>HUACHIS</t>
  </si>
  <si>
    <t>NYRSTAR CORICANCHA S.A.</t>
  </si>
  <si>
    <t>MINA CORICANCHA</t>
  </si>
  <si>
    <t>SAN MATEO</t>
  </si>
  <si>
    <t>PAN AMERICAN SILVER HUARON S.A.</t>
  </si>
  <si>
    <t>HUARON</t>
  </si>
  <si>
    <t>S &amp; L ANDES EXPORT S.A.C.</t>
  </si>
  <si>
    <t>SANTA ELENA</t>
  </si>
  <si>
    <t>ACOBAMBILLA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</si>
  <si>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</si>
  <si>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</si>
  <si>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</si>
  <si>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</si>
  <si>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</si>
  <si>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</si>
  <si>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</si>
  <si>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</si>
  <si>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</si>
  <si>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</si>
  <si>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</si>
  <si>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CARAHUACRA</t>
  </si>
  <si>
    <t>ANDAYCHAGUA</t>
  </si>
  <si>
    <t>HUAY-HUAY</t>
  </si>
  <si>
    <t>TICLIO</t>
  </si>
  <si>
    <t>COLOMBIA Y SOCAVON SANTA ROSA</t>
  </si>
  <si>
    <t>LAS AGUILAS</t>
  </si>
  <si>
    <t>OCUVIRI</t>
  </si>
  <si>
    <t>COMPAÑIA MINERA CAUDALOSA S.A.</t>
  </si>
  <si>
    <t>ANA MARIA</t>
  </si>
  <si>
    <t>ESPINAR</t>
  </si>
  <si>
    <t>SUYCKUTAMBO</t>
  </si>
  <si>
    <t>MINERA DON ELISEO S.A.C.</t>
  </si>
  <si>
    <t>PARARRAYO</t>
  </si>
  <si>
    <t>DOE RUN PERU S.R.L. EN LIQUIDACION EN MARCHA</t>
  </si>
  <si>
    <t>MILPO ANDINA PERU S.A.C.</t>
  </si>
  <si>
    <t>COMPAÑIA MINERA ZELTA S.A.C.</t>
  </si>
  <si>
    <t>ZELTA</t>
  </si>
  <si>
    <t>PRODUCCIÓN MINERA METÁLICA DE ZINC (TMF) - 2015/2014</t>
  </si>
  <si>
    <t>EL SANTO</t>
  </si>
  <si>
    <t>MTZ S.A.C.</t>
  </si>
  <si>
    <t>SUCCHA</t>
  </si>
  <si>
    <t>MORADA</t>
  </si>
  <si>
    <t>ACUMULACION CERRO</t>
  </si>
  <si>
    <t>SOCIEDAD MINERA DE RECURSOS LINCEARES MAGISTRAL DE HUARAZ S.A.C.</t>
  </si>
  <si>
    <t>COMPAÑÍA MINERA MILPO S.A.A.</t>
  </si>
  <si>
    <t>PERFOMIN S.A.C.</t>
  </si>
  <si>
    <t>CUENCA</t>
  </si>
  <si>
    <t>PACCHA</t>
  </si>
  <si>
    <t>ACUMULACION TICLIO</t>
  </si>
  <si>
    <t>ACUMULACION ANDAYCHAGUA</t>
  </si>
  <si>
    <t>COMPAÑÍA DE MINAS BUENAVENTURA S.A.A.</t>
  </si>
  <si>
    <t>MINERA SANTA LUCIA G. S.A.C.</t>
  </si>
  <si>
    <t>AC AGREGADOS S.A.</t>
  </si>
  <si>
    <t>AREQUIPA-M</t>
  </si>
  <si>
    <t>SAN MIGUEL DE ACO</t>
  </si>
  <si>
    <t>COMPAÑIA MINERA MAXPALA S.A.C.</t>
  </si>
  <si>
    <t>MINERA CONDOR III</t>
  </si>
  <si>
    <t>CONCEPCION INDUSTRIAL S.A.C.</t>
  </si>
  <si>
    <t>AZULCOCHA</t>
  </si>
  <si>
    <t>CONCEPCION</t>
  </si>
  <si>
    <t>SAN JOSE DE QUERO</t>
  </si>
  <si>
    <t>WCBS LLC PERU S.A.C.</t>
  </si>
  <si>
    <t>DOÑA ANGELINA UNO</t>
  </si>
  <si>
    <t>PISCO</t>
  </si>
  <si>
    <t>HUMAY</t>
  </si>
  <si>
    <t>TOTAL - AGOSTO</t>
  </si>
  <si>
    <t>TOTAL ACUMULADO ENERO - AGOSTO</t>
  </si>
  <si>
    <t>TOTAL COMPARADO ACUMULADO - ENERO - AGOSTO</t>
  </si>
  <si>
    <t>Var. % 2015/2014 - AGOSTO</t>
  </si>
  <si>
    <t>Var. % 2015/2014 - ENERO - AGOSTO</t>
  </si>
  <si>
    <t>COMPAÑIA MINERA KOLPA S.A.</t>
  </si>
  <si>
    <t>COMPAÑIA MINERA RIO CHICAMA S.A.C.</t>
  </si>
  <si>
    <t>BUMERANG</t>
  </si>
  <si>
    <t>GRAN CHIMU</t>
  </si>
  <si>
    <t>MARMOT</t>
  </si>
  <si>
    <t>SAN PEDRO</t>
  </si>
  <si>
    <t>PLANTA CONCENTRADORA MARIA MERCEDES S.A.C.</t>
  </si>
  <si>
    <t>ROBERTINA UNO</t>
  </si>
  <si>
    <t>PAUCARTAMBO</t>
  </si>
  <si>
    <t>SANTA CECILIA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</si>
</sst>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 wrapText="1"/>
    </xf>
    <xf numFmtId="3" fontId="4" fillId="0" borderId="12" xfId="0" applyNumberFormat="1" applyFont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3" fontId="4" fillId="34" borderId="14" xfId="0" applyNumberFormat="1" applyFont="1" applyFill="1" applyBorder="1" applyAlignment="1">
      <alignment horizontal="right"/>
    </xf>
    <xf numFmtId="3" fontId="4" fillId="34" borderId="15" xfId="0" applyNumberFormat="1" applyFont="1" applyFill="1" applyBorder="1" applyAlignment="1">
      <alignment horizontal="right"/>
    </xf>
    <xf numFmtId="3" fontId="4" fillId="34" borderId="16" xfId="0" applyNumberFormat="1" applyFont="1" applyFill="1" applyBorder="1" applyAlignment="1">
      <alignment horizontal="right"/>
    </xf>
    <xf numFmtId="4" fontId="3" fillId="0" borderId="17" xfId="0" applyNumberFormat="1" applyFont="1" applyBorder="1" applyAlignment="1" quotePrefix="1">
      <alignment horizontal="right"/>
    </xf>
    <xf numFmtId="4" fontId="3" fillId="0" borderId="17" xfId="0" applyNumberFormat="1" applyFont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4" fontId="4" fillId="34" borderId="13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" fontId="4" fillId="34" borderId="14" xfId="0" applyNumberFormat="1" applyFont="1" applyFill="1" applyBorder="1" applyAlignment="1">
      <alignment/>
    </xf>
    <xf numFmtId="4" fontId="4" fillId="34" borderId="16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4" fillId="34" borderId="13" xfId="0" applyNumberFormat="1" applyFont="1" applyFill="1" applyBorder="1" applyAlignment="1">
      <alignment wrapText="1"/>
    </xf>
    <xf numFmtId="0" fontId="5" fillId="34" borderId="14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5" fillId="34" borderId="23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1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71.421875" style="1" customWidth="1"/>
    <col min="5" max="5" width="34.8515625" style="1" bestFit="1" customWidth="1"/>
    <col min="6" max="6" width="16.140625" style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14" ht="17.25">
      <c r="A1" s="49" t="s">
        <v>199</v>
      </c>
      <c r="B1" s="49"/>
      <c r="C1" s="49"/>
      <c r="D1" s="49"/>
      <c r="E1" s="49"/>
      <c r="F1" s="49"/>
      <c r="N1" s="2"/>
    </row>
    <row r="2" ht="13.5" thickBot="1">
      <c r="A2" s="56"/>
    </row>
    <row r="3" spans="1:22" ht="13.5" thickBot="1">
      <c r="A3" s="38"/>
      <c r="I3" s="50">
        <v>2015</v>
      </c>
      <c r="J3" s="51"/>
      <c r="K3" s="51"/>
      <c r="L3" s="51"/>
      <c r="M3" s="51"/>
      <c r="N3" s="52"/>
      <c r="O3" s="50">
        <v>2014</v>
      </c>
      <c r="P3" s="51"/>
      <c r="Q3" s="51"/>
      <c r="R3" s="51"/>
      <c r="S3" s="51"/>
      <c r="T3" s="52"/>
      <c r="U3" s="3"/>
      <c r="V3" s="3"/>
    </row>
    <row r="4" spans="1:22" ht="73.5" customHeight="1">
      <c r="A4" s="39" t="s">
        <v>0</v>
      </c>
      <c r="B4" s="28" t="s">
        <v>1</v>
      </c>
      <c r="C4" s="28" t="s">
        <v>10</v>
      </c>
      <c r="D4" s="28" t="s">
        <v>2</v>
      </c>
      <c r="E4" s="28" t="s">
        <v>3</v>
      </c>
      <c r="F4" s="28" t="s">
        <v>4</v>
      </c>
      <c r="G4" s="28" t="s">
        <v>5</v>
      </c>
      <c r="H4" s="29" t="s">
        <v>6</v>
      </c>
      <c r="I4" s="39" t="s">
        <v>11</v>
      </c>
      <c r="J4" s="28" t="s">
        <v>7</v>
      </c>
      <c r="K4" s="28" t="s">
        <v>227</v>
      </c>
      <c r="L4" s="28" t="s">
        <v>12</v>
      </c>
      <c r="M4" s="28" t="s">
        <v>8</v>
      </c>
      <c r="N4" s="40" t="s">
        <v>228</v>
      </c>
      <c r="O4" s="39" t="s">
        <v>13</v>
      </c>
      <c r="P4" s="28" t="s">
        <v>14</v>
      </c>
      <c r="Q4" s="28" t="s">
        <v>227</v>
      </c>
      <c r="R4" s="28" t="s">
        <v>15</v>
      </c>
      <c r="S4" s="28" t="s">
        <v>16</v>
      </c>
      <c r="T4" s="40" t="s">
        <v>229</v>
      </c>
      <c r="U4" s="41" t="s">
        <v>230</v>
      </c>
      <c r="V4" s="40" t="s">
        <v>231</v>
      </c>
    </row>
    <row r="5" spans="1:22" ht="15">
      <c r="A5" s="30"/>
      <c r="B5" s="8"/>
      <c r="C5" s="8"/>
      <c r="D5" s="8"/>
      <c r="E5" s="8"/>
      <c r="F5" s="8"/>
      <c r="G5" s="8"/>
      <c r="H5" s="15"/>
      <c r="I5" s="36"/>
      <c r="J5" s="34"/>
      <c r="K5" s="35"/>
      <c r="L5" s="34"/>
      <c r="M5" s="34"/>
      <c r="N5" s="37"/>
      <c r="O5" s="36"/>
      <c r="P5" s="34"/>
      <c r="Q5" s="35"/>
      <c r="R5" s="34"/>
      <c r="S5" s="34"/>
      <c r="T5" s="37"/>
      <c r="U5" s="25"/>
      <c r="V5" s="32"/>
    </row>
    <row r="6" spans="1:22" ht="15">
      <c r="A6" s="30" t="s">
        <v>9</v>
      </c>
      <c r="B6" s="8" t="s">
        <v>31</v>
      </c>
      <c r="C6" s="8" t="s">
        <v>32</v>
      </c>
      <c r="D6" s="8" t="s">
        <v>214</v>
      </c>
      <c r="E6" s="8" t="s">
        <v>215</v>
      </c>
      <c r="F6" s="8" t="s">
        <v>35</v>
      </c>
      <c r="G6" s="8" t="s">
        <v>125</v>
      </c>
      <c r="H6" s="15" t="s">
        <v>216</v>
      </c>
      <c r="I6" s="36">
        <v>0</v>
      </c>
      <c r="J6" s="34">
        <v>0</v>
      </c>
      <c r="K6" s="35">
        <v>0</v>
      </c>
      <c r="L6" s="34">
        <v>214.750235</v>
      </c>
      <c r="M6" s="34">
        <v>14.513463</v>
      </c>
      <c r="N6" s="37">
        <v>229.263698</v>
      </c>
      <c r="O6" s="36">
        <v>136.417975</v>
      </c>
      <c r="P6" s="34">
        <v>6.61311</v>
      </c>
      <c r="Q6" s="35">
        <v>143.031085</v>
      </c>
      <c r="R6" s="34">
        <v>136.417975</v>
      </c>
      <c r="S6" s="34">
        <v>6.61311</v>
      </c>
      <c r="T6" s="37">
        <v>143.031085</v>
      </c>
      <c r="U6" s="25" t="s">
        <v>17</v>
      </c>
      <c r="V6" s="32">
        <f>+((N6/T6)-1)*100</f>
        <v>60.28942100243455</v>
      </c>
    </row>
    <row r="7" spans="1:22" ht="15">
      <c r="A7" s="30" t="s">
        <v>9</v>
      </c>
      <c r="B7" s="8" t="s">
        <v>31</v>
      </c>
      <c r="C7" s="8" t="s">
        <v>32</v>
      </c>
      <c r="D7" s="8" t="s">
        <v>33</v>
      </c>
      <c r="E7" s="8" t="s">
        <v>34</v>
      </c>
      <c r="F7" s="8" t="s">
        <v>35</v>
      </c>
      <c r="G7" s="8" t="s">
        <v>36</v>
      </c>
      <c r="H7" s="15" t="s">
        <v>37</v>
      </c>
      <c r="I7" s="36">
        <v>97.553473</v>
      </c>
      <c r="J7" s="34">
        <v>9.69024</v>
      </c>
      <c r="K7" s="35">
        <v>107.243713</v>
      </c>
      <c r="L7" s="34">
        <v>520.878177</v>
      </c>
      <c r="M7" s="34">
        <v>64.137818</v>
      </c>
      <c r="N7" s="37">
        <v>585.015995</v>
      </c>
      <c r="O7" s="36">
        <v>0</v>
      </c>
      <c r="P7" s="34">
        <v>0</v>
      </c>
      <c r="Q7" s="35">
        <v>0</v>
      </c>
      <c r="R7" s="34">
        <v>380.135437</v>
      </c>
      <c r="S7" s="34">
        <v>43.38404</v>
      </c>
      <c r="T7" s="37">
        <v>423.519477</v>
      </c>
      <c r="U7" s="25" t="s">
        <v>17</v>
      </c>
      <c r="V7" s="32">
        <f>+((N7/T7)-1)*100</f>
        <v>38.132016771450616</v>
      </c>
    </row>
    <row r="8" spans="1:22" ht="15">
      <c r="A8" s="30" t="s">
        <v>9</v>
      </c>
      <c r="B8" s="8" t="s">
        <v>31</v>
      </c>
      <c r="C8" s="8" t="s">
        <v>25</v>
      </c>
      <c r="D8" s="8" t="s">
        <v>38</v>
      </c>
      <c r="E8" s="8" t="s">
        <v>190</v>
      </c>
      <c r="F8" s="8" t="s">
        <v>39</v>
      </c>
      <c r="G8" s="8" t="s">
        <v>191</v>
      </c>
      <c r="H8" s="15" t="s">
        <v>192</v>
      </c>
      <c r="I8" s="36">
        <v>207.128038</v>
      </c>
      <c r="J8" s="34">
        <v>27.57947</v>
      </c>
      <c r="K8" s="35">
        <v>234.707508</v>
      </c>
      <c r="L8" s="34">
        <v>896.488667</v>
      </c>
      <c r="M8" s="34">
        <v>114.465729</v>
      </c>
      <c r="N8" s="37">
        <v>1010.954396</v>
      </c>
      <c r="O8" s="36">
        <v>0</v>
      </c>
      <c r="P8" s="34">
        <v>5.33903</v>
      </c>
      <c r="Q8" s="35">
        <v>5.33903</v>
      </c>
      <c r="R8" s="34">
        <v>329.117508</v>
      </c>
      <c r="S8" s="34">
        <v>49.521507</v>
      </c>
      <c r="T8" s="37">
        <v>378.639015</v>
      </c>
      <c r="U8" s="25" t="s">
        <v>17</v>
      </c>
      <c r="V8" s="31" t="s">
        <v>17</v>
      </c>
    </row>
    <row r="9" spans="1:22" ht="15">
      <c r="A9" s="30" t="s">
        <v>9</v>
      </c>
      <c r="B9" s="8" t="s">
        <v>31</v>
      </c>
      <c r="C9" s="8" t="s">
        <v>25</v>
      </c>
      <c r="D9" s="8" t="s">
        <v>38</v>
      </c>
      <c r="E9" s="8" t="s">
        <v>200</v>
      </c>
      <c r="F9" s="8" t="s">
        <v>40</v>
      </c>
      <c r="G9" s="8" t="s">
        <v>41</v>
      </c>
      <c r="H9" s="15" t="s">
        <v>41</v>
      </c>
      <c r="I9" s="36">
        <v>169.773736</v>
      </c>
      <c r="J9" s="34">
        <v>11.9894</v>
      </c>
      <c r="K9" s="35">
        <v>181.763136</v>
      </c>
      <c r="L9" s="34">
        <v>677.244505</v>
      </c>
      <c r="M9" s="34">
        <v>103.2357</v>
      </c>
      <c r="N9" s="37">
        <v>780.480205</v>
      </c>
      <c r="O9" s="36">
        <v>0</v>
      </c>
      <c r="P9" s="34">
        <v>0</v>
      </c>
      <c r="Q9" s="35">
        <v>0</v>
      </c>
      <c r="R9" s="34">
        <v>0</v>
      </c>
      <c r="S9" s="34">
        <v>0</v>
      </c>
      <c r="T9" s="37">
        <v>0</v>
      </c>
      <c r="U9" s="25" t="s">
        <v>17</v>
      </c>
      <c r="V9" s="31" t="s">
        <v>17</v>
      </c>
    </row>
    <row r="10" spans="1:22" ht="15">
      <c r="A10" s="30" t="s">
        <v>9</v>
      </c>
      <c r="B10" s="8" t="s">
        <v>31</v>
      </c>
      <c r="C10" s="8" t="s">
        <v>25</v>
      </c>
      <c r="D10" s="8" t="s">
        <v>38</v>
      </c>
      <c r="E10" s="8" t="s">
        <v>192</v>
      </c>
      <c r="F10" s="8" t="s">
        <v>39</v>
      </c>
      <c r="G10" s="8" t="s">
        <v>191</v>
      </c>
      <c r="H10" s="15" t="s">
        <v>192</v>
      </c>
      <c r="I10" s="36">
        <v>0</v>
      </c>
      <c r="J10" s="34">
        <v>0</v>
      </c>
      <c r="K10" s="35">
        <v>0</v>
      </c>
      <c r="L10" s="34">
        <v>0</v>
      </c>
      <c r="M10" s="34">
        <v>0.709854</v>
      </c>
      <c r="N10" s="37">
        <v>0.709854</v>
      </c>
      <c r="O10" s="36">
        <v>0</v>
      </c>
      <c r="P10" s="34">
        <v>0</v>
      </c>
      <c r="Q10" s="35">
        <v>0</v>
      </c>
      <c r="R10" s="34">
        <v>0</v>
      </c>
      <c r="S10" s="34">
        <v>0</v>
      </c>
      <c r="T10" s="37">
        <v>0</v>
      </c>
      <c r="U10" s="25" t="s">
        <v>17</v>
      </c>
      <c r="V10" s="31" t="s">
        <v>17</v>
      </c>
    </row>
    <row r="11" spans="1:22" ht="15">
      <c r="A11" s="30" t="s">
        <v>9</v>
      </c>
      <c r="B11" s="8" t="s">
        <v>31</v>
      </c>
      <c r="C11" s="8" t="s">
        <v>25</v>
      </c>
      <c r="D11" s="8" t="s">
        <v>44</v>
      </c>
      <c r="E11" s="8" t="s">
        <v>45</v>
      </c>
      <c r="F11" s="8" t="s">
        <v>46</v>
      </c>
      <c r="G11" s="8" t="s">
        <v>47</v>
      </c>
      <c r="H11" s="15" t="s">
        <v>48</v>
      </c>
      <c r="I11" s="36">
        <v>4048.128938</v>
      </c>
      <c r="J11" s="34">
        <v>85.726251</v>
      </c>
      <c r="K11" s="35">
        <v>4133.855189</v>
      </c>
      <c r="L11" s="34">
        <v>29941.628598</v>
      </c>
      <c r="M11" s="34">
        <v>709.01021</v>
      </c>
      <c r="N11" s="37">
        <v>30650.638808</v>
      </c>
      <c r="O11" s="36">
        <v>3955.085524</v>
      </c>
      <c r="P11" s="34">
        <v>80.587293</v>
      </c>
      <c r="Q11" s="35">
        <v>4035.672817</v>
      </c>
      <c r="R11" s="34">
        <v>30411.861756</v>
      </c>
      <c r="S11" s="34">
        <v>823.656361</v>
      </c>
      <c r="T11" s="37">
        <v>31235.518118</v>
      </c>
      <c r="U11" s="26">
        <f>+((K11/Q11)-1)*100</f>
        <v>2.4328625350006794</v>
      </c>
      <c r="V11" s="32">
        <f>+((N11/T11)-1)*100</f>
        <v>-1.872481537813686</v>
      </c>
    </row>
    <row r="12" spans="1:22" ht="15">
      <c r="A12" s="30" t="s">
        <v>9</v>
      </c>
      <c r="B12" s="8" t="s">
        <v>31</v>
      </c>
      <c r="C12" s="8" t="s">
        <v>25</v>
      </c>
      <c r="D12" s="8" t="s">
        <v>212</v>
      </c>
      <c r="E12" s="8" t="s">
        <v>49</v>
      </c>
      <c r="F12" s="8" t="s">
        <v>20</v>
      </c>
      <c r="G12" s="8" t="s">
        <v>50</v>
      </c>
      <c r="H12" s="15" t="s">
        <v>50</v>
      </c>
      <c r="I12" s="36">
        <v>827.77133</v>
      </c>
      <c r="J12" s="34">
        <v>93.327821</v>
      </c>
      <c r="K12" s="35">
        <v>921.099151</v>
      </c>
      <c r="L12" s="34">
        <v>5799.592407</v>
      </c>
      <c r="M12" s="34">
        <v>717.71124</v>
      </c>
      <c r="N12" s="37">
        <v>6517.303647</v>
      </c>
      <c r="O12" s="36">
        <v>885.078976</v>
      </c>
      <c r="P12" s="34">
        <v>120.533378</v>
      </c>
      <c r="Q12" s="35">
        <v>1005.612354</v>
      </c>
      <c r="R12" s="34">
        <v>6683.955537</v>
      </c>
      <c r="S12" s="34">
        <v>920.814322</v>
      </c>
      <c r="T12" s="37">
        <v>7604.769859</v>
      </c>
      <c r="U12" s="26">
        <f>+((K12/Q12)-1)*100</f>
        <v>-8.404153217075528</v>
      </c>
      <c r="V12" s="32">
        <f>+((N12/T12)-1)*100</f>
        <v>-14.299791212130097</v>
      </c>
    </row>
    <row r="13" spans="1:22" ht="15">
      <c r="A13" s="30" t="s">
        <v>9</v>
      </c>
      <c r="B13" s="8" t="s">
        <v>31</v>
      </c>
      <c r="C13" s="8" t="s">
        <v>25</v>
      </c>
      <c r="D13" s="8" t="s">
        <v>212</v>
      </c>
      <c r="E13" s="8" t="s">
        <v>51</v>
      </c>
      <c r="F13" s="8" t="s">
        <v>20</v>
      </c>
      <c r="G13" s="8" t="s">
        <v>50</v>
      </c>
      <c r="H13" s="15" t="s">
        <v>50</v>
      </c>
      <c r="I13" s="36">
        <v>460.884364</v>
      </c>
      <c r="J13" s="34">
        <v>123.145207</v>
      </c>
      <c r="K13" s="35">
        <v>584.029571</v>
      </c>
      <c r="L13" s="34">
        <v>3568.199365</v>
      </c>
      <c r="M13" s="34">
        <v>870.554503</v>
      </c>
      <c r="N13" s="37">
        <v>4438.753868</v>
      </c>
      <c r="O13" s="36">
        <v>519.810467</v>
      </c>
      <c r="P13" s="34">
        <v>101.665922</v>
      </c>
      <c r="Q13" s="35">
        <v>621.476389</v>
      </c>
      <c r="R13" s="34">
        <v>4114.989002</v>
      </c>
      <c r="S13" s="34">
        <v>769.995576</v>
      </c>
      <c r="T13" s="37">
        <v>4884.984578</v>
      </c>
      <c r="U13" s="26">
        <f aca="true" t="shared" si="0" ref="U13:U76">+((K13/Q13)-1)*100</f>
        <v>-6.025461089560391</v>
      </c>
      <c r="V13" s="32">
        <f aca="true" t="shared" si="1" ref="V13:V76">+((N13/T13)-1)*100</f>
        <v>-9.134741428041416</v>
      </c>
    </row>
    <row r="14" spans="1:22" ht="15">
      <c r="A14" s="30" t="s">
        <v>9</v>
      </c>
      <c r="B14" s="8" t="s">
        <v>31</v>
      </c>
      <c r="C14" s="8" t="s">
        <v>25</v>
      </c>
      <c r="D14" s="8" t="s">
        <v>212</v>
      </c>
      <c r="E14" s="8" t="s">
        <v>53</v>
      </c>
      <c r="F14" s="8" t="s">
        <v>42</v>
      </c>
      <c r="G14" s="8" t="s">
        <v>54</v>
      </c>
      <c r="H14" s="15" t="s">
        <v>55</v>
      </c>
      <c r="I14" s="36">
        <v>0</v>
      </c>
      <c r="J14" s="34">
        <v>0</v>
      </c>
      <c r="K14" s="35">
        <v>0</v>
      </c>
      <c r="L14" s="34">
        <v>0</v>
      </c>
      <c r="M14" s="34">
        <v>0</v>
      </c>
      <c r="N14" s="37">
        <v>0</v>
      </c>
      <c r="O14" s="36">
        <v>0</v>
      </c>
      <c r="P14" s="34">
        <v>0</v>
      </c>
      <c r="Q14" s="35">
        <v>0</v>
      </c>
      <c r="R14" s="34">
        <v>300.782054</v>
      </c>
      <c r="S14" s="34">
        <v>18.218852</v>
      </c>
      <c r="T14" s="37">
        <v>319.000906</v>
      </c>
      <c r="U14" s="25" t="s">
        <v>17</v>
      </c>
      <c r="V14" s="31" t="s">
        <v>17</v>
      </c>
    </row>
    <row r="15" spans="1:22" ht="15">
      <c r="A15" s="30" t="s">
        <v>9</v>
      </c>
      <c r="B15" s="8" t="s">
        <v>56</v>
      </c>
      <c r="C15" s="8" t="s">
        <v>25</v>
      </c>
      <c r="D15" s="8" t="s">
        <v>212</v>
      </c>
      <c r="E15" s="8" t="s">
        <v>51</v>
      </c>
      <c r="F15" s="8" t="s">
        <v>20</v>
      </c>
      <c r="G15" s="8" t="s">
        <v>50</v>
      </c>
      <c r="H15" s="15" t="s">
        <v>50</v>
      </c>
      <c r="I15" s="36">
        <v>0</v>
      </c>
      <c r="J15" s="34">
        <v>0</v>
      </c>
      <c r="K15" s="35">
        <v>0</v>
      </c>
      <c r="L15" s="34">
        <v>0</v>
      </c>
      <c r="M15" s="34">
        <v>0</v>
      </c>
      <c r="N15" s="37">
        <v>0</v>
      </c>
      <c r="O15" s="36">
        <v>0</v>
      </c>
      <c r="P15" s="34">
        <v>0</v>
      </c>
      <c r="Q15" s="35">
        <v>0</v>
      </c>
      <c r="R15" s="34">
        <v>0</v>
      </c>
      <c r="S15" s="34">
        <v>259.385438</v>
      </c>
      <c r="T15" s="37">
        <v>259.385438</v>
      </c>
      <c r="U15" s="25" t="s">
        <v>17</v>
      </c>
      <c r="V15" s="31" t="s">
        <v>17</v>
      </c>
    </row>
    <row r="16" spans="1:22" ht="15">
      <c r="A16" s="30" t="s">
        <v>9</v>
      </c>
      <c r="B16" s="8" t="s">
        <v>31</v>
      </c>
      <c r="C16" s="8" t="s">
        <v>25</v>
      </c>
      <c r="D16" s="8" t="s">
        <v>57</v>
      </c>
      <c r="E16" s="8" t="s">
        <v>58</v>
      </c>
      <c r="F16" s="8" t="s">
        <v>26</v>
      </c>
      <c r="G16" s="8" t="s">
        <v>27</v>
      </c>
      <c r="H16" s="15" t="s">
        <v>59</v>
      </c>
      <c r="I16" s="36">
        <v>651.74607</v>
      </c>
      <c r="J16" s="34">
        <v>49.243594</v>
      </c>
      <c r="K16" s="35">
        <v>700.989665</v>
      </c>
      <c r="L16" s="34">
        <v>4704.010958</v>
      </c>
      <c r="M16" s="34">
        <v>437.33424</v>
      </c>
      <c r="N16" s="37">
        <v>5141.345199</v>
      </c>
      <c r="O16" s="36">
        <v>522.467602</v>
      </c>
      <c r="P16" s="34">
        <v>65.076061</v>
      </c>
      <c r="Q16" s="35">
        <v>587.543663</v>
      </c>
      <c r="R16" s="34">
        <v>2505.443155</v>
      </c>
      <c r="S16" s="34">
        <v>279.345944</v>
      </c>
      <c r="T16" s="37">
        <v>2784.789099</v>
      </c>
      <c r="U16" s="26">
        <f t="shared" si="0"/>
        <v>19.30852277782118</v>
      </c>
      <c r="V16" s="32">
        <f t="shared" si="1"/>
        <v>84.6224261954424</v>
      </c>
    </row>
    <row r="17" spans="1:22" ht="15">
      <c r="A17" s="30" t="s">
        <v>9</v>
      </c>
      <c r="B17" s="8" t="s">
        <v>31</v>
      </c>
      <c r="C17" s="8" t="s">
        <v>25</v>
      </c>
      <c r="D17" s="8" t="s">
        <v>57</v>
      </c>
      <c r="E17" s="8" t="s">
        <v>60</v>
      </c>
      <c r="F17" s="8" t="s">
        <v>26</v>
      </c>
      <c r="G17" s="8" t="s">
        <v>27</v>
      </c>
      <c r="H17" s="15" t="s">
        <v>59</v>
      </c>
      <c r="I17" s="36">
        <v>84.07386</v>
      </c>
      <c r="J17" s="34">
        <v>10.329378</v>
      </c>
      <c r="K17" s="35">
        <v>94.403238</v>
      </c>
      <c r="L17" s="34">
        <v>791.249995</v>
      </c>
      <c r="M17" s="34">
        <v>83.768482</v>
      </c>
      <c r="N17" s="37">
        <v>875.018477</v>
      </c>
      <c r="O17" s="36">
        <v>150.593309</v>
      </c>
      <c r="P17" s="34">
        <v>20.549326</v>
      </c>
      <c r="Q17" s="35">
        <v>171.142635</v>
      </c>
      <c r="R17" s="34">
        <v>807.434339</v>
      </c>
      <c r="S17" s="34">
        <v>104.568125</v>
      </c>
      <c r="T17" s="37">
        <v>912.002464</v>
      </c>
      <c r="U17" s="26">
        <f t="shared" si="0"/>
        <v>-44.83943875235998</v>
      </c>
      <c r="V17" s="32">
        <f t="shared" si="1"/>
        <v>-4.055250776164576</v>
      </c>
    </row>
    <row r="18" spans="1:22" ht="15">
      <c r="A18" s="30" t="s">
        <v>9</v>
      </c>
      <c r="B18" s="8" t="s">
        <v>31</v>
      </c>
      <c r="C18" s="8" t="s">
        <v>25</v>
      </c>
      <c r="D18" s="8" t="s">
        <v>63</v>
      </c>
      <c r="E18" s="8" t="s">
        <v>64</v>
      </c>
      <c r="F18" s="8" t="s">
        <v>35</v>
      </c>
      <c r="G18" s="8" t="s">
        <v>65</v>
      </c>
      <c r="H18" s="15" t="s">
        <v>66</v>
      </c>
      <c r="I18" s="36">
        <v>17968.0807</v>
      </c>
      <c r="J18" s="34">
        <v>5651.4186</v>
      </c>
      <c r="K18" s="35">
        <v>23619.4993</v>
      </c>
      <c r="L18" s="34">
        <v>147670.3875</v>
      </c>
      <c r="M18" s="34">
        <v>43302.2297</v>
      </c>
      <c r="N18" s="37">
        <v>190972.6172</v>
      </c>
      <c r="O18" s="36">
        <v>36794.6113</v>
      </c>
      <c r="P18" s="34">
        <v>4930.0781</v>
      </c>
      <c r="Q18" s="35">
        <v>41724.6894</v>
      </c>
      <c r="R18" s="34">
        <v>138107.27</v>
      </c>
      <c r="S18" s="34">
        <v>36457.0129</v>
      </c>
      <c r="T18" s="37">
        <v>174564.2829</v>
      </c>
      <c r="U18" s="26">
        <f t="shared" si="0"/>
        <v>-43.39203085835314</v>
      </c>
      <c r="V18" s="32">
        <f t="shared" si="1"/>
        <v>9.399594251133037</v>
      </c>
    </row>
    <row r="19" spans="1:22" ht="15">
      <c r="A19" s="30" t="s">
        <v>9</v>
      </c>
      <c r="B19" s="8" t="s">
        <v>31</v>
      </c>
      <c r="C19" s="8" t="s">
        <v>25</v>
      </c>
      <c r="D19" s="8" t="s">
        <v>67</v>
      </c>
      <c r="E19" s="8" t="s">
        <v>68</v>
      </c>
      <c r="F19" s="8" t="s">
        <v>40</v>
      </c>
      <c r="G19" s="8" t="s">
        <v>69</v>
      </c>
      <c r="H19" s="15" t="s">
        <v>70</v>
      </c>
      <c r="I19" s="36">
        <v>0</v>
      </c>
      <c r="J19" s="34">
        <v>186.0803</v>
      </c>
      <c r="K19" s="35">
        <v>186.0803</v>
      </c>
      <c r="L19" s="34">
        <v>0</v>
      </c>
      <c r="M19" s="34">
        <v>1566.349406</v>
      </c>
      <c r="N19" s="37">
        <v>1566.349406</v>
      </c>
      <c r="O19" s="36">
        <v>0</v>
      </c>
      <c r="P19" s="34">
        <v>151.324848</v>
      </c>
      <c r="Q19" s="35">
        <v>151.324848</v>
      </c>
      <c r="R19" s="34">
        <v>0</v>
      </c>
      <c r="S19" s="34">
        <v>1553.136784</v>
      </c>
      <c r="T19" s="37">
        <v>1553.136784</v>
      </c>
      <c r="U19" s="26">
        <f t="shared" si="0"/>
        <v>22.967445505050165</v>
      </c>
      <c r="V19" s="32">
        <f t="shared" si="1"/>
        <v>0.8507056259379642</v>
      </c>
    </row>
    <row r="20" spans="1:22" ht="15">
      <c r="A20" s="30" t="s">
        <v>9</v>
      </c>
      <c r="B20" s="8" t="s">
        <v>31</v>
      </c>
      <c r="C20" s="8" t="s">
        <v>25</v>
      </c>
      <c r="D20" s="8" t="s">
        <v>71</v>
      </c>
      <c r="E20" s="8" t="s">
        <v>72</v>
      </c>
      <c r="F20" s="8" t="s">
        <v>26</v>
      </c>
      <c r="G20" s="8" t="s">
        <v>27</v>
      </c>
      <c r="H20" s="15" t="s">
        <v>27</v>
      </c>
      <c r="I20" s="36">
        <v>546.958558</v>
      </c>
      <c r="J20" s="34">
        <v>106.466304</v>
      </c>
      <c r="K20" s="35">
        <v>653.424862</v>
      </c>
      <c r="L20" s="34">
        <v>4491.097401</v>
      </c>
      <c r="M20" s="34">
        <v>921.066144</v>
      </c>
      <c r="N20" s="37">
        <v>5412.163545</v>
      </c>
      <c r="O20" s="36">
        <v>1180.376172</v>
      </c>
      <c r="P20" s="34">
        <v>62.966108</v>
      </c>
      <c r="Q20" s="35">
        <v>1243.34228</v>
      </c>
      <c r="R20" s="34">
        <v>7045.188908</v>
      </c>
      <c r="S20" s="34">
        <v>359.492265</v>
      </c>
      <c r="T20" s="37">
        <v>7404.681173</v>
      </c>
      <c r="U20" s="26">
        <f t="shared" si="0"/>
        <v>-47.44609971760955</v>
      </c>
      <c r="V20" s="32">
        <f t="shared" si="1"/>
        <v>-26.908891570718808</v>
      </c>
    </row>
    <row r="21" spans="1:22" ht="15">
      <c r="A21" s="30" t="s">
        <v>9</v>
      </c>
      <c r="B21" s="8" t="s">
        <v>31</v>
      </c>
      <c r="C21" s="8" t="s">
        <v>25</v>
      </c>
      <c r="D21" s="8" t="s">
        <v>71</v>
      </c>
      <c r="E21" s="8" t="s">
        <v>73</v>
      </c>
      <c r="F21" s="8" t="s">
        <v>26</v>
      </c>
      <c r="G21" s="8" t="s">
        <v>27</v>
      </c>
      <c r="H21" s="15" t="s">
        <v>73</v>
      </c>
      <c r="I21" s="36">
        <v>389.422264</v>
      </c>
      <c r="J21" s="34">
        <v>106.505494</v>
      </c>
      <c r="K21" s="35">
        <v>495.927758</v>
      </c>
      <c r="L21" s="34">
        <v>2893.302446</v>
      </c>
      <c r="M21" s="34">
        <v>915.980693</v>
      </c>
      <c r="N21" s="37">
        <v>3809.283139</v>
      </c>
      <c r="O21" s="36">
        <v>587.018115</v>
      </c>
      <c r="P21" s="34">
        <v>58.319576</v>
      </c>
      <c r="Q21" s="35">
        <v>645.337691</v>
      </c>
      <c r="R21" s="34">
        <v>4740.449518</v>
      </c>
      <c r="S21" s="34">
        <v>319.579799</v>
      </c>
      <c r="T21" s="37">
        <v>5060.029317</v>
      </c>
      <c r="U21" s="26">
        <f t="shared" si="0"/>
        <v>-23.152209313619643</v>
      </c>
      <c r="V21" s="32">
        <f t="shared" si="1"/>
        <v>-24.718160699146797</v>
      </c>
    </row>
    <row r="22" spans="1:22" ht="15">
      <c r="A22" s="30" t="s">
        <v>9</v>
      </c>
      <c r="B22" s="8" t="s">
        <v>31</v>
      </c>
      <c r="C22" s="8" t="s">
        <v>25</v>
      </c>
      <c r="D22" s="8" t="s">
        <v>71</v>
      </c>
      <c r="E22" s="8" t="s">
        <v>74</v>
      </c>
      <c r="F22" s="8" t="s">
        <v>26</v>
      </c>
      <c r="G22" s="8" t="s">
        <v>27</v>
      </c>
      <c r="H22" s="15" t="s">
        <v>27</v>
      </c>
      <c r="I22" s="36">
        <v>79.62955</v>
      </c>
      <c r="J22" s="34">
        <v>108.404115</v>
      </c>
      <c r="K22" s="35">
        <v>188.033665</v>
      </c>
      <c r="L22" s="34">
        <v>566.133803</v>
      </c>
      <c r="M22" s="34">
        <v>948.814516</v>
      </c>
      <c r="N22" s="37">
        <v>1514.948319</v>
      </c>
      <c r="O22" s="36">
        <v>47.083216</v>
      </c>
      <c r="P22" s="34">
        <v>60.186825</v>
      </c>
      <c r="Q22" s="35">
        <v>107.270041</v>
      </c>
      <c r="R22" s="34">
        <v>240.697599</v>
      </c>
      <c r="S22" s="34">
        <v>339.898503</v>
      </c>
      <c r="T22" s="37">
        <v>580.596102</v>
      </c>
      <c r="U22" s="26">
        <f t="shared" si="0"/>
        <v>75.29000944448228</v>
      </c>
      <c r="V22" s="31" t="s">
        <v>17</v>
      </c>
    </row>
    <row r="23" spans="1:22" ht="15">
      <c r="A23" s="30" t="s">
        <v>9</v>
      </c>
      <c r="B23" s="8" t="s">
        <v>31</v>
      </c>
      <c r="C23" s="8" t="s">
        <v>25</v>
      </c>
      <c r="D23" s="8" t="s">
        <v>75</v>
      </c>
      <c r="E23" s="8" t="s">
        <v>76</v>
      </c>
      <c r="F23" s="8" t="s">
        <v>52</v>
      </c>
      <c r="G23" s="8" t="s">
        <v>52</v>
      </c>
      <c r="H23" s="15" t="s">
        <v>77</v>
      </c>
      <c r="I23" s="36">
        <v>2049.580632</v>
      </c>
      <c r="J23" s="34">
        <v>73.985101</v>
      </c>
      <c r="K23" s="35">
        <v>2123.565733</v>
      </c>
      <c r="L23" s="34">
        <v>21400.610206</v>
      </c>
      <c r="M23" s="34">
        <v>807.14332</v>
      </c>
      <c r="N23" s="37">
        <v>22207.753526</v>
      </c>
      <c r="O23" s="36">
        <v>3311.619822</v>
      </c>
      <c r="P23" s="34">
        <v>93.383303</v>
      </c>
      <c r="Q23" s="35">
        <v>3405.003125</v>
      </c>
      <c r="R23" s="34">
        <v>24597.501574</v>
      </c>
      <c r="S23" s="34">
        <v>651.681968</v>
      </c>
      <c r="T23" s="37">
        <v>25249.183542</v>
      </c>
      <c r="U23" s="26">
        <f t="shared" si="0"/>
        <v>-37.633956415238245</v>
      </c>
      <c r="V23" s="32">
        <f t="shared" si="1"/>
        <v>-12.045656886056621</v>
      </c>
    </row>
    <row r="24" spans="1:22" ht="15">
      <c r="A24" s="30" t="s">
        <v>9</v>
      </c>
      <c r="B24" s="8" t="s">
        <v>31</v>
      </c>
      <c r="C24" s="8" t="s">
        <v>25</v>
      </c>
      <c r="D24" s="8" t="s">
        <v>78</v>
      </c>
      <c r="E24" s="8" t="s">
        <v>79</v>
      </c>
      <c r="F24" s="8" t="s">
        <v>26</v>
      </c>
      <c r="G24" s="8" t="s">
        <v>27</v>
      </c>
      <c r="H24" s="15" t="s">
        <v>27</v>
      </c>
      <c r="I24" s="36">
        <v>2876.750789</v>
      </c>
      <c r="J24" s="34">
        <v>0</v>
      </c>
      <c r="K24" s="35">
        <v>2876.750789</v>
      </c>
      <c r="L24" s="34">
        <v>20461.609385</v>
      </c>
      <c r="M24" s="34">
        <v>0</v>
      </c>
      <c r="N24" s="37">
        <v>20461.609385</v>
      </c>
      <c r="O24" s="36">
        <v>3418.796321</v>
      </c>
      <c r="P24" s="34">
        <v>0</v>
      </c>
      <c r="Q24" s="35">
        <v>3418.796321</v>
      </c>
      <c r="R24" s="34">
        <v>24805.791596</v>
      </c>
      <c r="S24" s="34">
        <v>0</v>
      </c>
      <c r="T24" s="37">
        <v>24805.791596</v>
      </c>
      <c r="U24" s="26">
        <f t="shared" si="0"/>
        <v>-15.854864727403562</v>
      </c>
      <c r="V24" s="32">
        <f t="shared" si="1"/>
        <v>-17.512773959209227</v>
      </c>
    </row>
    <row r="25" spans="1:22" ht="15">
      <c r="A25" s="30" t="s">
        <v>9</v>
      </c>
      <c r="B25" s="8" t="s">
        <v>31</v>
      </c>
      <c r="C25" s="8" t="s">
        <v>25</v>
      </c>
      <c r="D25" s="8" t="s">
        <v>189</v>
      </c>
      <c r="E25" s="8" t="s">
        <v>80</v>
      </c>
      <c r="F25" s="8" t="s">
        <v>42</v>
      </c>
      <c r="G25" s="8" t="s">
        <v>42</v>
      </c>
      <c r="H25" s="15" t="s">
        <v>81</v>
      </c>
      <c r="I25" s="36">
        <v>0</v>
      </c>
      <c r="J25" s="34">
        <v>0</v>
      </c>
      <c r="K25" s="35">
        <v>0</v>
      </c>
      <c r="L25" s="34">
        <v>7595.439987</v>
      </c>
      <c r="M25" s="34">
        <v>569.56555</v>
      </c>
      <c r="N25" s="37">
        <v>8165.005537</v>
      </c>
      <c r="O25" s="36">
        <v>1090.678786</v>
      </c>
      <c r="P25" s="34">
        <v>99.437537</v>
      </c>
      <c r="Q25" s="35">
        <v>1190.116322</v>
      </c>
      <c r="R25" s="34">
        <v>6930.12314</v>
      </c>
      <c r="S25" s="34">
        <v>650.02681</v>
      </c>
      <c r="T25" s="37">
        <v>7580.149949</v>
      </c>
      <c r="U25" s="25" t="s">
        <v>17</v>
      </c>
      <c r="V25" s="32">
        <f t="shared" si="1"/>
        <v>7.715620296893433</v>
      </c>
    </row>
    <row r="26" spans="1:22" ht="15">
      <c r="A26" s="30" t="s">
        <v>9</v>
      </c>
      <c r="B26" s="8" t="s">
        <v>31</v>
      </c>
      <c r="C26" s="8" t="s">
        <v>25</v>
      </c>
      <c r="D26" s="8" t="s">
        <v>232</v>
      </c>
      <c r="E26" s="8" t="s">
        <v>80</v>
      </c>
      <c r="F26" s="8" t="s">
        <v>42</v>
      </c>
      <c r="G26" s="8" t="s">
        <v>42</v>
      </c>
      <c r="H26" s="15" t="s">
        <v>81</v>
      </c>
      <c r="I26" s="36">
        <v>825.396086</v>
      </c>
      <c r="J26" s="34">
        <v>51.893104</v>
      </c>
      <c r="K26" s="35">
        <v>877.28919</v>
      </c>
      <c r="L26" s="34">
        <v>825.396086</v>
      </c>
      <c r="M26" s="34">
        <v>51.893104</v>
      </c>
      <c r="N26" s="37">
        <v>877.28919</v>
      </c>
      <c r="O26" s="36">
        <v>0</v>
      </c>
      <c r="P26" s="34">
        <v>0</v>
      </c>
      <c r="Q26" s="35">
        <v>0</v>
      </c>
      <c r="R26" s="34">
        <v>0</v>
      </c>
      <c r="S26" s="34">
        <v>0</v>
      </c>
      <c r="T26" s="37">
        <v>0</v>
      </c>
      <c r="U26" s="25" t="s">
        <v>17</v>
      </c>
      <c r="V26" s="31" t="s">
        <v>17</v>
      </c>
    </row>
    <row r="27" spans="1:22" ht="15">
      <c r="A27" s="30" t="s">
        <v>9</v>
      </c>
      <c r="B27" s="8" t="s">
        <v>31</v>
      </c>
      <c r="C27" s="8" t="s">
        <v>32</v>
      </c>
      <c r="D27" s="8" t="s">
        <v>217</v>
      </c>
      <c r="E27" s="8" t="s">
        <v>218</v>
      </c>
      <c r="F27" s="8" t="s">
        <v>40</v>
      </c>
      <c r="G27" s="8" t="s">
        <v>41</v>
      </c>
      <c r="H27" s="15" t="s">
        <v>41</v>
      </c>
      <c r="I27" s="36">
        <v>0</v>
      </c>
      <c r="J27" s="34">
        <v>40.677294</v>
      </c>
      <c r="K27" s="35">
        <v>40.677294</v>
      </c>
      <c r="L27" s="34">
        <v>0</v>
      </c>
      <c r="M27" s="34">
        <v>114.474116</v>
      </c>
      <c r="N27" s="37">
        <v>114.474116</v>
      </c>
      <c r="O27" s="36">
        <v>0</v>
      </c>
      <c r="P27" s="34">
        <v>0</v>
      </c>
      <c r="Q27" s="35">
        <v>0</v>
      </c>
      <c r="R27" s="34">
        <v>0</v>
      </c>
      <c r="S27" s="34">
        <v>0</v>
      </c>
      <c r="T27" s="37">
        <v>0</v>
      </c>
      <c r="U27" s="25" t="s">
        <v>17</v>
      </c>
      <c r="V27" s="31" t="s">
        <v>17</v>
      </c>
    </row>
    <row r="28" spans="1:22" ht="15">
      <c r="A28" s="30" t="s">
        <v>9</v>
      </c>
      <c r="B28" s="8" t="s">
        <v>31</v>
      </c>
      <c r="C28" s="8" t="s">
        <v>25</v>
      </c>
      <c r="D28" s="8" t="s">
        <v>206</v>
      </c>
      <c r="E28" s="8" t="s">
        <v>82</v>
      </c>
      <c r="F28" s="8" t="s">
        <v>83</v>
      </c>
      <c r="G28" s="8" t="s">
        <v>84</v>
      </c>
      <c r="H28" s="15" t="s">
        <v>85</v>
      </c>
      <c r="I28" s="36">
        <v>17998.31936</v>
      </c>
      <c r="J28" s="34">
        <v>579.168538</v>
      </c>
      <c r="K28" s="35">
        <v>18577.487898</v>
      </c>
      <c r="L28" s="34">
        <v>123560.477181</v>
      </c>
      <c r="M28" s="34">
        <v>4392.230641</v>
      </c>
      <c r="N28" s="37">
        <v>127952.707822</v>
      </c>
      <c r="O28" s="36">
        <v>14472.612</v>
      </c>
      <c r="P28" s="34">
        <v>518.8095</v>
      </c>
      <c r="Q28" s="35">
        <v>14991.4215</v>
      </c>
      <c r="R28" s="34">
        <v>109175.9922</v>
      </c>
      <c r="S28" s="34">
        <v>4767.7596</v>
      </c>
      <c r="T28" s="37">
        <v>113943.7518</v>
      </c>
      <c r="U28" s="26">
        <f t="shared" si="0"/>
        <v>23.920789619583438</v>
      </c>
      <c r="V28" s="32">
        <f t="shared" si="1"/>
        <v>12.294624146297428</v>
      </c>
    </row>
    <row r="29" spans="1:22" ht="15">
      <c r="A29" s="30" t="s">
        <v>9</v>
      </c>
      <c r="B29" s="8" t="s">
        <v>31</v>
      </c>
      <c r="C29" s="8" t="s">
        <v>25</v>
      </c>
      <c r="D29" s="8" t="s">
        <v>206</v>
      </c>
      <c r="E29" s="8" t="s">
        <v>86</v>
      </c>
      <c r="F29" s="8" t="s">
        <v>52</v>
      </c>
      <c r="G29" s="8" t="s">
        <v>52</v>
      </c>
      <c r="H29" s="15" t="s">
        <v>87</v>
      </c>
      <c r="I29" s="36">
        <v>0</v>
      </c>
      <c r="J29" s="34">
        <v>0</v>
      </c>
      <c r="K29" s="35">
        <v>0</v>
      </c>
      <c r="L29" s="34">
        <v>0</v>
      </c>
      <c r="M29" s="34">
        <v>0</v>
      </c>
      <c r="N29" s="37">
        <v>0</v>
      </c>
      <c r="O29" s="36">
        <v>5460.85092</v>
      </c>
      <c r="P29" s="34">
        <v>145.64782</v>
      </c>
      <c r="Q29" s="35">
        <v>5606.49874</v>
      </c>
      <c r="R29" s="34">
        <v>42116.08925</v>
      </c>
      <c r="S29" s="34">
        <v>1198.51925</v>
      </c>
      <c r="T29" s="37">
        <v>43314.6085</v>
      </c>
      <c r="U29" s="25" t="s">
        <v>17</v>
      </c>
      <c r="V29" s="31" t="s">
        <v>17</v>
      </c>
    </row>
    <row r="30" spans="1:22" ht="15">
      <c r="A30" s="30" t="s">
        <v>9</v>
      </c>
      <c r="B30" s="8" t="s">
        <v>31</v>
      </c>
      <c r="C30" s="8" t="s">
        <v>25</v>
      </c>
      <c r="D30" s="8" t="s">
        <v>88</v>
      </c>
      <c r="E30" s="8" t="s">
        <v>89</v>
      </c>
      <c r="F30" s="8" t="s">
        <v>90</v>
      </c>
      <c r="G30" s="8" t="s">
        <v>91</v>
      </c>
      <c r="H30" s="15" t="s">
        <v>89</v>
      </c>
      <c r="I30" s="36">
        <v>149.502061</v>
      </c>
      <c r="J30" s="34">
        <v>46.558328</v>
      </c>
      <c r="K30" s="35">
        <v>196.060389</v>
      </c>
      <c r="L30" s="34">
        <v>1674.121425</v>
      </c>
      <c r="M30" s="34">
        <v>478.856862</v>
      </c>
      <c r="N30" s="37">
        <v>2152.978287</v>
      </c>
      <c r="O30" s="36">
        <v>382.04592</v>
      </c>
      <c r="P30" s="34">
        <v>56.637855</v>
      </c>
      <c r="Q30" s="35">
        <v>438.683775</v>
      </c>
      <c r="R30" s="34">
        <v>2750.859571</v>
      </c>
      <c r="S30" s="34">
        <v>468.585038</v>
      </c>
      <c r="T30" s="37">
        <v>3219.444609</v>
      </c>
      <c r="U30" s="26">
        <f t="shared" si="0"/>
        <v>-55.30712550287505</v>
      </c>
      <c r="V30" s="32">
        <f t="shared" si="1"/>
        <v>-33.12578570287184</v>
      </c>
    </row>
    <row r="31" spans="1:22" ht="15">
      <c r="A31" s="30" t="s">
        <v>9</v>
      </c>
      <c r="B31" s="8" t="s">
        <v>31</v>
      </c>
      <c r="C31" s="8" t="s">
        <v>25</v>
      </c>
      <c r="D31" s="8" t="s">
        <v>92</v>
      </c>
      <c r="E31" s="8" t="s">
        <v>93</v>
      </c>
      <c r="F31" s="8" t="s">
        <v>94</v>
      </c>
      <c r="G31" s="8" t="s">
        <v>95</v>
      </c>
      <c r="H31" s="15" t="s">
        <v>96</v>
      </c>
      <c r="I31" s="36">
        <v>2877.7008</v>
      </c>
      <c r="J31" s="34">
        <v>134.63509</v>
      </c>
      <c r="K31" s="35">
        <v>3012.33589</v>
      </c>
      <c r="L31" s="34">
        <v>20474.21332</v>
      </c>
      <c r="M31" s="34">
        <v>1035.09041</v>
      </c>
      <c r="N31" s="37">
        <v>21509.30373</v>
      </c>
      <c r="O31" s="36">
        <v>1644.27519</v>
      </c>
      <c r="P31" s="34">
        <v>73.74439</v>
      </c>
      <c r="Q31" s="35">
        <v>1718.01958</v>
      </c>
      <c r="R31" s="34">
        <v>13750.76487</v>
      </c>
      <c r="S31" s="34">
        <v>652.94363</v>
      </c>
      <c r="T31" s="37">
        <v>14403.7085</v>
      </c>
      <c r="U31" s="26">
        <f t="shared" si="0"/>
        <v>75.3376926006862</v>
      </c>
      <c r="V31" s="32">
        <f t="shared" si="1"/>
        <v>49.33170669206475</v>
      </c>
    </row>
    <row r="32" spans="1:22" ht="15">
      <c r="A32" s="30" t="s">
        <v>9</v>
      </c>
      <c r="B32" s="8" t="s">
        <v>31</v>
      </c>
      <c r="C32" s="8" t="s">
        <v>32</v>
      </c>
      <c r="D32" s="8" t="s">
        <v>233</v>
      </c>
      <c r="E32" s="8" t="s">
        <v>234</v>
      </c>
      <c r="F32" s="8" t="s">
        <v>90</v>
      </c>
      <c r="G32" s="8" t="s">
        <v>235</v>
      </c>
      <c r="H32" s="15" t="s">
        <v>236</v>
      </c>
      <c r="I32" s="36">
        <v>0</v>
      </c>
      <c r="J32" s="34">
        <v>0</v>
      </c>
      <c r="K32" s="35">
        <v>0</v>
      </c>
      <c r="L32" s="34">
        <v>0</v>
      </c>
      <c r="M32" s="34">
        <v>0</v>
      </c>
      <c r="N32" s="37">
        <v>0</v>
      </c>
      <c r="O32" s="36">
        <v>0</v>
      </c>
      <c r="P32" s="34">
        <v>1.08</v>
      </c>
      <c r="Q32" s="35">
        <v>1.08</v>
      </c>
      <c r="R32" s="34">
        <v>0</v>
      </c>
      <c r="S32" s="34">
        <v>1.08</v>
      </c>
      <c r="T32" s="37">
        <v>1.08</v>
      </c>
      <c r="U32" s="25" t="s">
        <v>17</v>
      </c>
      <c r="V32" s="31" t="s">
        <v>17</v>
      </c>
    </row>
    <row r="33" spans="1:22" ht="15">
      <c r="A33" s="30" t="s">
        <v>9</v>
      </c>
      <c r="B33" s="8" t="s">
        <v>31</v>
      </c>
      <c r="C33" s="8" t="s">
        <v>25</v>
      </c>
      <c r="D33" s="8" t="s">
        <v>97</v>
      </c>
      <c r="E33" s="8" t="s">
        <v>98</v>
      </c>
      <c r="F33" s="8" t="s">
        <v>26</v>
      </c>
      <c r="G33" s="8" t="s">
        <v>99</v>
      </c>
      <c r="H33" s="15" t="s">
        <v>100</v>
      </c>
      <c r="I33" s="36">
        <v>2390.20691</v>
      </c>
      <c r="J33" s="34">
        <v>2.87868</v>
      </c>
      <c r="K33" s="35">
        <v>2393.08559</v>
      </c>
      <c r="L33" s="34">
        <v>13890.932012</v>
      </c>
      <c r="M33" s="34">
        <v>32.252836</v>
      </c>
      <c r="N33" s="37">
        <v>13923.184848</v>
      </c>
      <c r="O33" s="36">
        <v>1282.519981</v>
      </c>
      <c r="P33" s="34">
        <v>1.59278</v>
      </c>
      <c r="Q33" s="35">
        <v>1284.112761</v>
      </c>
      <c r="R33" s="34">
        <v>8558.344247</v>
      </c>
      <c r="S33" s="34">
        <v>14.885341</v>
      </c>
      <c r="T33" s="37">
        <v>8573.229588</v>
      </c>
      <c r="U33" s="26">
        <f t="shared" si="0"/>
        <v>86.36101615689809</v>
      </c>
      <c r="V33" s="32">
        <f t="shared" si="1"/>
        <v>62.403032662141285</v>
      </c>
    </row>
    <row r="34" spans="1:22" ht="15">
      <c r="A34" s="30" t="s">
        <v>9</v>
      </c>
      <c r="B34" s="8" t="s">
        <v>31</v>
      </c>
      <c r="C34" s="8" t="s">
        <v>25</v>
      </c>
      <c r="D34" s="8" t="s">
        <v>97</v>
      </c>
      <c r="E34" s="8" t="s">
        <v>101</v>
      </c>
      <c r="F34" s="8" t="s">
        <v>26</v>
      </c>
      <c r="G34" s="8" t="s">
        <v>99</v>
      </c>
      <c r="H34" s="15" t="s">
        <v>102</v>
      </c>
      <c r="I34" s="36">
        <v>0</v>
      </c>
      <c r="J34" s="34">
        <v>0</v>
      </c>
      <c r="K34" s="35">
        <v>0</v>
      </c>
      <c r="L34" s="34">
        <v>99.090154</v>
      </c>
      <c r="M34" s="34">
        <v>0.14159</v>
      </c>
      <c r="N34" s="37">
        <v>99.231744</v>
      </c>
      <c r="O34" s="36">
        <v>0</v>
      </c>
      <c r="P34" s="34">
        <v>0</v>
      </c>
      <c r="Q34" s="35">
        <v>0</v>
      </c>
      <c r="R34" s="34">
        <v>0</v>
      </c>
      <c r="S34" s="34">
        <v>0</v>
      </c>
      <c r="T34" s="37">
        <v>0</v>
      </c>
      <c r="U34" s="25" t="s">
        <v>17</v>
      </c>
      <c r="V34" s="31" t="s">
        <v>17</v>
      </c>
    </row>
    <row r="35" spans="1:22" ht="15">
      <c r="A35" s="30" t="s">
        <v>9</v>
      </c>
      <c r="B35" s="8" t="s">
        <v>31</v>
      </c>
      <c r="C35" s="8" t="s">
        <v>25</v>
      </c>
      <c r="D35" s="8" t="s">
        <v>103</v>
      </c>
      <c r="E35" s="8" t="s">
        <v>104</v>
      </c>
      <c r="F35" s="8" t="s">
        <v>20</v>
      </c>
      <c r="G35" s="8" t="s">
        <v>105</v>
      </c>
      <c r="H35" s="15" t="s">
        <v>106</v>
      </c>
      <c r="I35" s="36">
        <v>0</v>
      </c>
      <c r="J35" s="34">
        <v>0</v>
      </c>
      <c r="K35" s="35">
        <v>0</v>
      </c>
      <c r="L35" s="34">
        <v>3742.183308</v>
      </c>
      <c r="M35" s="34">
        <v>59.767405</v>
      </c>
      <c r="N35" s="37">
        <v>3801.950713</v>
      </c>
      <c r="O35" s="36">
        <v>520.78885</v>
      </c>
      <c r="P35" s="34">
        <v>17.107748</v>
      </c>
      <c r="Q35" s="35">
        <v>537.896598</v>
      </c>
      <c r="R35" s="34">
        <v>2928.660665</v>
      </c>
      <c r="S35" s="34">
        <v>140.273028</v>
      </c>
      <c r="T35" s="37">
        <v>3068.933693</v>
      </c>
      <c r="U35" s="25" t="s">
        <v>17</v>
      </c>
      <c r="V35" s="32">
        <f t="shared" si="1"/>
        <v>23.88507192814089</v>
      </c>
    </row>
    <row r="36" spans="1:22" ht="15">
      <c r="A36" s="30" t="s">
        <v>9</v>
      </c>
      <c r="B36" s="8" t="s">
        <v>31</v>
      </c>
      <c r="C36" s="8" t="s">
        <v>25</v>
      </c>
      <c r="D36" s="8" t="s">
        <v>103</v>
      </c>
      <c r="E36" s="8" t="s">
        <v>237</v>
      </c>
      <c r="F36" s="8" t="s">
        <v>20</v>
      </c>
      <c r="G36" s="8" t="s">
        <v>105</v>
      </c>
      <c r="H36" s="15" t="s">
        <v>106</v>
      </c>
      <c r="I36" s="36">
        <v>546.74399</v>
      </c>
      <c r="J36" s="34">
        <v>8.6711</v>
      </c>
      <c r="K36" s="35">
        <v>555.41509</v>
      </c>
      <c r="L36" s="34">
        <v>546.74399</v>
      </c>
      <c r="M36" s="34">
        <v>8.6711</v>
      </c>
      <c r="N36" s="37">
        <v>555.41509</v>
      </c>
      <c r="O36" s="36">
        <v>0</v>
      </c>
      <c r="P36" s="34">
        <v>0</v>
      </c>
      <c r="Q36" s="35">
        <v>0</v>
      </c>
      <c r="R36" s="34">
        <v>0</v>
      </c>
      <c r="S36" s="34">
        <v>0</v>
      </c>
      <c r="T36" s="37">
        <v>0</v>
      </c>
      <c r="U36" s="25" t="s">
        <v>17</v>
      </c>
      <c r="V36" s="31" t="s">
        <v>17</v>
      </c>
    </row>
    <row r="37" spans="1:22" ht="15">
      <c r="A37" s="30" t="s">
        <v>9</v>
      </c>
      <c r="B37" s="8" t="s">
        <v>31</v>
      </c>
      <c r="C37" s="8" t="s">
        <v>25</v>
      </c>
      <c r="D37" s="8" t="s">
        <v>107</v>
      </c>
      <c r="E37" s="8" t="s">
        <v>108</v>
      </c>
      <c r="F37" s="8" t="s">
        <v>35</v>
      </c>
      <c r="G37" s="8" t="s">
        <v>109</v>
      </c>
      <c r="H37" s="15" t="s">
        <v>110</v>
      </c>
      <c r="I37" s="36">
        <v>1820.489</v>
      </c>
      <c r="J37" s="34">
        <v>131.5439</v>
      </c>
      <c r="K37" s="35">
        <v>1952.0329</v>
      </c>
      <c r="L37" s="34">
        <v>12495.895</v>
      </c>
      <c r="M37" s="34">
        <v>819.4674</v>
      </c>
      <c r="N37" s="37">
        <v>13315.3624</v>
      </c>
      <c r="O37" s="36">
        <v>1810.666</v>
      </c>
      <c r="P37" s="34">
        <v>72.578</v>
      </c>
      <c r="Q37" s="35">
        <v>1883.244</v>
      </c>
      <c r="R37" s="34">
        <v>12822.5525</v>
      </c>
      <c r="S37" s="34">
        <v>556.3727</v>
      </c>
      <c r="T37" s="37">
        <v>13378.9252</v>
      </c>
      <c r="U37" s="26">
        <f t="shared" si="0"/>
        <v>3.6526812245253337</v>
      </c>
      <c r="V37" s="32">
        <f t="shared" si="1"/>
        <v>-0.47509645991592464</v>
      </c>
    </row>
    <row r="38" spans="1:22" ht="15">
      <c r="A38" s="30" t="s">
        <v>9</v>
      </c>
      <c r="B38" s="8" t="s">
        <v>31</v>
      </c>
      <c r="C38" s="8" t="s">
        <v>25</v>
      </c>
      <c r="D38" s="8" t="s">
        <v>107</v>
      </c>
      <c r="E38" s="8" t="s">
        <v>111</v>
      </c>
      <c r="F38" s="8" t="s">
        <v>35</v>
      </c>
      <c r="G38" s="8" t="s">
        <v>109</v>
      </c>
      <c r="H38" s="15" t="s">
        <v>110</v>
      </c>
      <c r="I38" s="36">
        <v>408.907</v>
      </c>
      <c r="J38" s="34">
        <v>29.639</v>
      </c>
      <c r="K38" s="35">
        <v>438.546</v>
      </c>
      <c r="L38" s="34">
        <v>3754.375</v>
      </c>
      <c r="M38" s="34">
        <v>226.6517</v>
      </c>
      <c r="N38" s="37">
        <v>3981.0267</v>
      </c>
      <c r="O38" s="36">
        <v>411.515</v>
      </c>
      <c r="P38" s="34">
        <v>16.514</v>
      </c>
      <c r="Q38" s="35">
        <v>428.029</v>
      </c>
      <c r="R38" s="34">
        <v>4377.727</v>
      </c>
      <c r="S38" s="34">
        <v>190.1816</v>
      </c>
      <c r="T38" s="37">
        <v>4567.9086</v>
      </c>
      <c r="U38" s="26">
        <f t="shared" si="0"/>
        <v>2.4570765064984013</v>
      </c>
      <c r="V38" s="32">
        <f t="shared" si="1"/>
        <v>-12.847934391682003</v>
      </c>
    </row>
    <row r="39" spans="1:22" ht="15">
      <c r="A39" s="30" t="s">
        <v>9</v>
      </c>
      <c r="B39" s="8" t="s">
        <v>31</v>
      </c>
      <c r="C39" s="8" t="s">
        <v>25</v>
      </c>
      <c r="D39" s="8" t="s">
        <v>197</v>
      </c>
      <c r="E39" s="8" t="s">
        <v>198</v>
      </c>
      <c r="F39" s="8" t="s">
        <v>52</v>
      </c>
      <c r="G39" s="8" t="s">
        <v>52</v>
      </c>
      <c r="H39" s="15" t="s">
        <v>136</v>
      </c>
      <c r="I39" s="36">
        <v>14.08</v>
      </c>
      <c r="J39" s="34">
        <v>0</v>
      </c>
      <c r="K39" s="35">
        <v>14.08</v>
      </c>
      <c r="L39" s="34">
        <v>203.58</v>
      </c>
      <c r="M39" s="34">
        <v>0</v>
      </c>
      <c r="N39" s="37">
        <v>203.58</v>
      </c>
      <c r="O39" s="36">
        <v>0</v>
      </c>
      <c r="P39" s="34">
        <v>0</v>
      </c>
      <c r="Q39" s="35">
        <v>0</v>
      </c>
      <c r="R39" s="34">
        <v>0</v>
      </c>
      <c r="S39" s="34">
        <v>0</v>
      </c>
      <c r="T39" s="37">
        <v>0</v>
      </c>
      <c r="U39" s="25" t="s">
        <v>17</v>
      </c>
      <c r="V39" s="31" t="s">
        <v>17</v>
      </c>
    </row>
    <row r="40" spans="1:22" ht="15">
      <c r="A40" s="30" t="s">
        <v>9</v>
      </c>
      <c r="B40" s="8" t="s">
        <v>31</v>
      </c>
      <c r="C40" s="8" t="s">
        <v>25</v>
      </c>
      <c r="D40" s="8" t="s">
        <v>219</v>
      </c>
      <c r="E40" s="8" t="s">
        <v>220</v>
      </c>
      <c r="F40" s="8" t="s">
        <v>26</v>
      </c>
      <c r="G40" s="8" t="s">
        <v>221</v>
      </c>
      <c r="H40" s="15" t="s">
        <v>222</v>
      </c>
      <c r="I40" s="36">
        <v>266.63009</v>
      </c>
      <c r="J40" s="34">
        <v>0</v>
      </c>
      <c r="K40" s="35">
        <v>266.63009</v>
      </c>
      <c r="L40" s="34">
        <v>549.965566</v>
      </c>
      <c r="M40" s="34">
        <v>0</v>
      </c>
      <c r="N40" s="37">
        <v>549.965566</v>
      </c>
      <c r="O40" s="36">
        <v>0</v>
      </c>
      <c r="P40" s="34">
        <v>0</v>
      </c>
      <c r="Q40" s="35">
        <v>0</v>
      </c>
      <c r="R40" s="34">
        <v>0</v>
      </c>
      <c r="S40" s="34">
        <v>0</v>
      </c>
      <c r="T40" s="37">
        <v>0</v>
      </c>
      <c r="U40" s="25" t="s">
        <v>17</v>
      </c>
      <c r="V40" s="31" t="s">
        <v>17</v>
      </c>
    </row>
    <row r="41" spans="1:22" ht="15">
      <c r="A41" s="30" t="s">
        <v>9</v>
      </c>
      <c r="B41" s="8" t="s">
        <v>31</v>
      </c>
      <c r="C41" s="8" t="s">
        <v>25</v>
      </c>
      <c r="D41" s="8" t="s">
        <v>112</v>
      </c>
      <c r="E41" s="8" t="s">
        <v>187</v>
      </c>
      <c r="F41" s="8" t="s">
        <v>114</v>
      </c>
      <c r="G41" s="8" t="s">
        <v>115</v>
      </c>
      <c r="H41" s="15" t="s">
        <v>188</v>
      </c>
      <c r="I41" s="36">
        <v>205.6005</v>
      </c>
      <c r="J41" s="34">
        <v>43.3296</v>
      </c>
      <c r="K41" s="35">
        <v>248.9301</v>
      </c>
      <c r="L41" s="34">
        <v>1426.618424</v>
      </c>
      <c r="M41" s="34">
        <v>308.009243</v>
      </c>
      <c r="N41" s="37">
        <v>1734.627667</v>
      </c>
      <c r="O41" s="36">
        <v>0</v>
      </c>
      <c r="P41" s="34">
        <v>0</v>
      </c>
      <c r="Q41" s="35">
        <v>0</v>
      </c>
      <c r="R41" s="34">
        <v>0</v>
      </c>
      <c r="S41" s="34">
        <v>16.034443</v>
      </c>
      <c r="T41" s="37">
        <v>16.034443</v>
      </c>
      <c r="U41" s="25" t="s">
        <v>17</v>
      </c>
      <c r="V41" s="31" t="s">
        <v>17</v>
      </c>
    </row>
    <row r="42" spans="1:22" ht="15">
      <c r="A42" s="30" t="s">
        <v>9</v>
      </c>
      <c r="B42" s="8" t="s">
        <v>31</v>
      </c>
      <c r="C42" s="8" t="s">
        <v>25</v>
      </c>
      <c r="D42" s="8" t="s">
        <v>112</v>
      </c>
      <c r="E42" s="8" t="s">
        <v>113</v>
      </c>
      <c r="F42" s="8" t="s">
        <v>114</v>
      </c>
      <c r="G42" s="8" t="s">
        <v>115</v>
      </c>
      <c r="H42" s="15" t="s">
        <v>116</v>
      </c>
      <c r="I42" s="36">
        <v>0</v>
      </c>
      <c r="J42" s="34">
        <v>0</v>
      </c>
      <c r="K42" s="35">
        <v>0</v>
      </c>
      <c r="L42" s="34">
        <v>31.430971</v>
      </c>
      <c r="M42" s="34">
        <v>10.333818</v>
      </c>
      <c r="N42" s="37">
        <v>41.764789</v>
      </c>
      <c r="O42" s="36">
        <v>86.6511</v>
      </c>
      <c r="P42" s="34">
        <v>24.6426</v>
      </c>
      <c r="Q42" s="35">
        <v>111.2937</v>
      </c>
      <c r="R42" s="34">
        <v>1017.031735</v>
      </c>
      <c r="S42" s="34">
        <v>282.191771</v>
      </c>
      <c r="T42" s="37">
        <v>1299.223506</v>
      </c>
      <c r="U42" s="25" t="s">
        <v>17</v>
      </c>
      <c r="V42" s="32">
        <f t="shared" si="1"/>
        <v>-96.78540383489644</v>
      </c>
    </row>
    <row r="43" spans="1:22" ht="15">
      <c r="A43" s="30" t="s">
        <v>9</v>
      </c>
      <c r="B43" s="8" t="s">
        <v>31</v>
      </c>
      <c r="C43" s="8" t="s">
        <v>32</v>
      </c>
      <c r="D43" s="8" t="s">
        <v>117</v>
      </c>
      <c r="E43" s="8" t="s">
        <v>118</v>
      </c>
      <c r="F43" s="8" t="s">
        <v>35</v>
      </c>
      <c r="G43" s="8" t="s">
        <v>119</v>
      </c>
      <c r="H43" s="15" t="s">
        <v>120</v>
      </c>
      <c r="I43" s="36">
        <v>0</v>
      </c>
      <c r="J43" s="34">
        <v>0</v>
      </c>
      <c r="K43" s="35">
        <v>0</v>
      </c>
      <c r="L43" s="34">
        <v>0</v>
      </c>
      <c r="M43" s="34">
        <v>0</v>
      </c>
      <c r="N43" s="37">
        <v>0</v>
      </c>
      <c r="O43" s="36">
        <v>6.38</v>
      </c>
      <c r="P43" s="34">
        <v>0.304</v>
      </c>
      <c r="Q43" s="35">
        <v>6.684</v>
      </c>
      <c r="R43" s="34">
        <v>54.37784</v>
      </c>
      <c r="S43" s="34">
        <v>2.5768</v>
      </c>
      <c r="T43" s="37">
        <v>56.95464</v>
      </c>
      <c r="U43" s="25" t="s">
        <v>17</v>
      </c>
      <c r="V43" s="31" t="s">
        <v>17</v>
      </c>
    </row>
    <row r="44" spans="1:22" ht="15">
      <c r="A44" s="30" t="s">
        <v>9</v>
      </c>
      <c r="B44" s="8" t="s">
        <v>31</v>
      </c>
      <c r="C44" s="8" t="s">
        <v>25</v>
      </c>
      <c r="D44" s="8" t="s">
        <v>121</v>
      </c>
      <c r="E44" s="8" t="s">
        <v>122</v>
      </c>
      <c r="F44" s="8" t="s">
        <v>42</v>
      </c>
      <c r="G44" s="8" t="s">
        <v>43</v>
      </c>
      <c r="H44" s="15" t="s">
        <v>43</v>
      </c>
      <c r="I44" s="36">
        <v>0</v>
      </c>
      <c r="J44" s="34">
        <v>6.271545</v>
      </c>
      <c r="K44" s="35">
        <v>6.271545</v>
      </c>
      <c r="L44" s="34">
        <v>603.980183</v>
      </c>
      <c r="M44" s="34">
        <v>138.870748</v>
      </c>
      <c r="N44" s="37">
        <v>742.850931</v>
      </c>
      <c r="O44" s="36">
        <v>297.586926</v>
      </c>
      <c r="P44" s="34">
        <v>73.007848</v>
      </c>
      <c r="Q44" s="35">
        <v>370.594774</v>
      </c>
      <c r="R44" s="34">
        <v>576.805864</v>
      </c>
      <c r="S44" s="34">
        <v>479.301415</v>
      </c>
      <c r="T44" s="37">
        <v>1056.107279</v>
      </c>
      <c r="U44" s="26">
        <f t="shared" si="0"/>
        <v>-98.30770819234488</v>
      </c>
      <c r="V44" s="32">
        <f t="shared" si="1"/>
        <v>-29.661413592056128</v>
      </c>
    </row>
    <row r="45" spans="1:22" ht="15">
      <c r="A45" s="30" t="s">
        <v>9</v>
      </c>
      <c r="B45" s="8" t="s">
        <v>31</v>
      </c>
      <c r="C45" s="8" t="s">
        <v>32</v>
      </c>
      <c r="D45" s="8" t="s">
        <v>123</v>
      </c>
      <c r="E45" s="8" t="s">
        <v>124</v>
      </c>
      <c r="F45" s="8" t="s">
        <v>35</v>
      </c>
      <c r="G45" s="8" t="s">
        <v>125</v>
      </c>
      <c r="H45" s="15" t="s">
        <v>126</v>
      </c>
      <c r="I45" s="36">
        <v>116.698889</v>
      </c>
      <c r="J45" s="34">
        <v>7.416375</v>
      </c>
      <c r="K45" s="35">
        <v>124.115265</v>
      </c>
      <c r="L45" s="34">
        <v>150.460877</v>
      </c>
      <c r="M45" s="34">
        <v>10.248876</v>
      </c>
      <c r="N45" s="37">
        <v>160.709754</v>
      </c>
      <c r="O45" s="36">
        <v>155.713248</v>
      </c>
      <c r="P45" s="34">
        <v>9.798044</v>
      </c>
      <c r="Q45" s="35">
        <v>165.511292</v>
      </c>
      <c r="R45" s="34">
        <v>1272.784079</v>
      </c>
      <c r="S45" s="34">
        <v>106.747506</v>
      </c>
      <c r="T45" s="37">
        <v>1379.531585</v>
      </c>
      <c r="U45" s="26">
        <f t="shared" si="0"/>
        <v>-25.010998645337146</v>
      </c>
      <c r="V45" s="32">
        <f t="shared" si="1"/>
        <v>-88.35041141881503</v>
      </c>
    </row>
    <row r="46" spans="1:22" ht="15">
      <c r="A46" s="30" t="s">
        <v>9</v>
      </c>
      <c r="B46" s="8" t="s">
        <v>31</v>
      </c>
      <c r="C46" s="8" t="s">
        <v>25</v>
      </c>
      <c r="D46" s="8" t="s">
        <v>127</v>
      </c>
      <c r="E46" s="8" t="s">
        <v>128</v>
      </c>
      <c r="F46" s="8" t="s">
        <v>35</v>
      </c>
      <c r="G46" s="8" t="s">
        <v>129</v>
      </c>
      <c r="H46" s="15" t="s">
        <v>130</v>
      </c>
      <c r="I46" s="36">
        <v>0</v>
      </c>
      <c r="J46" s="34">
        <v>0</v>
      </c>
      <c r="K46" s="35">
        <v>0</v>
      </c>
      <c r="L46" s="34">
        <v>0</v>
      </c>
      <c r="M46" s="34">
        <v>0</v>
      </c>
      <c r="N46" s="37">
        <v>0</v>
      </c>
      <c r="O46" s="36">
        <v>0</v>
      </c>
      <c r="P46" s="34">
        <v>1.31474</v>
      </c>
      <c r="Q46" s="35">
        <v>1.31474</v>
      </c>
      <c r="R46" s="34">
        <v>17.217211</v>
      </c>
      <c r="S46" s="34">
        <v>14.695654</v>
      </c>
      <c r="T46" s="37">
        <v>31.912865</v>
      </c>
      <c r="U46" s="25" t="s">
        <v>17</v>
      </c>
      <c r="V46" s="31" t="s">
        <v>17</v>
      </c>
    </row>
    <row r="47" spans="1:22" ht="15">
      <c r="A47" s="30" t="s">
        <v>9</v>
      </c>
      <c r="B47" s="8" t="s">
        <v>31</v>
      </c>
      <c r="C47" s="8" t="s">
        <v>25</v>
      </c>
      <c r="D47" s="8" t="s">
        <v>131</v>
      </c>
      <c r="E47" s="8" t="s">
        <v>204</v>
      </c>
      <c r="F47" s="8" t="s">
        <v>52</v>
      </c>
      <c r="G47" s="8" t="s">
        <v>52</v>
      </c>
      <c r="H47" s="15" t="s">
        <v>133</v>
      </c>
      <c r="I47" s="36">
        <v>1286.438525</v>
      </c>
      <c r="J47" s="34">
        <v>173.656452</v>
      </c>
      <c r="K47" s="35">
        <v>1460.094977</v>
      </c>
      <c r="L47" s="34">
        <v>5997.366083</v>
      </c>
      <c r="M47" s="34">
        <v>389.87502</v>
      </c>
      <c r="N47" s="37">
        <v>6387.241103</v>
      </c>
      <c r="O47" s="36">
        <v>0</v>
      </c>
      <c r="P47" s="34">
        <v>0</v>
      </c>
      <c r="Q47" s="35">
        <v>0</v>
      </c>
      <c r="R47" s="34">
        <v>0</v>
      </c>
      <c r="S47" s="34">
        <v>0</v>
      </c>
      <c r="T47" s="37">
        <v>0</v>
      </c>
      <c r="U47" s="25" t="s">
        <v>17</v>
      </c>
      <c r="V47" s="31" t="s">
        <v>17</v>
      </c>
    </row>
    <row r="48" spans="1:22" ht="15">
      <c r="A48" s="30" t="s">
        <v>9</v>
      </c>
      <c r="B48" s="8" t="s">
        <v>31</v>
      </c>
      <c r="C48" s="8" t="s">
        <v>25</v>
      </c>
      <c r="D48" s="8" t="s">
        <v>131</v>
      </c>
      <c r="E48" s="8" t="s">
        <v>132</v>
      </c>
      <c r="F48" s="8" t="s">
        <v>52</v>
      </c>
      <c r="G48" s="8" t="s">
        <v>52</v>
      </c>
      <c r="H48" s="15" t="s">
        <v>133</v>
      </c>
      <c r="I48" s="36">
        <v>0</v>
      </c>
      <c r="J48" s="34">
        <v>0</v>
      </c>
      <c r="K48" s="35">
        <v>0</v>
      </c>
      <c r="L48" s="34">
        <v>2647.202023</v>
      </c>
      <c r="M48" s="34">
        <v>171.109686</v>
      </c>
      <c r="N48" s="37">
        <v>2818.311709</v>
      </c>
      <c r="O48" s="36">
        <v>1107.117859</v>
      </c>
      <c r="P48" s="34">
        <v>87.491006</v>
      </c>
      <c r="Q48" s="35">
        <v>1194.608865</v>
      </c>
      <c r="R48" s="34">
        <v>10978.434778</v>
      </c>
      <c r="S48" s="34">
        <v>891.990854</v>
      </c>
      <c r="T48" s="37">
        <v>11870.425632</v>
      </c>
      <c r="U48" s="25" t="s">
        <v>17</v>
      </c>
      <c r="V48" s="32">
        <f t="shared" si="1"/>
        <v>-76.257702997587</v>
      </c>
    </row>
    <row r="49" spans="1:22" ht="15">
      <c r="A49" s="30" t="s">
        <v>9</v>
      </c>
      <c r="B49" s="8" t="s">
        <v>56</v>
      </c>
      <c r="C49" s="8" t="s">
        <v>25</v>
      </c>
      <c r="D49" s="8" t="s">
        <v>131</v>
      </c>
      <c r="E49" s="8" t="s">
        <v>204</v>
      </c>
      <c r="F49" s="8" t="s">
        <v>52</v>
      </c>
      <c r="G49" s="8" t="s">
        <v>52</v>
      </c>
      <c r="H49" s="15" t="s">
        <v>133</v>
      </c>
      <c r="I49" s="36">
        <v>0</v>
      </c>
      <c r="J49" s="34">
        <v>0</v>
      </c>
      <c r="K49" s="35">
        <v>0</v>
      </c>
      <c r="L49" s="34">
        <v>0</v>
      </c>
      <c r="M49" s="34">
        <v>0.001972</v>
      </c>
      <c r="N49" s="37">
        <v>0.001972</v>
      </c>
      <c r="O49" s="36">
        <v>0</v>
      </c>
      <c r="P49" s="34">
        <v>0</v>
      </c>
      <c r="Q49" s="35">
        <v>0</v>
      </c>
      <c r="R49" s="34">
        <v>0</v>
      </c>
      <c r="S49" s="34">
        <v>0</v>
      </c>
      <c r="T49" s="37">
        <v>0</v>
      </c>
      <c r="U49" s="25" t="s">
        <v>17</v>
      </c>
      <c r="V49" s="31" t="s">
        <v>17</v>
      </c>
    </row>
    <row r="50" spans="1:22" ht="15">
      <c r="A50" s="30" t="s">
        <v>9</v>
      </c>
      <c r="B50" s="8" t="s">
        <v>56</v>
      </c>
      <c r="C50" s="8" t="s">
        <v>25</v>
      </c>
      <c r="D50" s="8" t="s">
        <v>131</v>
      </c>
      <c r="E50" s="8" t="s">
        <v>132</v>
      </c>
      <c r="F50" s="8" t="s">
        <v>52</v>
      </c>
      <c r="G50" s="8" t="s">
        <v>52</v>
      </c>
      <c r="H50" s="15" t="s">
        <v>133</v>
      </c>
      <c r="I50" s="36">
        <v>0</v>
      </c>
      <c r="J50" s="34">
        <v>0</v>
      </c>
      <c r="K50" s="35">
        <v>0</v>
      </c>
      <c r="L50" s="34">
        <v>0</v>
      </c>
      <c r="M50" s="34">
        <v>0.000964</v>
      </c>
      <c r="N50" s="37">
        <v>0.000964</v>
      </c>
      <c r="O50" s="36">
        <v>0</v>
      </c>
      <c r="P50" s="34">
        <v>0</v>
      </c>
      <c r="Q50" s="35">
        <v>0</v>
      </c>
      <c r="R50" s="34">
        <v>0</v>
      </c>
      <c r="S50" s="34">
        <v>0</v>
      </c>
      <c r="T50" s="37">
        <v>0</v>
      </c>
      <c r="U50" s="25" t="s">
        <v>17</v>
      </c>
      <c r="V50" s="31" t="s">
        <v>17</v>
      </c>
    </row>
    <row r="51" spans="1:22" ht="15">
      <c r="A51" s="30" t="s">
        <v>9</v>
      </c>
      <c r="B51" s="8" t="s">
        <v>31</v>
      </c>
      <c r="C51" s="8" t="s">
        <v>25</v>
      </c>
      <c r="D51" s="8" t="s">
        <v>134</v>
      </c>
      <c r="E51" s="8" t="s">
        <v>135</v>
      </c>
      <c r="F51" s="8" t="s">
        <v>52</v>
      </c>
      <c r="G51" s="8" t="s">
        <v>52</v>
      </c>
      <c r="H51" s="15" t="s">
        <v>136</v>
      </c>
      <c r="I51" s="36">
        <v>467.560104</v>
      </c>
      <c r="J51" s="34">
        <v>16.434583</v>
      </c>
      <c r="K51" s="35">
        <v>483.994688</v>
      </c>
      <c r="L51" s="34">
        <v>43499.459159</v>
      </c>
      <c r="M51" s="34">
        <v>1079.669571</v>
      </c>
      <c r="N51" s="37">
        <v>44579.12873</v>
      </c>
      <c r="O51" s="36">
        <v>9377.184633</v>
      </c>
      <c r="P51" s="34">
        <v>204.544872</v>
      </c>
      <c r="Q51" s="35">
        <v>9581.729505</v>
      </c>
      <c r="R51" s="34">
        <v>68746.849053</v>
      </c>
      <c r="S51" s="34">
        <v>1865.810966</v>
      </c>
      <c r="T51" s="37">
        <v>70612.660019</v>
      </c>
      <c r="U51" s="26">
        <f t="shared" si="0"/>
        <v>-94.94877529419466</v>
      </c>
      <c r="V51" s="32">
        <f t="shared" si="1"/>
        <v>-36.86807901301986</v>
      </c>
    </row>
    <row r="52" spans="1:22" ht="15">
      <c r="A52" s="30" t="s">
        <v>9</v>
      </c>
      <c r="B52" s="8" t="s">
        <v>31</v>
      </c>
      <c r="C52" s="8" t="s">
        <v>25</v>
      </c>
      <c r="D52" s="8" t="s">
        <v>134</v>
      </c>
      <c r="E52" s="8" t="s">
        <v>135</v>
      </c>
      <c r="F52" s="8" t="s">
        <v>52</v>
      </c>
      <c r="G52" s="8" t="s">
        <v>52</v>
      </c>
      <c r="H52" s="15" t="s">
        <v>136</v>
      </c>
      <c r="I52" s="36">
        <v>7791.063376</v>
      </c>
      <c r="J52" s="34">
        <v>157.839809</v>
      </c>
      <c r="K52" s="35">
        <v>7948.903184</v>
      </c>
      <c r="L52" s="34">
        <v>15443.540083</v>
      </c>
      <c r="M52" s="34">
        <v>353.020271</v>
      </c>
      <c r="N52" s="37">
        <v>15796.560354</v>
      </c>
      <c r="O52" s="36">
        <v>0</v>
      </c>
      <c r="P52" s="34">
        <v>0</v>
      </c>
      <c r="Q52" s="35">
        <v>0</v>
      </c>
      <c r="R52" s="34">
        <v>0</v>
      </c>
      <c r="S52" s="34">
        <v>0</v>
      </c>
      <c r="T52" s="37">
        <v>0</v>
      </c>
      <c r="U52" s="25" t="s">
        <v>17</v>
      </c>
      <c r="V52" s="31" t="s">
        <v>17</v>
      </c>
    </row>
    <row r="53" spans="1:22" ht="15">
      <c r="A53" s="30" t="s">
        <v>9</v>
      </c>
      <c r="B53" s="8" t="s">
        <v>31</v>
      </c>
      <c r="C53" s="8" t="s">
        <v>25</v>
      </c>
      <c r="D53" s="8" t="s">
        <v>137</v>
      </c>
      <c r="E53" s="8" t="s">
        <v>138</v>
      </c>
      <c r="F53" s="8" t="s">
        <v>20</v>
      </c>
      <c r="G53" s="8" t="s">
        <v>50</v>
      </c>
      <c r="H53" s="15" t="s">
        <v>50</v>
      </c>
      <c r="I53" s="36">
        <v>6773.798214</v>
      </c>
      <c r="J53" s="34">
        <v>64.873389</v>
      </c>
      <c r="K53" s="35">
        <v>6838.671603</v>
      </c>
      <c r="L53" s="34">
        <v>58982.025358</v>
      </c>
      <c r="M53" s="34">
        <v>502.167819</v>
      </c>
      <c r="N53" s="37">
        <v>59484.193177</v>
      </c>
      <c r="O53" s="36">
        <v>8365.8258</v>
      </c>
      <c r="P53" s="34">
        <v>80.2136</v>
      </c>
      <c r="Q53" s="35">
        <v>8446.0394</v>
      </c>
      <c r="R53" s="34">
        <v>53087.4444</v>
      </c>
      <c r="S53" s="34">
        <v>657.910854</v>
      </c>
      <c r="T53" s="37">
        <v>53745.355254</v>
      </c>
      <c r="U53" s="26">
        <f t="shared" si="0"/>
        <v>-19.03102413895914</v>
      </c>
      <c r="V53" s="32">
        <f t="shared" si="1"/>
        <v>10.677830476472439</v>
      </c>
    </row>
    <row r="54" spans="1:22" ht="15">
      <c r="A54" s="30" t="s">
        <v>9</v>
      </c>
      <c r="B54" s="8" t="s">
        <v>31</v>
      </c>
      <c r="C54" s="8" t="s">
        <v>25</v>
      </c>
      <c r="D54" s="8" t="s">
        <v>137</v>
      </c>
      <c r="E54" s="8" t="s">
        <v>139</v>
      </c>
      <c r="F54" s="8" t="s">
        <v>20</v>
      </c>
      <c r="G54" s="8" t="s">
        <v>140</v>
      </c>
      <c r="H54" s="15" t="s">
        <v>141</v>
      </c>
      <c r="I54" s="36">
        <v>2095.1392</v>
      </c>
      <c r="J54" s="34">
        <v>166.5048</v>
      </c>
      <c r="K54" s="35">
        <v>2261.644</v>
      </c>
      <c r="L54" s="34">
        <v>13790.492</v>
      </c>
      <c r="M54" s="34">
        <v>1221.3845</v>
      </c>
      <c r="N54" s="37">
        <v>15011.8765</v>
      </c>
      <c r="O54" s="36">
        <v>1788.933</v>
      </c>
      <c r="P54" s="34">
        <v>147.606</v>
      </c>
      <c r="Q54" s="35">
        <v>1936.539</v>
      </c>
      <c r="R54" s="34">
        <v>14959.3314</v>
      </c>
      <c r="S54" s="34">
        <v>1053.9118</v>
      </c>
      <c r="T54" s="37">
        <v>16013.2432</v>
      </c>
      <c r="U54" s="26">
        <f t="shared" si="0"/>
        <v>16.78793972132757</v>
      </c>
      <c r="V54" s="32">
        <f t="shared" si="1"/>
        <v>-6.253365963991609</v>
      </c>
    </row>
    <row r="55" spans="1:22" ht="15">
      <c r="A55" s="30" t="s">
        <v>9</v>
      </c>
      <c r="B55" s="8" t="s">
        <v>31</v>
      </c>
      <c r="C55" s="8" t="s">
        <v>25</v>
      </c>
      <c r="D55" s="8" t="s">
        <v>137</v>
      </c>
      <c r="E55" s="8" t="s">
        <v>142</v>
      </c>
      <c r="F55" s="8" t="s">
        <v>20</v>
      </c>
      <c r="G55" s="8" t="s">
        <v>140</v>
      </c>
      <c r="H55" s="15" t="s">
        <v>141</v>
      </c>
      <c r="I55" s="36">
        <v>122.2886</v>
      </c>
      <c r="J55" s="34">
        <v>9.7104</v>
      </c>
      <c r="K55" s="35">
        <v>131.999</v>
      </c>
      <c r="L55" s="34">
        <v>618.0622</v>
      </c>
      <c r="M55" s="34">
        <v>54.1016</v>
      </c>
      <c r="N55" s="37">
        <v>672.1638</v>
      </c>
      <c r="O55" s="36">
        <v>181.6798</v>
      </c>
      <c r="P55" s="34">
        <v>14.9796</v>
      </c>
      <c r="Q55" s="35">
        <v>196.6594</v>
      </c>
      <c r="R55" s="34">
        <v>687.0851</v>
      </c>
      <c r="S55" s="34">
        <v>50.8483</v>
      </c>
      <c r="T55" s="37">
        <v>737.9334</v>
      </c>
      <c r="U55" s="26">
        <f t="shared" si="0"/>
        <v>-32.87938435691353</v>
      </c>
      <c r="V55" s="32">
        <f t="shared" si="1"/>
        <v>-8.912674233203155</v>
      </c>
    </row>
    <row r="56" spans="1:22" ht="15">
      <c r="A56" s="30" t="s">
        <v>9</v>
      </c>
      <c r="B56" s="8" t="s">
        <v>31</v>
      </c>
      <c r="C56" s="8" t="s">
        <v>32</v>
      </c>
      <c r="D56" s="8" t="s">
        <v>144</v>
      </c>
      <c r="E56" s="8" t="s">
        <v>145</v>
      </c>
      <c r="F56" s="8" t="s">
        <v>35</v>
      </c>
      <c r="G56" s="8" t="s">
        <v>61</v>
      </c>
      <c r="H56" s="15" t="s">
        <v>62</v>
      </c>
      <c r="I56" s="36">
        <v>44.4</v>
      </c>
      <c r="J56" s="34">
        <v>0</v>
      </c>
      <c r="K56" s="35">
        <v>44.4</v>
      </c>
      <c r="L56" s="34">
        <v>204.593</v>
      </c>
      <c r="M56" s="34">
        <v>0</v>
      </c>
      <c r="N56" s="37">
        <v>204.593</v>
      </c>
      <c r="O56" s="36">
        <v>56.459952</v>
      </c>
      <c r="P56" s="34">
        <v>0</v>
      </c>
      <c r="Q56" s="35">
        <v>56.459952</v>
      </c>
      <c r="R56" s="34">
        <v>354.916803</v>
      </c>
      <c r="S56" s="34">
        <v>0</v>
      </c>
      <c r="T56" s="37">
        <v>354.916803</v>
      </c>
      <c r="U56" s="26">
        <f t="shared" si="0"/>
        <v>-21.36018819144586</v>
      </c>
      <c r="V56" s="32">
        <f t="shared" si="1"/>
        <v>-42.354659381962264</v>
      </c>
    </row>
    <row r="57" spans="1:22" ht="15">
      <c r="A57" s="30" t="s">
        <v>9</v>
      </c>
      <c r="B57" s="8" t="s">
        <v>31</v>
      </c>
      <c r="C57" s="8" t="s">
        <v>25</v>
      </c>
      <c r="D57" s="8" t="s">
        <v>196</v>
      </c>
      <c r="E57" s="8" t="s">
        <v>86</v>
      </c>
      <c r="F57" s="8" t="s">
        <v>52</v>
      </c>
      <c r="G57" s="8" t="s">
        <v>52</v>
      </c>
      <c r="H57" s="15" t="s">
        <v>87</v>
      </c>
      <c r="I57" s="36">
        <v>5047.2125</v>
      </c>
      <c r="J57" s="34">
        <v>104.26138</v>
      </c>
      <c r="K57" s="35">
        <v>5151.47388</v>
      </c>
      <c r="L57" s="34">
        <v>40721.884901</v>
      </c>
      <c r="M57" s="34">
        <v>934.952656</v>
      </c>
      <c r="N57" s="37">
        <v>41656.837557</v>
      </c>
      <c r="O57" s="36">
        <v>0</v>
      </c>
      <c r="P57" s="34">
        <v>0</v>
      </c>
      <c r="Q57" s="35">
        <v>0</v>
      </c>
      <c r="R57" s="34">
        <v>0</v>
      </c>
      <c r="S57" s="34">
        <v>0</v>
      </c>
      <c r="T57" s="37">
        <v>0</v>
      </c>
      <c r="U57" s="25" t="s">
        <v>17</v>
      </c>
      <c r="V57" s="31" t="s">
        <v>17</v>
      </c>
    </row>
    <row r="58" spans="1:22" ht="15">
      <c r="A58" s="30" t="s">
        <v>9</v>
      </c>
      <c r="B58" s="8" t="s">
        <v>31</v>
      </c>
      <c r="C58" s="8" t="s">
        <v>25</v>
      </c>
      <c r="D58" s="8" t="s">
        <v>146</v>
      </c>
      <c r="E58" s="8" t="s">
        <v>147</v>
      </c>
      <c r="F58" s="8" t="s">
        <v>40</v>
      </c>
      <c r="G58" s="8" t="s">
        <v>41</v>
      </c>
      <c r="H58" s="15" t="s">
        <v>41</v>
      </c>
      <c r="I58" s="36">
        <v>1437.78277</v>
      </c>
      <c r="J58" s="34">
        <v>91.85185</v>
      </c>
      <c r="K58" s="35">
        <v>1529.63462</v>
      </c>
      <c r="L58" s="34">
        <v>10353.920891</v>
      </c>
      <c r="M58" s="34">
        <v>582.420104</v>
      </c>
      <c r="N58" s="37">
        <v>10936.340995</v>
      </c>
      <c r="O58" s="36">
        <v>656.184616</v>
      </c>
      <c r="P58" s="34">
        <v>56.705718</v>
      </c>
      <c r="Q58" s="35">
        <v>712.890334</v>
      </c>
      <c r="R58" s="34">
        <v>7681.069869</v>
      </c>
      <c r="S58" s="34">
        <v>452.525195</v>
      </c>
      <c r="T58" s="37">
        <v>8133.595064</v>
      </c>
      <c r="U58" s="25" t="s">
        <v>17</v>
      </c>
      <c r="V58" s="32">
        <f t="shared" si="1"/>
        <v>34.45888206809309</v>
      </c>
    </row>
    <row r="59" spans="1:22" ht="15">
      <c r="A59" s="30" t="s">
        <v>9</v>
      </c>
      <c r="B59" s="8" t="s">
        <v>31</v>
      </c>
      <c r="C59" s="8" t="s">
        <v>25</v>
      </c>
      <c r="D59" s="8" t="s">
        <v>148</v>
      </c>
      <c r="E59" s="8" t="s">
        <v>149</v>
      </c>
      <c r="F59" s="8" t="s">
        <v>26</v>
      </c>
      <c r="G59" s="8" t="s">
        <v>27</v>
      </c>
      <c r="H59" s="15" t="s">
        <v>73</v>
      </c>
      <c r="I59" s="36">
        <v>0</v>
      </c>
      <c r="J59" s="34">
        <v>1300.356</v>
      </c>
      <c r="K59" s="35">
        <v>1300.356</v>
      </c>
      <c r="L59" s="34">
        <v>0</v>
      </c>
      <c r="M59" s="34">
        <v>9330.51607</v>
      </c>
      <c r="N59" s="37">
        <v>9330.51607</v>
      </c>
      <c r="O59" s="36">
        <v>0</v>
      </c>
      <c r="P59" s="34">
        <v>1369.282</v>
      </c>
      <c r="Q59" s="35">
        <v>1369.282</v>
      </c>
      <c r="R59" s="34">
        <v>0</v>
      </c>
      <c r="S59" s="34">
        <v>5686.16274</v>
      </c>
      <c r="T59" s="37">
        <v>5686.16274</v>
      </c>
      <c r="U59" s="26">
        <f t="shared" si="0"/>
        <v>-5.033733007517805</v>
      </c>
      <c r="V59" s="32">
        <f t="shared" si="1"/>
        <v>64.0916114546521</v>
      </c>
    </row>
    <row r="60" spans="1:22" ht="15">
      <c r="A60" s="30" t="s">
        <v>9</v>
      </c>
      <c r="B60" s="8" t="s">
        <v>31</v>
      </c>
      <c r="C60" s="8" t="s">
        <v>25</v>
      </c>
      <c r="D60" s="8" t="s">
        <v>150</v>
      </c>
      <c r="E60" s="8" t="s">
        <v>151</v>
      </c>
      <c r="F60" s="8" t="s">
        <v>20</v>
      </c>
      <c r="G60" s="8" t="s">
        <v>152</v>
      </c>
      <c r="H60" s="15" t="s">
        <v>152</v>
      </c>
      <c r="I60" s="36">
        <v>2159.037333</v>
      </c>
      <c r="J60" s="34">
        <v>62.0721</v>
      </c>
      <c r="K60" s="35">
        <v>2221.109433</v>
      </c>
      <c r="L60" s="34">
        <v>15830.532009</v>
      </c>
      <c r="M60" s="34">
        <v>588.794748</v>
      </c>
      <c r="N60" s="37">
        <v>16419.326757</v>
      </c>
      <c r="O60" s="36">
        <v>2116.329881</v>
      </c>
      <c r="P60" s="34">
        <v>49.471469</v>
      </c>
      <c r="Q60" s="35">
        <v>2165.80135</v>
      </c>
      <c r="R60" s="34">
        <v>13528.917756</v>
      </c>
      <c r="S60" s="34">
        <v>468.615728</v>
      </c>
      <c r="T60" s="37">
        <v>13997.533484</v>
      </c>
      <c r="U60" s="26">
        <f t="shared" si="0"/>
        <v>2.5537006429513953</v>
      </c>
      <c r="V60" s="32">
        <f t="shared" si="1"/>
        <v>17.301571564506357</v>
      </c>
    </row>
    <row r="61" spans="1:22" ht="15">
      <c r="A61" s="30" t="s">
        <v>9</v>
      </c>
      <c r="B61" s="8" t="s">
        <v>31</v>
      </c>
      <c r="C61" s="8" t="s">
        <v>32</v>
      </c>
      <c r="D61" s="8" t="s">
        <v>193</v>
      </c>
      <c r="E61" s="8" t="s">
        <v>194</v>
      </c>
      <c r="F61" s="8" t="s">
        <v>35</v>
      </c>
      <c r="G61" s="8" t="s">
        <v>109</v>
      </c>
      <c r="H61" s="15" t="s">
        <v>143</v>
      </c>
      <c r="I61" s="36">
        <v>83.3</v>
      </c>
      <c r="J61" s="34">
        <v>1.5</v>
      </c>
      <c r="K61" s="35">
        <v>84.8</v>
      </c>
      <c r="L61" s="34">
        <v>769.29</v>
      </c>
      <c r="M61" s="34">
        <v>2.43</v>
      </c>
      <c r="N61" s="37">
        <v>771.72</v>
      </c>
      <c r="O61" s="36">
        <v>0</v>
      </c>
      <c r="P61" s="34">
        <v>0</v>
      </c>
      <c r="Q61" s="35">
        <v>0</v>
      </c>
      <c r="R61" s="34">
        <v>0</v>
      </c>
      <c r="S61" s="34">
        <v>0</v>
      </c>
      <c r="T61" s="37">
        <v>0</v>
      </c>
      <c r="U61" s="25" t="s">
        <v>17</v>
      </c>
      <c r="V61" s="31" t="s">
        <v>17</v>
      </c>
    </row>
    <row r="62" spans="1:22" ht="15">
      <c r="A62" s="30" t="s">
        <v>9</v>
      </c>
      <c r="B62" s="8" t="s">
        <v>31</v>
      </c>
      <c r="C62" s="8" t="s">
        <v>32</v>
      </c>
      <c r="D62" s="8" t="s">
        <v>153</v>
      </c>
      <c r="E62" s="8" t="s">
        <v>154</v>
      </c>
      <c r="F62" s="8" t="s">
        <v>35</v>
      </c>
      <c r="G62" s="8" t="s">
        <v>36</v>
      </c>
      <c r="H62" s="15" t="s">
        <v>37</v>
      </c>
      <c r="I62" s="36">
        <v>70.953101</v>
      </c>
      <c r="J62" s="34">
        <v>7.976285</v>
      </c>
      <c r="K62" s="35">
        <v>78.929386</v>
      </c>
      <c r="L62" s="34">
        <v>810.959711</v>
      </c>
      <c r="M62" s="34">
        <v>81.552873</v>
      </c>
      <c r="N62" s="37">
        <v>892.512584</v>
      </c>
      <c r="O62" s="36">
        <v>233.00013</v>
      </c>
      <c r="P62" s="34">
        <v>25.2186</v>
      </c>
      <c r="Q62" s="35">
        <v>258.21873</v>
      </c>
      <c r="R62" s="34">
        <v>1610.665116</v>
      </c>
      <c r="S62" s="34">
        <v>178.258483</v>
      </c>
      <c r="T62" s="37">
        <v>1788.923599</v>
      </c>
      <c r="U62" s="26">
        <f t="shared" si="0"/>
        <v>-69.43312903754115</v>
      </c>
      <c r="V62" s="32">
        <f t="shared" si="1"/>
        <v>-50.10896024296899</v>
      </c>
    </row>
    <row r="63" spans="1:22" ht="15">
      <c r="A63" s="30" t="s">
        <v>9</v>
      </c>
      <c r="B63" s="8" t="s">
        <v>31</v>
      </c>
      <c r="C63" s="8" t="s">
        <v>32</v>
      </c>
      <c r="D63" s="8" t="s">
        <v>213</v>
      </c>
      <c r="E63" s="8" t="s">
        <v>155</v>
      </c>
      <c r="F63" s="8" t="s">
        <v>35</v>
      </c>
      <c r="G63" s="8" t="s">
        <v>125</v>
      </c>
      <c r="H63" s="15" t="s">
        <v>126</v>
      </c>
      <c r="I63" s="36">
        <v>210.007006</v>
      </c>
      <c r="J63" s="34">
        <v>5.270842</v>
      </c>
      <c r="K63" s="35">
        <v>215.277848</v>
      </c>
      <c r="L63" s="34">
        <v>669.008677</v>
      </c>
      <c r="M63" s="34">
        <v>31.160663</v>
      </c>
      <c r="N63" s="37">
        <v>700.169339</v>
      </c>
      <c r="O63" s="36">
        <v>0</v>
      </c>
      <c r="P63" s="34">
        <v>0</v>
      </c>
      <c r="Q63" s="35">
        <v>0</v>
      </c>
      <c r="R63" s="34">
        <v>792.537069</v>
      </c>
      <c r="S63" s="34">
        <v>58.19005</v>
      </c>
      <c r="T63" s="37">
        <v>850.727119</v>
      </c>
      <c r="U63" s="25" t="s">
        <v>17</v>
      </c>
      <c r="V63" s="32">
        <f t="shared" si="1"/>
        <v>-17.697540919698827</v>
      </c>
    </row>
    <row r="64" spans="1:22" ht="15">
      <c r="A64" s="30" t="s">
        <v>9</v>
      </c>
      <c r="B64" s="8" t="s">
        <v>31</v>
      </c>
      <c r="C64" s="8" t="s">
        <v>32</v>
      </c>
      <c r="D64" s="8" t="s">
        <v>156</v>
      </c>
      <c r="E64" s="8" t="s">
        <v>157</v>
      </c>
      <c r="F64" s="8" t="s">
        <v>35</v>
      </c>
      <c r="G64" s="8" t="s">
        <v>158</v>
      </c>
      <c r="H64" s="15" t="s">
        <v>159</v>
      </c>
      <c r="I64" s="36">
        <v>0</v>
      </c>
      <c r="J64" s="34">
        <v>35.750647</v>
      </c>
      <c r="K64" s="35">
        <v>35.750647</v>
      </c>
      <c r="L64" s="34">
        <v>0</v>
      </c>
      <c r="M64" s="34">
        <v>250.591673</v>
      </c>
      <c r="N64" s="37">
        <v>250.591673</v>
      </c>
      <c r="O64" s="36">
        <v>0</v>
      </c>
      <c r="P64" s="34">
        <v>19.849208</v>
      </c>
      <c r="Q64" s="35">
        <v>19.849208</v>
      </c>
      <c r="R64" s="34">
        <v>243.820641</v>
      </c>
      <c r="S64" s="34">
        <v>224.542908</v>
      </c>
      <c r="T64" s="37">
        <v>468.363549</v>
      </c>
      <c r="U64" s="26">
        <f t="shared" si="0"/>
        <v>80.11120141418237</v>
      </c>
      <c r="V64" s="32">
        <f t="shared" si="1"/>
        <v>-46.49633312945966</v>
      </c>
    </row>
    <row r="65" spans="1:22" ht="15">
      <c r="A65" s="30" t="s">
        <v>9</v>
      </c>
      <c r="B65" s="8" t="s">
        <v>31</v>
      </c>
      <c r="C65" s="8" t="s">
        <v>32</v>
      </c>
      <c r="D65" s="8" t="s">
        <v>201</v>
      </c>
      <c r="E65" s="8" t="s">
        <v>36</v>
      </c>
      <c r="F65" s="8" t="s">
        <v>35</v>
      </c>
      <c r="G65" s="8" t="s">
        <v>36</v>
      </c>
      <c r="H65" s="15" t="s">
        <v>202</v>
      </c>
      <c r="I65" s="36">
        <v>146.4</v>
      </c>
      <c r="J65" s="34">
        <v>0</v>
      </c>
      <c r="K65" s="35">
        <v>146.4</v>
      </c>
      <c r="L65" s="34">
        <v>394.293</v>
      </c>
      <c r="M65" s="34">
        <v>0</v>
      </c>
      <c r="N65" s="37">
        <v>394.293</v>
      </c>
      <c r="O65" s="36">
        <v>0</v>
      </c>
      <c r="P65" s="34">
        <v>0</v>
      </c>
      <c r="Q65" s="35">
        <v>0</v>
      </c>
      <c r="R65" s="34">
        <v>218.53474</v>
      </c>
      <c r="S65" s="34">
        <v>0</v>
      </c>
      <c r="T65" s="37">
        <v>218.53474</v>
      </c>
      <c r="U65" s="25" t="s">
        <v>17</v>
      </c>
      <c r="V65" s="32">
        <f t="shared" si="1"/>
        <v>80.42577578283434</v>
      </c>
    </row>
    <row r="66" spans="1:22" ht="15">
      <c r="A66" s="30" t="s">
        <v>9</v>
      </c>
      <c r="B66" s="8" t="s">
        <v>31</v>
      </c>
      <c r="C66" s="8" t="s">
        <v>25</v>
      </c>
      <c r="D66" s="8" t="s">
        <v>160</v>
      </c>
      <c r="E66" s="8" t="s">
        <v>161</v>
      </c>
      <c r="F66" s="8" t="s">
        <v>35</v>
      </c>
      <c r="G66" s="8" t="s">
        <v>65</v>
      </c>
      <c r="H66" s="15" t="s">
        <v>162</v>
      </c>
      <c r="I66" s="36">
        <v>959.818164</v>
      </c>
      <c r="J66" s="34">
        <v>73.017152</v>
      </c>
      <c r="K66" s="35">
        <v>1032.835316</v>
      </c>
      <c r="L66" s="34">
        <v>8171.461799</v>
      </c>
      <c r="M66" s="34">
        <v>561.586524</v>
      </c>
      <c r="N66" s="37">
        <v>8733.048323</v>
      </c>
      <c r="O66" s="36">
        <v>1132.504425</v>
      </c>
      <c r="P66" s="34">
        <v>71.121588</v>
      </c>
      <c r="Q66" s="35">
        <v>1203.626013</v>
      </c>
      <c r="R66" s="34">
        <v>8976.546362</v>
      </c>
      <c r="S66" s="34">
        <v>533.016125</v>
      </c>
      <c r="T66" s="37">
        <v>9509.562487</v>
      </c>
      <c r="U66" s="26">
        <f t="shared" si="0"/>
        <v>-14.189681442187318</v>
      </c>
      <c r="V66" s="32">
        <f t="shared" si="1"/>
        <v>-8.165613981311214</v>
      </c>
    </row>
    <row r="67" spans="1:22" ht="15">
      <c r="A67" s="30" t="s">
        <v>9</v>
      </c>
      <c r="B67" s="8" t="s">
        <v>31</v>
      </c>
      <c r="C67" s="8" t="s">
        <v>25</v>
      </c>
      <c r="D67" s="8" t="s">
        <v>163</v>
      </c>
      <c r="E67" s="8" t="s">
        <v>164</v>
      </c>
      <c r="F67" s="8" t="s">
        <v>20</v>
      </c>
      <c r="G67" s="8" t="s">
        <v>140</v>
      </c>
      <c r="H67" s="15" t="s">
        <v>165</v>
      </c>
      <c r="I67" s="36">
        <v>0</v>
      </c>
      <c r="J67" s="34">
        <v>0</v>
      </c>
      <c r="K67" s="35">
        <v>0</v>
      </c>
      <c r="L67" s="34">
        <v>0</v>
      </c>
      <c r="M67" s="34">
        <v>0</v>
      </c>
      <c r="N67" s="37">
        <v>0</v>
      </c>
      <c r="O67" s="36">
        <v>0</v>
      </c>
      <c r="P67" s="34">
        <v>0</v>
      </c>
      <c r="Q67" s="35">
        <v>0</v>
      </c>
      <c r="R67" s="34">
        <v>85.96852</v>
      </c>
      <c r="S67" s="34">
        <v>52.778831</v>
      </c>
      <c r="T67" s="37">
        <v>138.747351</v>
      </c>
      <c r="U67" s="25" t="s">
        <v>17</v>
      </c>
      <c r="V67" s="31" t="s">
        <v>17</v>
      </c>
    </row>
    <row r="68" spans="1:22" ht="15">
      <c r="A68" s="30" t="s">
        <v>9</v>
      </c>
      <c r="B68" s="8" t="s">
        <v>31</v>
      </c>
      <c r="C68" s="8" t="s">
        <v>25</v>
      </c>
      <c r="D68" s="8" t="s">
        <v>166</v>
      </c>
      <c r="E68" s="8" t="s">
        <v>167</v>
      </c>
      <c r="F68" s="8" t="s">
        <v>52</v>
      </c>
      <c r="G68" s="8" t="s">
        <v>52</v>
      </c>
      <c r="H68" s="15" t="s">
        <v>136</v>
      </c>
      <c r="I68" s="36">
        <v>1129.135463</v>
      </c>
      <c r="J68" s="34">
        <v>200.03105</v>
      </c>
      <c r="K68" s="35">
        <v>1329.166513</v>
      </c>
      <c r="L68" s="34">
        <v>8790.472843</v>
      </c>
      <c r="M68" s="34">
        <v>1590.557283</v>
      </c>
      <c r="N68" s="37">
        <v>10381.030126</v>
      </c>
      <c r="O68" s="36">
        <v>1099.45929</v>
      </c>
      <c r="P68" s="34">
        <v>203.169132</v>
      </c>
      <c r="Q68" s="35">
        <v>1302.628422</v>
      </c>
      <c r="R68" s="34">
        <v>10039.012992</v>
      </c>
      <c r="S68" s="34">
        <v>1579.197108</v>
      </c>
      <c r="T68" s="37">
        <v>11618.2101</v>
      </c>
      <c r="U68" s="26">
        <f t="shared" si="0"/>
        <v>2.037272529280032</v>
      </c>
      <c r="V68" s="32">
        <f t="shared" si="1"/>
        <v>-10.648628001657501</v>
      </c>
    </row>
    <row r="69" spans="1:22" ht="15">
      <c r="A69" s="30" t="s">
        <v>9</v>
      </c>
      <c r="B69" s="8" t="s">
        <v>31</v>
      </c>
      <c r="C69" s="8" t="s">
        <v>32</v>
      </c>
      <c r="D69" s="8" t="s">
        <v>207</v>
      </c>
      <c r="E69" s="8" t="s">
        <v>208</v>
      </c>
      <c r="F69" s="8" t="s">
        <v>26</v>
      </c>
      <c r="G69" s="8" t="s">
        <v>27</v>
      </c>
      <c r="H69" s="15" t="s">
        <v>209</v>
      </c>
      <c r="I69" s="36">
        <v>0</v>
      </c>
      <c r="J69" s="34">
        <v>0</v>
      </c>
      <c r="K69" s="35">
        <v>0</v>
      </c>
      <c r="L69" s="34">
        <v>0</v>
      </c>
      <c r="M69" s="34">
        <v>0</v>
      </c>
      <c r="N69" s="37">
        <v>0</v>
      </c>
      <c r="O69" s="36">
        <v>0</v>
      </c>
      <c r="P69" s="34">
        <v>0</v>
      </c>
      <c r="Q69" s="35">
        <v>0</v>
      </c>
      <c r="R69" s="34">
        <v>0</v>
      </c>
      <c r="S69" s="34">
        <v>0.9552</v>
      </c>
      <c r="T69" s="37">
        <v>0.9552</v>
      </c>
      <c r="U69" s="25" t="s">
        <v>17</v>
      </c>
      <c r="V69" s="31" t="s">
        <v>17</v>
      </c>
    </row>
    <row r="70" spans="1:22" ht="15">
      <c r="A70" s="30" t="s">
        <v>9</v>
      </c>
      <c r="B70" s="8" t="s">
        <v>31</v>
      </c>
      <c r="C70" s="8" t="s">
        <v>25</v>
      </c>
      <c r="D70" s="8" t="s">
        <v>238</v>
      </c>
      <c r="E70" s="8" t="s">
        <v>239</v>
      </c>
      <c r="F70" s="8" t="s">
        <v>52</v>
      </c>
      <c r="G70" s="8" t="s">
        <v>52</v>
      </c>
      <c r="H70" s="15" t="s">
        <v>240</v>
      </c>
      <c r="I70" s="36">
        <v>14.56</v>
      </c>
      <c r="J70" s="34">
        <v>0</v>
      </c>
      <c r="K70" s="35">
        <v>14.56</v>
      </c>
      <c r="L70" s="34">
        <v>14.56</v>
      </c>
      <c r="M70" s="34">
        <v>0</v>
      </c>
      <c r="N70" s="37">
        <v>14.56</v>
      </c>
      <c r="O70" s="36">
        <v>0</v>
      </c>
      <c r="P70" s="34">
        <v>0</v>
      </c>
      <c r="Q70" s="35">
        <v>0</v>
      </c>
      <c r="R70" s="34">
        <v>0</v>
      </c>
      <c r="S70" s="34">
        <v>0</v>
      </c>
      <c r="T70" s="37">
        <v>0</v>
      </c>
      <c r="U70" s="25" t="s">
        <v>17</v>
      </c>
      <c r="V70" s="31" t="s">
        <v>17</v>
      </c>
    </row>
    <row r="71" spans="1:22" ht="15">
      <c r="A71" s="30" t="s">
        <v>9</v>
      </c>
      <c r="B71" s="8" t="s">
        <v>31</v>
      </c>
      <c r="C71" s="8" t="s">
        <v>32</v>
      </c>
      <c r="D71" s="8" t="s">
        <v>168</v>
      </c>
      <c r="E71" s="8" t="s">
        <v>169</v>
      </c>
      <c r="F71" s="8" t="s">
        <v>42</v>
      </c>
      <c r="G71" s="8" t="s">
        <v>42</v>
      </c>
      <c r="H71" s="15" t="s">
        <v>170</v>
      </c>
      <c r="I71" s="36">
        <v>43.637562</v>
      </c>
      <c r="J71" s="34">
        <v>8.071418</v>
      </c>
      <c r="K71" s="35">
        <v>51.70898</v>
      </c>
      <c r="L71" s="34">
        <v>258.84247</v>
      </c>
      <c r="M71" s="34">
        <v>38.918985</v>
      </c>
      <c r="N71" s="37">
        <v>297.761455</v>
      </c>
      <c r="O71" s="36">
        <v>18.284277</v>
      </c>
      <c r="P71" s="34">
        <v>21.053808</v>
      </c>
      <c r="Q71" s="35">
        <v>39.338085</v>
      </c>
      <c r="R71" s="34">
        <v>122.818506</v>
      </c>
      <c r="S71" s="34">
        <v>88.073081</v>
      </c>
      <c r="T71" s="37">
        <v>210.891587</v>
      </c>
      <c r="U71" s="26">
        <f t="shared" si="0"/>
        <v>31.447628932623427</v>
      </c>
      <c r="V71" s="32">
        <f t="shared" si="1"/>
        <v>41.19171809352453</v>
      </c>
    </row>
    <row r="72" spans="1:22" ht="15">
      <c r="A72" s="30" t="s">
        <v>9</v>
      </c>
      <c r="B72" s="8" t="s">
        <v>31</v>
      </c>
      <c r="C72" s="8" t="s">
        <v>25</v>
      </c>
      <c r="D72" s="8" t="s">
        <v>171</v>
      </c>
      <c r="E72" s="8" t="s">
        <v>172</v>
      </c>
      <c r="F72" s="8" t="s">
        <v>26</v>
      </c>
      <c r="G72" s="8" t="s">
        <v>27</v>
      </c>
      <c r="H72" s="15" t="s">
        <v>73</v>
      </c>
      <c r="I72" s="36">
        <v>547.128177</v>
      </c>
      <c r="J72" s="34">
        <v>63.524837</v>
      </c>
      <c r="K72" s="35">
        <v>610.653014</v>
      </c>
      <c r="L72" s="34">
        <v>4837.903756</v>
      </c>
      <c r="M72" s="34">
        <v>556.531336</v>
      </c>
      <c r="N72" s="37">
        <v>5394.435092</v>
      </c>
      <c r="O72" s="36">
        <v>624.485748</v>
      </c>
      <c r="P72" s="34">
        <v>73.022947</v>
      </c>
      <c r="Q72" s="35">
        <v>697.508695</v>
      </c>
      <c r="R72" s="34">
        <v>4049.310454</v>
      </c>
      <c r="S72" s="34">
        <v>587.43816</v>
      </c>
      <c r="T72" s="37">
        <v>4636.748614</v>
      </c>
      <c r="U72" s="26">
        <f t="shared" si="0"/>
        <v>-12.45227215411272</v>
      </c>
      <c r="V72" s="32">
        <f t="shared" si="1"/>
        <v>16.340900511886147</v>
      </c>
    </row>
    <row r="73" spans="1:22" ht="15">
      <c r="A73" s="30" t="s">
        <v>9</v>
      </c>
      <c r="B73" s="8" t="s">
        <v>31</v>
      </c>
      <c r="C73" s="8" t="s">
        <v>25</v>
      </c>
      <c r="D73" s="8" t="s">
        <v>173</v>
      </c>
      <c r="E73" s="8" t="s">
        <v>174</v>
      </c>
      <c r="F73" s="8" t="s">
        <v>20</v>
      </c>
      <c r="G73" s="8" t="s">
        <v>105</v>
      </c>
      <c r="H73" s="15" t="s">
        <v>106</v>
      </c>
      <c r="I73" s="36">
        <v>1625.231875</v>
      </c>
      <c r="J73" s="34">
        <v>97.956618</v>
      </c>
      <c r="K73" s="35">
        <v>1723.188493</v>
      </c>
      <c r="L73" s="34">
        <v>13692.410739</v>
      </c>
      <c r="M73" s="34">
        <v>1073.160085</v>
      </c>
      <c r="N73" s="37">
        <v>14765.570824</v>
      </c>
      <c r="O73" s="36">
        <v>2142.088924</v>
      </c>
      <c r="P73" s="34">
        <v>196.551244</v>
      </c>
      <c r="Q73" s="35">
        <v>2338.640168</v>
      </c>
      <c r="R73" s="34">
        <v>16289.908156</v>
      </c>
      <c r="S73" s="34">
        <v>1397.287953</v>
      </c>
      <c r="T73" s="37">
        <v>17687.196109</v>
      </c>
      <c r="U73" s="26">
        <f t="shared" si="0"/>
        <v>-26.31664688827836</v>
      </c>
      <c r="V73" s="32">
        <f t="shared" si="1"/>
        <v>-16.518306615672973</v>
      </c>
    </row>
    <row r="74" spans="1:22" ht="15">
      <c r="A74" s="30" t="s">
        <v>9</v>
      </c>
      <c r="B74" s="8" t="s">
        <v>31</v>
      </c>
      <c r="C74" s="8" t="s">
        <v>32</v>
      </c>
      <c r="D74" s="8" t="s">
        <v>205</v>
      </c>
      <c r="E74" s="8" t="s">
        <v>143</v>
      </c>
      <c r="F74" s="8" t="s">
        <v>35</v>
      </c>
      <c r="G74" s="8" t="s">
        <v>109</v>
      </c>
      <c r="H74" s="15" t="s">
        <v>143</v>
      </c>
      <c r="I74" s="36">
        <v>0</v>
      </c>
      <c r="J74" s="34">
        <v>0</v>
      </c>
      <c r="K74" s="35">
        <v>0</v>
      </c>
      <c r="L74" s="34">
        <v>0</v>
      </c>
      <c r="M74" s="34">
        <v>193.27</v>
      </c>
      <c r="N74" s="37">
        <v>193.27</v>
      </c>
      <c r="O74" s="36">
        <v>0</v>
      </c>
      <c r="P74" s="34">
        <v>24.9106</v>
      </c>
      <c r="Q74" s="35">
        <v>24.9106</v>
      </c>
      <c r="R74" s="34">
        <v>0</v>
      </c>
      <c r="S74" s="34">
        <v>124.515282</v>
      </c>
      <c r="T74" s="37">
        <v>124.515282</v>
      </c>
      <c r="U74" s="25" t="s">
        <v>17</v>
      </c>
      <c r="V74" s="32">
        <f t="shared" si="1"/>
        <v>55.21789526204503</v>
      </c>
    </row>
    <row r="75" spans="1:22" ht="15">
      <c r="A75" s="30" t="s">
        <v>9</v>
      </c>
      <c r="B75" s="8" t="s">
        <v>31</v>
      </c>
      <c r="C75" s="8" t="s">
        <v>25</v>
      </c>
      <c r="D75" s="8" t="s">
        <v>175</v>
      </c>
      <c r="E75" s="8" t="s">
        <v>176</v>
      </c>
      <c r="F75" s="8" t="s">
        <v>52</v>
      </c>
      <c r="G75" s="8" t="s">
        <v>52</v>
      </c>
      <c r="H75" s="15" t="s">
        <v>177</v>
      </c>
      <c r="I75" s="36">
        <v>3938.1775</v>
      </c>
      <c r="J75" s="34">
        <v>111.9069</v>
      </c>
      <c r="K75" s="35">
        <v>4050.0844</v>
      </c>
      <c r="L75" s="34">
        <v>33571.2199</v>
      </c>
      <c r="M75" s="34">
        <v>1625.2728</v>
      </c>
      <c r="N75" s="37">
        <v>35196.4927</v>
      </c>
      <c r="O75" s="36">
        <v>0</v>
      </c>
      <c r="P75" s="34">
        <v>0</v>
      </c>
      <c r="Q75" s="35">
        <v>0</v>
      </c>
      <c r="R75" s="34">
        <v>332.0779</v>
      </c>
      <c r="S75" s="34">
        <v>665.1274</v>
      </c>
      <c r="T75" s="37">
        <v>997.2053</v>
      </c>
      <c r="U75" s="25" t="s">
        <v>17</v>
      </c>
      <c r="V75" s="31" t="s">
        <v>17</v>
      </c>
    </row>
    <row r="76" spans="1:22" ht="15">
      <c r="A76" s="30" t="s">
        <v>9</v>
      </c>
      <c r="B76" s="8" t="s">
        <v>31</v>
      </c>
      <c r="C76" s="8" t="s">
        <v>25</v>
      </c>
      <c r="D76" s="8" t="s">
        <v>178</v>
      </c>
      <c r="E76" s="8" t="s">
        <v>179</v>
      </c>
      <c r="F76" s="8" t="s">
        <v>20</v>
      </c>
      <c r="G76" s="8" t="s">
        <v>152</v>
      </c>
      <c r="H76" s="15" t="s">
        <v>180</v>
      </c>
      <c r="I76" s="36">
        <v>2678.718</v>
      </c>
      <c r="J76" s="34">
        <v>98.223</v>
      </c>
      <c r="K76" s="35">
        <v>2776.941</v>
      </c>
      <c r="L76" s="34">
        <v>19257.27289</v>
      </c>
      <c r="M76" s="34">
        <v>722.680942</v>
      </c>
      <c r="N76" s="37">
        <v>19979.953832</v>
      </c>
      <c r="O76" s="36">
        <v>2390.365</v>
      </c>
      <c r="P76" s="34">
        <v>103.3032</v>
      </c>
      <c r="Q76" s="35">
        <v>2493.6682</v>
      </c>
      <c r="R76" s="34">
        <v>19000.4237</v>
      </c>
      <c r="S76" s="34">
        <v>601.7095</v>
      </c>
      <c r="T76" s="37">
        <v>19602.1332</v>
      </c>
      <c r="U76" s="26">
        <f t="shared" si="0"/>
        <v>11.359682896064506</v>
      </c>
      <c r="V76" s="32">
        <f t="shared" si="1"/>
        <v>1.9274465087299797</v>
      </c>
    </row>
    <row r="77" spans="1:22" ht="15">
      <c r="A77" s="30" t="s">
        <v>9</v>
      </c>
      <c r="B77" s="8" t="s">
        <v>31</v>
      </c>
      <c r="C77" s="8" t="s">
        <v>25</v>
      </c>
      <c r="D77" s="8" t="s">
        <v>181</v>
      </c>
      <c r="E77" s="8" t="s">
        <v>147</v>
      </c>
      <c r="F77" s="8" t="s">
        <v>26</v>
      </c>
      <c r="G77" s="8" t="s">
        <v>27</v>
      </c>
      <c r="H77" s="15" t="s">
        <v>27</v>
      </c>
      <c r="I77" s="36">
        <v>6631.983005</v>
      </c>
      <c r="J77" s="34">
        <v>176.9091</v>
      </c>
      <c r="K77" s="35">
        <v>6808.892105</v>
      </c>
      <c r="L77" s="34">
        <v>50388.291832</v>
      </c>
      <c r="M77" s="34">
        <v>1432.991232</v>
      </c>
      <c r="N77" s="37">
        <v>51821.283064</v>
      </c>
      <c r="O77" s="36">
        <v>6913.333749</v>
      </c>
      <c r="P77" s="34">
        <v>196.176826</v>
      </c>
      <c r="Q77" s="35">
        <v>7109.510575</v>
      </c>
      <c r="R77" s="34">
        <v>49180.646397</v>
      </c>
      <c r="S77" s="34">
        <v>1552.452217</v>
      </c>
      <c r="T77" s="37">
        <v>50733.098614</v>
      </c>
      <c r="U77" s="26">
        <f aca="true" t="shared" si="2" ref="U77:U86">+((K77/Q77)-1)*100</f>
        <v>-4.2283989429187985</v>
      </c>
      <c r="V77" s="32">
        <f aca="true" t="shared" si="3" ref="V77:V86">+((N77/T77)-1)*100</f>
        <v>2.14492014035923</v>
      </c>
    </row>
    <row r="78" spans="1:22" ht="15">
      <c r="A78" s="30" t="s">
        <v>9</v>
      </c>
      <c r="B78" s="8" t="s">
        <v>31</v>
      </c>
      <c r="C78" s="8" t="s">
        <v>25</v>
      </c>
      <c r="D78" s="8" t="s">
        <v>181</v>
      </c>
      <c r="E78" s="8" t="s">
        <v>182</v>
      </c>
      <c r="F78" s="8" t="s">
        <v>26</v>
      </c>
      <c r="G78" s="8" t="s">
        <v>27</v>
      </c>
      <c r="H78" s="15" t="s">
        <v>27</v>
      </c>
      <c r="I78" s="36">
        <v>4167.187193</v>
      </c>
      <c r="J78" s="34">
        <v>47.763108</v>
      </c>
      <c r="K78" s="35">
        <v>4214.950302</v>
      </c>
      <c r="L78" s="34">
        <v>28604.541294</v>
      </c>
      <c r="M78" s="34">
        <v>378.750432</v>
      </c>
      <c r="N78" s="37">
        <v>28983.291726</v>
      </c>
      <c r="O78" s="36">
        <v>3150.947995</v>
      </c>
      <c r="P78" s="34">
        <v>46.688318</v>
      </c>
      <c r="Q78" s="35">
        <v>3197.636313</v>
      </c>
      <c r="R78" s="34">
        <v>21824.162274</v>
      </c>
      <c r="S78" s="34">
        <v>331.432099</v>
      </c>
      <c r="T78" s="37">
        <v>22155.594373</v>
      </c>
      <c r="U78" s="26">
        <f t="shared" si="2"/>
        <v>31.814562052104158</v>
      </c>
      <c r="V78" s="32">
        <f t="shared" si="3"/>
        <v>30.817035363856448</v>
      </c>
    </row>
    <row r="79" spans="1:22" ht="15">
      <c r="A79" s="30" t="s">
        <v>9</v>
      </c>
      <c r="B79" s="8" t="s">
        <v>31</v>
      </c>
      <c r="C79" s="8" t="s">
        <v>25</v>
      </c>
      <c r="D79" s="8" t="s">
        <v>181</v>
      </c>
      <c r="E79" s="8" t="s">
        <v>211</v>
      </c>
      <c r="F79" s="8" t="s">
        <v>26</v>
      </c>
      <c r="G79" s="8" t="s">
        <v>27</v>
      </c>
      <c r="H79" s="15" t="s">
        <v>184</v>
      </c>
      <c r="I79" s="36">
        <v>2981.215846</v>
      </c>
      <c r="J79" s="34">
        <v>87.134544</v>
      </c>
      <c r="K79" s="35">
        <v>3068.350391</v>
      </c>
      <c r="L79" s="34">
        <v>13635.594683</v>
      </c>
      <c r="M79" s="34">
        <v>401.868893</v>
      </c>
      <c r="N79" s="37">
        <v>14037.463576</v>
      </c>
      <c r="O79" s="36">
        <v>0</v>
      </c>
      <c r="P79" s="34">
        <v>0</v>
      </c>
      <c r="Q79" s="35">
        <v>0</v>
      </c>
      <c r="R79" s="34">
        <v>0</v>
      </c>
      <c r="S79" s="34">
        <v>0</v>
      </c>
      <c r="T79" s="37">
        <v>0</v>
      </c>
      <c r="U79" s="25" t="s">
        <v>17</v>
      </c>
      <c r="V79" s="31" t="s">
        <v>17</v>
      </c>
    </row>
    <row r="80" spans="1:22" ht="15">
      <c r="A80" s="30" t="s">
        <v>9</v>
      </c>
      <c r="B80" s="8" t="s">
        <v>31</v>
      </c>
      <c r="C80" s="8" t="s">
        <v>25</v>
      </c>
      <c r="D80" s="8" t="s">
        <v>181</v>
      </c>
      <c r="E80" s="8" t="s">
        <v>183</v>
      </c>
      <c r="F80" s="8" t="s">
        <v>26</v>
      </c>
      <c r="G80" s="8" t="s">
        <v>27</v>
      </c>
      <c r="H80" s="15" t="s">
        <v>27</v>
      </c>
      <c r="I80" s="36">
        <v>0</v>
      </c>
      <c r="J80" s="34">
        <v>0</v>
      </c>
      <c r="K80" s="35">
        <v>0</v>
      </c>
      <c r="L80" s="34">
        <v>10967.886511</v>
      </c>
      <c r="M80" s="34">
        <v>406.222515</v>
      </c>
      <c r="N80" s="37">
        <v>11374.109027</v>
      </c>
      <c r="O80" s="36">
        <v>2650.69048</v>
      </c>
      <c r="P80" s="34">
        <v>102.968268</v>
      </c>
      <c r="Q80" s="35">
        <v>2753.658748</v>
      </c>
      <c r="R80" s="34">
        <v>18497.936706</v>
      </c>
      <c r="S80" s="34">
        <v>580.271416</v>
      </c>
      <c r="T80" s="37">
        <v>19078.208122</v>
      </c>
      <c r="U80" s="25" t="s">
        <v>17</v>
      </c>
      <c r="V80" s="32">
        <f t="shared" si="3"/>
        <v>-40.38167025820435</v>
      </c>
    </row>
    <row r="81" spans="1:22" ht="15">
      <c r="A81" s="30" t="s">
        <v>9</v>
      </c>
      <c r="B81" s="8" t="s">
        <v>31</v>
      </c>
      <c r="C81" s="8" t="s">
        <v>25</v>
      </c>
      <c r="D81" s="8" t="s">
        <v>181</v>
      </c>
      <c r="E81" s="8" t="s">
        <v>210</v>
      </c>
      <c r="F81" s="8" t="s">
        <v>26</v>
      </c>
      <c r="G81" s="8" t="s">
        <v>27</v>
      </c>
      <c r="H81" s="15" t="s">
        <v>73</v>
      </c>
      <c r="I81" s="36">
        <v>959.823489</v>
      </c>
      <c r="J81" s="34">
        <v>24.663056</v>
      </c>
      <c r="K81" s="35">
        <v>984.486545</v>
      </c>
      <c r="L81" s="34">
        <v>6936.52231</v>
      </c>
      <c r="M81" s="34">
        <v>217.784564</v>
      </c>
      <c r="N81" s="37">
        <v>7154.306874</v>
      </c>
      <c r="O81" s="36">
        <v>0</v>
      </c>
      <c r="P81" s="34">
        <v>0</v>
      </c>
      <c r="Q81" s="35">
        <v>0</v>
      </c>
      <c r="R81" s="34">
        <v>0</v>
      </c>
      <c r="S81" s="34">
        <v>0</v>
      </c>
      <c r="T81" s="37">
        <v>0</v>
      </c>
      <c r="U81" s="25" t="s">
        <v>17</v>
      </c>
      <c r="V81" s="31" t="s">
        <v>17</v>
      </c>
    </row>
    <row r="82" spans="1:22" ht="15">
      <c r="A82" s="30" t="s">
        <v>9</v>
      </c>
      <c r="B82" s="8" t="s">
        <v>31</v>
      </c>
      <c r="C82" s="8" t="s">
        <v>25</v>
      </c>
      <c r="D82" s="8" t="s">
        <v>181</v>
      </c>
      <c r="E82" s="8" t="s">
        <v>185</v>
      </c>
      <c r="F82" s="8" t="s">
        <v>26</v>
      </c>
      <c r="G82" s="8" t="s">
        <v>27</v>
      </c>
      <c r="H82" s="15" t="s">
        <v>73</v>
      </c>
      <c r="I82" s="36">
        <v>241.21132</v>
      </c>
      <c r="J82" s="34">
        <v>1.038688</v>
      </c>
      <c r="K82" s="35">
        <v>242.250009</v>
      </c>
      <c r="L82" s="34">
        <v>1969.083713</v>
      </c>
      <c r="M82" s="34">
        <v>55.885516</v>
      </c>
      <c r="N82" s="37">
        <v>2024.969229</v>
      </c>
      <c r="O82" s="36">
        <v>1703.673281</v>
      </c>
      <c r="P82" s="34">
        <v>68.528982</v>
      </c>
      <c r="Q82" s="35">
        <v>1772.202264</v>
      </c>
      <c r="R82" s="34">
        <v>11362.011444</v>
      </c>
      <c r="S82" s="34">
        <v>404.222802</v>
      </c>
      <c r="T82" s="37">
        <v>11766.234245</v>
      </c>
      <c r="U82" s="26">
        <f t="shared" si="2"/>
        <v>-86.33056655433774</v>
      </c>
      <c r="V82" s="32">
        <f t="shared" si="3"/>
        <v>-82.78999731914652</v>
      </c>
    </row>
    <row r="83" spans="1:22" ht="15">
      <c r="A83" s="30" t="s">
        <v>9</v>
      </c>
      <c r="B83" s="8" t="s">
        <v>31</v>
      </c>
      <c r="C83" s="8" t="s">
        <v>25</v>
      </c>
      <c r="D83" s="8" t="s">
        <v>181</v>
      </c>
      <c r="E83" s="8" t="s">
        <v>186</v>
      </c>
      <c r="F83" s="8" t="s">
        <v>26</v>
      </c>
      <c r="G83" s="8" t="s">
        <v>27</v>
      </c>
      <c r="H83" s="15" t="s">
        <v>184</v>
      </c>
      <c r="I83" s="36">
        <v>0</v>
      </c>
      <c r="J83" s="34">
        <v>0</v>
      </c>
      <c r="K83" s="35">
        <v>0</v>
      </c>
      <c r="L83" s="34">
        <v>1226.091528</v>
      </c>
      <c r="M83" s="34">
        <v>44.824269</v>
      </c>
      <c r="N83" s="37">
        <v>1270.915797</v>
      </c>
      <c r="O83" s="36">
        <v>412.897081</v>
      </c>
      <c r="P83" s="34">
        <v>16.01116</v>
      </c>
      <c r="Q83" s="35">
        <v>428.908241</v>
      </c>
      <c r="R83" s="34">
        <v>2521.930192</v>
      </c>
      <c r="S83" s="34">
        <v>88.932669</v>
      </c>
      <c r="T83" s="37">
        <v>2610.862861</v>
      </c>
      <c r="U83" s="25" t="s">
        <v>17</v>
      </c>
      <c r="V83" s="32">
        <f t="shared" si="3"/>
        <v>-51.3220010141314</v>
      </c>
    </row>
    <row r="84" spans="1:22" ht="15">
      <c r="A84" s="30" t="s">
        <v>9</v>
      </c>
      <c r="B84" s="8" t="s">
        <v>31</v>
      </c>
      <c r="C84" s="8" t="s">
        <v>25</v>
      </c>
      <c r="D84" s="8" t="s">
        <v>181</v>
      </c>
      <c r="E84" s="8" t="s">
        <v>203</v>
      </c>
      <c r="F84" s="8" t="s">
        <v>26</v>
      </c>
      <c r="G84" s="8" t="s">
        <v>27</v>
      </c>
      <c r="H84" s="15" t="s">
        <v>27</v>
      </c>
      <c r="I84" s="36">
        <v>0</v>
      </c>
      <c r="J84" s="34">
        <v>0</v>
      </c>
      <c r="K84" s="35">
        <v>0</v>
      </c>
      <c r="L84" s="34">
        <v>115.159188</v>
      </c>
      <c r="M84" s="34">
        <v>4.40949</v>
      </c>
      <c r="N84" s="37">
        <v>119.568678</v>
      </c>
      <c r="O84" s="36">
        <v>0</v>
      </c>
      <c r="P84" s="34">
        <v>0</v>
      </c>
      <c r="Q84" s="35">
        <v>0</v>
      </c>
      <c r="R84" s="34">
        <v>0</v>
      </c>
      <c r="S84" s="34">
        <v>0</v>
      </c>
      <c r="T84" s="37">
        <v>0</v>
      </c>
      <c r="U84" s="25" t="s">
        <v>17</v>
      </c>
      <c r="V84" s="31" t="s">
        <v>17</v>
      </c>
    </row>
    <row r="85" spans="1:22" ht="15">
      <c r="A85" s="30" t="s">
        <v>9</v>
      </c>
      <c r="B85" s="8" t="s">
        <v>31</v>
      </c>
      <c r="C85" s="8" t="s">
        <v>25</v>
      </c>
      <c r="D85" s="8" t="s">
        <v>181</v>
      </c>
      <c r="E85" s="8" t="s">
        <v>241</v>
      </c>
      <c r="F85" s="8" t="s">
        <v>26</v>
      </c>
      <c r="G85" s="8" t="s">
        <v>27</v>
      </c>
      <c r="H85" s="15" t="s">
        <v>184</v>
      </c>
      <c r="I85" s="36">
        <v>0</v>
      </c>
      <c r="J85" s="34">
        <v>0</v>
      </c>
      <c r="K85" s="35">
        <v>0</v>
      </c>
      <c r="L85" s="34">
        <v>0</v>
      </c>
      <c r="M85" s="34">
        <v>0</v>
      </c>
      <c r="N85" s="37">
        <v>0</v>
      </c>
      <c r="O85" s="36">
        <v>102.686</v>
      </c>
      <c r="P85" s="34">
        <v>3.98143</v>
      </c>
      <c r="Q85" s="35">
        <v>106.66743</v>
      </c>
      <c r="R85" s="34">
        <v>102.686</v>
      </c>
      <c r="S85" s="34">
        <v>3.98143</v>
      </c>
      <c r="T85" s="37">
        <v>106.66743</v>
      </c>
      <c r="U85" s="25" t="s">
        <v>17</v>
      </c>
      <c r="V85" s="31" t="s">
        <v>17</v>
      </c>
    </row>
    <row r="86" spans="1:22" ht="15">
      <c r="A86" s="30" t="s">
        <v>9</v>
      </c>
      <c r="B86" s="8" t="s">
        <v>31</v>
      </c>
      <c r="C86" s="8" t="s">
        <v>25</v>
      </c>
      <c r="D86" s="8" t="s">
        <v>223</v>
      </c>
      <c r="E86" s="8" t="s">
        <v>224</v>
      </c>
      <c r="F86" s="8" t="s">
        <v>83</v>
      </c>
      <c r="G86" s="8" t="s">
        <v>225</v>
      </c>
      <c r="H86" s="15" t="s">
        <v>226</v>
      </c>
      <c r="I86" s="36">
        <v>0</v>
      </c>
      <c r="J86" s="34">
        <v>0</v>
      </c>
      <c r="K86" s="35">
        <v>0</v>
      </c>
      <c r="L86" s="34">
        <v>0</v>
      </c>
      <c r="M86" s="34">
        <v>9.682823</v>
      </c>
      <c r="N86" s="37">
        <v>9.682823</v>
      </c>
      <c r="O86" s="36">
        <v>0</v>
      </c>
      <c r="P86" s="34">
        <v>0</v>
      </c>
      <c r="Q86" s="35">
        <v>0</v>
      </c>
      <c r="R86" s="34">
        <v>0</v>
      </c>
      <c r="S86" s="34">
        <v>0</v>
      </c>
      <c r="T86" s="37">
        <v>0</v>
      </c>
      <c r="U86" s="25" t="s">
        <v>17</v>
      </c>
      <c r="V86" s="31" t="s">
        <v>17</v>
      </c>
    </row>
    <row r="87" spans="1:22" ht="15">
      <c r="A87" s="30"/>
      <c r="B87" s="8"/>
      <c r="C87" s="8"/>
      <c r="D87" s="8"/>
      <c r="E87" s="8"/>
      <c r="F87" s="8"/>
      <c r="G87" s="8"/>
      <c r="H87" s="15"/>
      <c r="I87" s="17"/>
      <c r="J87" s="9"/>
      <c r="K87" s="10"/>
      <c r="L87" s="9"/>
      <c r="M87" s="9"/>
      <c r="N87" s="18"/>
      <c r="O87" s="17"/>
      <c r="P87" s="9"/>
      <c r="Q87" s="10"/>
      <c r="R87" s="9"/>
      <c r="S87" s="9"/>
      <c r="T87" s="18"/>
      <c r="U87" s="26"/>
      <c r="V87" s="32"/>
    </row>
    <row r="88" spans="1:24" s="5" customFormat="1" ht="20.25" customHeight="1">
      <c r="A88" s="53" t="s">
        <v>9</v>
      </c>
      <c r="B88" s="54"/>
      <c r="C88" s="54"/>
      <c r="D88" s="54"/>
      <c r="E88" s="54"/>
      <c r="F88" s="54"/>
      <c r="G88" s="54"/>
      <c r="H88" s="55"/>
      <c r="I88" s="19">
        <f>SUM(I6:I86)</f>
        <v>111730.96531100002</v>
      </c>
      <c r="J88" s="11">
        <f>SUM(J6:J86)</f>
        <v>10914.871836999999</v>
      </c>
      <c r="K88" s="11">
        <f>SUM(K6:K86)</f>
        <v>122645.837153</v>
      </c>
      <c r="L88" s="11">
        <f>SUM(L6:L86)</f>
        <v>849392.0316829997</v>
      </c>
      <c r="M88" s="11">
        <f>SUM(M6:M86)</f>
        <v>84721.69829600002</v>
      </c>
      <c r="N88" s="11">
        <f>SUM(N6:N86)</f>
        <v>934113.7299810003</v>
      </c>
      <c r="O88" s="19">
        <f>SUM(O6:O86)</f>
        <v>125355.37464100002</v>
      </c>
      <c r="P88" s="11">
        <f>SUM(P6:P86)</f>
        <v>10051.689318000002</v>
      </c>
      <c r="Q88" s="11">
        <f>SUM(Q6:Q86)</f>
        <v>135407.06395899993</v>
      </c>
      <c r="R88" s="11">
        <f>SUM(R6:R86)</f>
        <v>786831.412458</v>
      </c>
      <c r="S88" s="11">
        <f>SUM(S6:S86)</f>
        <v>72678.63923100001</v>
      </c>
      <c r="T88" s="45">
        <f>SUM(T6:T86)</f>
        <v>859510.0516880002</v>
      </c>
      <c r="U88" s="27">
        <f>+((K88/Q88)-1)*100</f>
        <v>-9.424343481713715</v>
      </c>
      <c r="V88" s="33">
        <f>+((N88/T88)-1)*100</f>
        <v>8.67979125392253</v>
      </c>
      <c r="X88" s="1"/>
    </row>
    <row r="89" spans="1:22" ht="15">
      <c r="A89" s="16"/>
      <c r="B89" s="7"/>
      <c r="C89" s="7"/>
      <c r="D89" s="7"/>
      <c r="E89" s="7"/>
      <c r="F89" s="7"/>
      <c r="G89" s="7"/>
      <c r="H89" s="14"/>
      <c r="I89" s="20"/>
      <c r="J89" s="12"/>
      <c r="K89" s="13"/>
      <c r="L89" s="12"/>
      <c r="M89" s="12"/>
      <c r="N89" s="21"/>
      <c r="O89" s="20"/>
      <c r="P89" s="12"/>
      <c r="Q89" s="13"/>
      <c r="R89" s="12"/>
      <c r="S89" s="12"/>
      <c r="T89" s="21"/>
      <c r="U89" s="26"/>
      <c r="V89" s="32"/>
    </row>
    <row r="90" spans="1:22" ht="15">
      <c r="A90" s="30" t="s">
        <v>21</v>
      </c>
      <c r="B90" s="8"/>
      <c r="C90" s="8" t="s">
        <v>25</v>
      </c>
      <c r="D90" s="8" t="s">
        <v>22</v>
      </c>
      <c r="E90" s="8" t="s">
        <v>24</v>
      </c>
      <c r="F90" s="8" t="s">
        <v>20</v>
      </c>
      <c r="G90" s="8" t="s">
        <v>20</v>
      </c>
      <c r="H90" s="15" t="s">
        <v>23</v>
      </c>
      <c r="I90" s="36">
        <v>28283.393247</v>
      </c>
      <c r="J90" s="34">
        <v>0</v>
      </c>
      <c r="K90" s="35">
        <v>28283.393247</v>
      </c>
      <c r="L90" s="34">
        <v>222853.035834</v>
      </c>
      <c r="M90" s="34">
        <v>0</v>
      </c>
      <c r="N90" s="37">
        <v>222853.035834</v>
      </c>
      <c r="O90" s="36">
        <v>26955.017979</v>
      </c>
      <c r="P90" s="34">
        <v>0</v>
      </c>
      <c r="Q90" s="35">
        <v>26955.017979</v>
      </c>
      <c r="R90" s="34">
        <v>217381.074072</v>
      </c>
      <c r="S90" s="34">
        <v>0</v>
      </c>
      <c r="T90" s="37">
        <v>217381.074072</v>
      </c>
      <c r="U90" s="26">
        <f>+((K90/Q90)-1)*100</f>
        <v>4.928118649503044</v>
      </c>
      <c r="V90" s="32">
        <f>+((N90/T90)-1)*100</f>
        <v>2.517220869093517</v>
      </c>
    </row>
    <row r="91" spans="1:22" ht="15">
      <c r="A91" s="30" t="s">
        <v>21</v>
      </c>
      <c r="B91" s="8"/>
      <c r="C91" s="8" t="s">
        <v>25</v>
      </c>
      <c r="D91" s="8" t="s">
        <v>195</v>
      </c>
      <c r="E91" s="8" t="s">
        <v>28</v>
      </c>
      <c r="F91" s="8" t="s">
        <v>26</v>
      </c>
      <c r="G91" s="8" t="s">
        <v>27</v>
      </c>
      <c r="H91" s="15" t="s">
        <v>29</v>
      </c>
      <c r="I91" s="36">
        <v>44.195261</v>
      </c>
      <c r="J91" s="34">
        <v>0</v>
      </c>
      <c r="K91" s="35">
        <v>44.195261</v>
      </c>
      <c r="L91" s="34">
        <v>44.195261</v>
      </c>
      <c r="M91" s="34">
        <v>0</v>
      </c>
      <c r="N91" s="37">
        <v>44.195261</v>
      </c>
      <c r="O91" s="36">
        <v>0</v>
      </c>
      <c r="P91" s="34">
        <v>0</v>
      </c>
      <c r="Q91" s="35">
        <v>0</v>
      </c>
      <c r="R91" s="34">
        <v>8941.016309</v>
      </c>
      <c r="S91" s="34">
        <v>0</v>
      </c>
      <c r="T91" s="37">
        <v>8941.016309</v>
      </c>
      <c r="U91" s="25" t="s">
        <v>17</v>
      </c>
      <c r="V91" s="32">
        <f>+((N91/T91)-1)*100</f>
        <v>-99.50570204244552</v>
      </c>
    </row>
    <row r="92" spans="1:22" ht="15">
      <c r="A92" s="16"/>
      <c r="B92" s="7"/>
      <c r="C92" s="7"/>
      <c r="D92" s="7"/>
      <c r="E92" s="7"/>
      <c r="F92" s="7"/>
      <c r="G92" s="7"/>
      <c r="H92" s="14"/>
      <c r="I92" s="20"/>
      <c r="J92" s="12"/>
      <c r="K92" s="13"/>
      <c r="L92" s="12"/>
      <c r="M92" s="12"/>
      <c r="N92" s="21"/>
      <c r="O92" s="20"/>
      <c r="P92" s="12"/>
      <c r="Q92" s="13"/>
      <c r="R92" s="12"/>
      <c r="S92" s="12"/>
      <c r="T92" s="21"/>
      <c r="U92" s="26"/>
      <c r="V92" s="32"/>
    </row>
    <row r="93" spans="1:22" ht="21" thickBot="1">
      <c r="A93" s="46" t="s">
        <v>18</v>
      </c>
      <c r="B93" s="47"/>
      <c r="C93" s="47"/>
      <c r="D93" s="47"/>
      <c r="E93" s="47"/>
      <c r="F93" s="47"/>
      <c r="G93" s="47"/>
      <c r="H93" s="48"/>
      <c r="I93" s="22">
        <f aca="true" t="shared" si="4" ref="I93:T93">SUM(I90:I91)</f>
        <v>28327.588508</v>
      </c>
      <c r="J93" s="23">
        <f t="shared" si="4"/>
        <v>0</v>
      </c>
      <c r="K93" s="23">
        <f t="shared" si="4"/>
        <v>28327.588508</v>
      </c>
      <c r="L93" s="23">
        <f t="shared" si="4"/>
        <v>222897.231095</v>
      </c>
      <c r="M93" s="23">
        <f t="shared" si="4"/>
        <v>0</v>
      </c>
      <c r="N93" s="24">
        <f t="shared" si="4"/>
        <v>222897.231095</v>
      </c>
      <c r="O93" s="22">
        <f t="shared" si="4"/>
        <v>26955.017979</v>
      </c>
      <c r="P93" s="23">
        <f t="shared" si="4"/>
        <v>0</v>
      </c>
      <c r="Q93" s="23">
        <f t="shared" si="4"/>
        <v>26955.017979</v>
      </c>
      <c r="R93" s="23">
        <f t="shared" si="4"/>
        <v>226322.090381</v>
      </c>
      <c r="S93" s="23">
        <f t="shared" si="4"/>
        <v>0</v>
      </c>
      <c r="T93" s="24">
        <f t="shared" si="4"/>
        <v>226322.090381</v>
      </c>
      <c r="U93" s="42">
        <f>+((K93/Q93)-1)*100</f>
        <v>5.092077957689867</v>
      </c>
      <c r="V93" s="43">
        <f>+((N93/T93)-1)*100</f>
        <v>-1.5132677858508803</v>
      </c>
    </row>
    <row r="94" spans="9:22" ht="15"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15">
      <c r="A95" s="6" t="s">
        <v>19</v>
      </c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ht="15">
      <c r="A96" s="44" t="s">
        <v>30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9:22" ht="12" customHeight="1"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9:22" ht="12" customHeight="1"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9:22" ht="12" customHeight="1"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9:22" ht="12" customHeight="1"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9:22" ht="12" customHeight="1"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9:22" ht="12" customHeight="1"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9:22" ht="12" customHeight="1"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9:22" ht="12" customHeight="1"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9:22" ht="12" customHeight="1"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9:22" ht="12" customHeight="1"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9:22" ht="12" customHeight="1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" customHeight="1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" customHeight="1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" customHeight="1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" customHeight="1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" customHeight="1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" customHeight="1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" customHeight="1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" customHeight="1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" customHeight="1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" customHeight="1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" customHeight="1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" customHeight="1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" customHeight="1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" customHeight="1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" customHeight="1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" customHeight="1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" customHeight="1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" customHeight="1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" customHeight="1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" customHeight="1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" customHeight="1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" customHeight="1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" customHeight="1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" customHeight="1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" customHeight="1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" customHeight="1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" customHeight="1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" customHeight="1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12" customHeight="1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ht="12" customHeight="1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ht="12" customHeight="1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ht="12" customHeight="1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9:22" ht="12" customHeight="1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9:22" ht="12" customHeight="1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</sheetData>
  <sheetProtection/>
  <mergeCells count="5">
    <mergeCell ref="A93:H93"/>
    <mergeCell ref="A1:F1"/>
    <mergeCell ref="I3:N3"/>
    <mergeCell ref="O3:T3"/>
    <mergeCell ref="A88:H88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2009-02-18T17:16:41Z</cp:lastPrinted>
  <dcterms:created xsi:type="dcterms:W3CDTF">2007-03-24T16:54:47Z</dcterms:created>
  <dcterms:modified xsi:type="dcterms:W3CDTF">2015-09-24T13:53:50Z</dcterms:modified>
  <cp:category/>
  <cp:version/>
  <cp:contentType/>
  <cp:contentStatus/>
</cp:coreProperties>
</file>