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<sst xmlns="http://schemas.openxmlformats.org/spreadsheetml/2006/main" count="653" uniqueCount="219">
  <si>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</si>
  <si>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</si>
  <si>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</si>
  <si>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</si>
  <si>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</si>
  <si>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</si>
  <si>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</si>
  <si>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</si>
  <si>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</si>
  <si>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</si>
  <si>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</si>
  <si>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</si>
  <si>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</si>
  <si>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</si>
  <si>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</si>
  <si>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</si>
  <si>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</si>
  <si>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</si>
  <si>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</si>
  <si>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</si>
  <si>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</si>
  <si>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</si>
  <si>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</si>
  <si>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</si>
  <si>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</si>
  <si>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</si>
  <si>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</si>
  <si>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</si>
  <si>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</si>
  <si>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</si>
  <si>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</si>
  <si>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</si>
  <si>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</si>
  <si>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</si>
  <si>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</si>
  <si>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</si>
  <si>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</si>
  <si>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</si>
  <si>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</si>
  <si>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</si>
  <si>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</si>
  <si>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</si>
  <si>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</si>
  <si>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</si>
  <si>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</si>
  <si>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</si>
  <si>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</si>
  <si>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</si>
  <si>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</si>
  <si>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</si>
  <si>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</si>
  <si>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MALLAY</t>
  </si>
  <si>
    <t>OYON</t>
  </si>
  <si>
    <t>UCHUCCHACUA</t>
  </si>
  <si>
    <t>PASCO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</si>
  <si>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</si>
  <si>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</si>
  <si>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</si>
  <si>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</si>
  <si>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</si>
  <si>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</si>
  <si>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</si>
  <si>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</si>
  <si>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</si>
  <si>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</si>
  <si>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</si>
  <si>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</si>
  <si>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</si>
  <si>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</si>
  <si>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</si>
  <si>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</si>
  <si>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</si>
  <si>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</si>
  <si>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</si>
  <si>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</si>
  <si>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</si>
  <si>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</si>
  <si>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</si>
  <si>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</si>
  <si>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</si>
  <si>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</si>
  <si>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</si>
  <si>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</si>
  <si>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</si>
  <si>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</si>
  <si>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</si>
  <si>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</si>
  <si>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</si>
  <si>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</si>
  <si>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</si>
  <si>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</si>
  <si>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</si>
  <si>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</si>
  <si>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</si>
  <si>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</si>
  <si>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</si>
  <si>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</si>
  <si>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</si>
  <si>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</si>
  <si>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</si>
  <si>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</si>
  <si>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</si>
  <si>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</si>
  <si>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</si>
  <si>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</si>
  <si>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</si>
  <si>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</si>
  <si>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</si>
  <si>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</si>
  <si>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</si>
  <si>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</si>
  <si>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</si>
  <si>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</si>
  <si>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</si>
  <si>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</si>
  <si>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</si>
  <si>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</si>
  <si>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</si>
  <si>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</si>
  <si>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</si>
  <si>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</si>
  <si>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</si>
  <si>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</si>
  <si>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</si>
  <si>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</si>
  <si>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</si>
  <si>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</si>
  <si>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</si>
  <si>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</si>
  <si>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</si>
  <si>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</si>
  <si>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</si>
  <si>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</si>
  <si>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</si>
  <si>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</si>
  <si>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</si>
  <si>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</si>
  <si>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</si>
  <si>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</si>
  <si>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</si>
  <si>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</si>
  <si>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</si>
  <si>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</si>
  <si>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</si>
  <si>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</si>
  <si>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</si>
  <si>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</si>
  <si>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</si>
  <si>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</si>
  <si>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</si>
  <si>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</si>
  <si>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</si>
  <si>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</si>
  <si>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</si>
  <si>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</si>
  <si>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</si>
  <si>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</si>
  <si>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</si>
  <si>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</si>
  <si>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</si>
  <si>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</si>
  <si>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</si>
  <si>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</si>
  <si>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</si>
  <si>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</si>
  <si>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</si>
  <si>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</si>
  <si>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</si>
  <si>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</si>
  <si>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</si>
  <si>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</si>
  <si>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</si>
  <si>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</si>
  <si>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</si>
  <si>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</si>
  <si>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</si>
  <si>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</si>
  <si>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</si>
  <si>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</si>
  <si>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</si>
  <si>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</si>
  <si>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</si>
  <si>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</si>
  <si>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</si>
  <si>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</si>
  <si>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</si>
  <si>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</si>
  <si>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</si>
  <si>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</si>
  <si>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</si>
  <si>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</si>
  <si>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</si>
  <si>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</si>
  <si>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</si>
  <si>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</si>
  <si>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</si>
  <si>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</si>
  <si>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</si>
  <si>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</si>
  <si>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DOE RUN PERU S.R.L. EN LIQUIDACION EN MARCHA</t>
  </si>
  <si>
    <t>MILPO ANDINA PERU S.A.C.</t>
  </si>
  <si>
    <t>COMPAÑIA MINERA ZELTA S.A.C.</t>
  </si>
  <si>
    <t>ZELTA</t>
  </si>
  <si>
    <t>PRODUCCIÓN MINERA METÁLICA DE ZINC (TMF) - 2015/2014</t>
  </si>
  <si>
    <t>EL SANTO</t>
  </si>
  <si>
    <t>WCBS LLC PERU S.A.C.</t>
  </si>
  <si>
    <t>DOÑA ANGELINA UNO</t>
  </si>
  <si>
    <t>PISCO</t>
  </si>
  <si>
    <t>HUMAY</t>
  </si>
  <si>
    <t>MTZ S.A.C.</t>
  </si>
  <si>
    <t>SUCCHA</t>
  </si>
  <si>
    <t>MORADA</t>
  </si>
  <si>
    <t>TOTAL - ABRIL</t>
  </si>
  <si>
    <t>TOTAL ACUMULADO ENERO -ABRIL</t>
  </si>
  <si>
    <t>TOTAL COMPARADO ACUMULADO - ENERO - ABRIL</t>
  </si>
  <si>
    <t>Var. % 2015/2014 - ABRIL</t>
  </si>
  <si>
    <t>Var. % 2015/2014 - ENERO - ABRIL</t>
  </si>
  <si>
    <t>ACUMULACION CERRO</t>
  </si>
  <si>
    <t>SOCIEDAD MINERA DE RECURSOS LINCEARES MAGISTRAL DE HUARAZ S.A.C.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</si>
</sst>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7.25">
      <c r="A1" s="49" t="s">
        <v>203</v>
      </c>
      <c r="B1" s="49"/>
      <c r="C1" s="49"/>
      <c r="D1" s="49"/>
      <c r="E1" s="49"/>
      <c r="F1" s="49"/>
    </row>
    <row r="2" ht="13.5" thickBot="1">
      <c r="A2" s="56"/>
    </row>
    <row r="3" spans="1:22" ht="13.5" thickBot="1">
      <c r="A3" s="38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212</v>
      </c>
      <c r="L4" s="28" t="s">
        <v>12</v>
      </c>
      <c r="M4" s="28" t="s">
        <v>8</v>
      </c>
      <c r="N4" s="40" t="s">
        <v>213</v>
      </c>
      <c r="O4" s="39" t="s">
        <v>13</v>
      </c>
      <c r="P4" s="28" t="s">
        <v>14</v>
      </c>
      <c r="Q4" s="28" t="s">
        <v>212</v>
      </c>
      <c r="R4" s="28" t="s">
        <v>15</v>
      </c>
      <c r="S4" s="28" t="s">
        <v>16</v>
      </c>
      <c r="T4" s="40" t="s">
        <v>214</v>
      </c>
      <c r="U4" s="41" t="s">
        <v>215</v>
      </c>
      <c r="V4" s="40" t="s">
        <v>216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15" t="s">
        <v>37</v>
      </c>
      <c r="I6" s="36">
        <v>0</v>
      </c>
      <c r="J6" s="34">
        <v>0</v>
      </c>
      <c r="K6" s="35">
        <v>0</v>
      </c>
      <c r="L6" s="34">
        <v>241.529949</v>
      </c>
      <c r="M6" s="34">
        <v>31.216038</v>
      </c>
      <c r="N6" s="37">
        <v>272.745987</v>
      </c>
      <c r="O6" s="36">
        <v>120.55206</v>
      </c>
      <c r="P6" s="34">
        <v>14.543777</v>
      </c>
      <c r="Q6" s="35">
        <v>135.095837</v>
      </c>
      <c r="R6" s="34">
        <v>241.711095</v>
      </c>
      <c r="S6" s="34">
        <v>24.748487</v>
      </c>
      <c r="T6" s="37">
        <v>266.459582</v>
      </c>
      <c r="U6" s="25" t="s">
        <v>17</v>
      </c>
      <c r="V6" s="32">
        <f>+((N6/T6)-1)*100</f>
        <v>2.3592339794333173</v>
      </c>
    </row>
    <row r="7" spans="1:22" ht="15">
      <c r="A7" s="30" t="s">
        <v>9</v>
      </c>
      <c r="B7" s="8" t="s">
        <v>31</v>
      </c>
      <c r="C7" s="8" t="s">
        <v>25</v>
      </c>
      <c r="D7" s="8" t="s">
        <v>38</v>
      </c>
      <c r="E7" s="8" t="s">
        <v>194</v>
      </c>
      <c r="F7" s="8" t="s">
        <v>39</v>
      </c>
      <c r="G7" s="8" t="s">
        <v>195</v>
      </c>
      <c r="H7" s="15" t="s">
        <v>196</v>
      </c>
      <c r="I7" s="36">
        <v>88.453722</v>
      </c>
      <c r="J7" s="34">
        <v>8.73471</v>
      </c>
      <c r="K7" s="35">
        <v>97.188432</v>
      </c>
      <c r="L7" s="34">
        <v>234.433187</v>
      </c>
      <c r="M7" s="34">
        <v>26.017566</v>
      </c>
      <c r="N7" s="37">
        <v>260.450753</v>
      </c>
      <c r="O7" s="36">
        <v>0</v>
      </c>
      <c r="P7" s="34">
        <v>0</v>
      </c>
      <c r="Q7" s="35">
        <v>0</v>
      </c>
      <c r="R7" s="34">
        <v>0</v>
      </c>
      <c r="S7" s="34">
        <v>0</v>
      </c>
      <c r="T7" s="37">
        <v>0</v>
      </c>
      <c r="U7" s="25" t="s">
        <v>17</v>
      </c>
      <c r="V7" s="31" t="s">
        <v>17</v>
      </c>
    </row>
    <row r="8" spans="1:22" ht="15">
      <c r="A8" s="30" t="s">
        <v>9</v>
      </c>
      <c r="B8" s="8" t="s">
        <v>31</v>
      </c>
      <c r="C8" s="8" t="s">
        <v>25</v>
      </c>
      <c r="D8" s="8" t="s">
        <v>38</v>
      </c>
      <c r="E8" s="8" t="s">
        <v>204</v>
      </c>
      <c r="F8" s="8" t="s">
        <v>41</v>
      </c>
      <c r="G8" s="8" t="s">
        <v>42</v>
      </c>
      <c r="H8" s="15" t="s">
        <v>42</v>
      </c>
      <c r="I8" s="36">
        <v>0</v>
      </c>
      <c r="J8" s="34">
        <v>0</v>
      </c>
      <c r="K8" s="35">
        <v>0</v>
      </c>
      <c r="L8" s="34">
        <v>0</v>
      </c>
      <c r="M8" s="34">
        <v>21.4443</v>
      </c>
      <c r="N8" s="37">
        <v>21.4443</v>
      </c>
      <c r="O8" s="36">
        <v>0</v>
      </c>
      <c r="P8" s="34">
        <v>0</v>
      </c>
      <c r="Q8" s="35">
        <v>0</v>
      </c>
      <c r="R8" s="34">
        <v>0</v>
      </c>
      <c r="S8" s="34">
        <v>0</v>
      </c>
      <c r="T8" s="37">
        <v>0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31</v>
      </c>
      <c r="C9" s="8" t="s">
        <v>25</v>
      </c>
      <c r="D9" s="8" t="s">
        <v>38</v>
      </c>
      <c r="E9" s="8" t="s">
        <v>40</v>
      </c>
      <c r="F9" s="8" t="s">
        <v>41</v>
      </c>
      <c r="G9" s="8" t="s">
        <v>42</v>
      </c>
      <c r="H9" s="15" t="s">
        <v>42</v>
      </c>
      <c r="I9" s="36">
        <v>0</v>
      </c>
      <c r="J9" s="34">
        <v>0</v>
      </c>
      <c r="K9" s="35">
        <v>0</v>
      </c>
      <c r="L9" s="34">
        <v>0</v>
      </c>
      <c r="M9" s="34">
        <v>0</v>
      </c>
      <c r="N9" s="37">
        <v>0</v>
      </c>
      <c r="O9" s="36">
        <v>0</v>
      </c>
      <c r="P9" s="34">
        <v>0</v>
      </c>
      <c r="Q9" s="35">
        <v>0</v>
      </c>
      <c r="R9" s="34">
        <v>326.708613</v>
      </c>
      <c r="S9" s="34">
        <v>29.007006</v>
      </c>
      <c r="T9" s="37">
        <v>355.715619</v>
      </c>
      <c r="U9" s="25" t="s">
        <v>17</v>
      </c>
      <c r="V9" s="31" t="s">
        <v>17</v>
      </c>
    </row>
    <row r="10" spans="1:22" ht="15">
      <c r="A10" s="30" t="s">
        <v>9</v>
      </c>
      <c r="B10" s="8" t="s">
        <v>31</v>
      </c>
      <c r="C10" s="8" t="s">
        <v>25</v>
      </c>
      <c r="D10" s="8" t="s">
        <v>45</v>
      </c>
      <c r="E10" s="8" t="s">
        <v>46</v>
      </c>
      <c r="F10" s="8" t="s">
        <v>47</v>
      </c>
      <c r="G10" s="8" t="s">
        <v>48</v>
      </c>
      <c r="H10" s="15" t="s">
        <v>49</v>
      </c>
      <c r="I10" s="36">
        <v>4077.251885</v>
      </c>
      <c r="J10" s="34">
        <v>86.939739</v>
      </c>
      <c r="K10" s="35">
        <v>4164.191625</v>
      </c>
      <c r="L10" s="34">
        <v>15346.444877</v>
      </c>
      <c r="M10" s="34">
        <v>352.348806</v>
      </c>
      <c r="N10" s="37">
        <v>15698.793683</v>
      </c>
      <c r="O10" s="36">
        <v>3972.059394</v>
      </c>
      <c r="P10" s="34">
        <v>105.406902</v>
      </c>
      <c r="Q10" s="35">
        <v>4077.466295</v>
      </c>
      <c r="R10" s="34">
        <v>14560.777966</v>
      </c>
      <c r="S10" s="34">
        <v>441.209132</v>
      </c>
      <c r="T10" s="37">
        <v>15001.987099</v>
      </c>
      <c r="U10" s="26">
        <f>+((K10/Q10)-1)*100</f>
        <v>2.1269416771475758</v>
      </c>
      <c r="V10" s="32">
        <f>+((N10/T10)-1)*100</f>
        <v>4.6447619198822565</v>
      </c>
    </row>
    <row r="11" spans="1:22" ht="15">
      <c r="A11" s="30" t="s">
        <v>9</v>
      </c>
      <c r="B11" s="8" t="s">
        <v>31</v>
      </c>
      <c r="C11" s="8" t="s">
        <v>25</v>
      </c>
      <c r="D11" s="8" t="s">
        <v>50</v>
      </c>
      <c r="E11" s="8" t="s">
        <v>51</v>
      </c>
      <c r="F11" s="8" t="s">
        <v>20</v>
      </c>
      <c r="G11" s="8" t="s">
        <v>52</v>
      </c>
      <c r="H11" s="15" t="s">
        <v>52</v>
      </c>
      <c r="I11" s="36">
        <v>726.874477</v>
      </c>
      <c r="J11" s="34">
        <v>91.040166</v>
      </c>
      <c r="K11" s="35">
        <v>817.914643</v>
      </c>
      <c r="L11" s="34">
        <v>2738.214551</v>
      </c>
      <c r="M11" s="34">
        <v>341.95381</v>
      </c>
      <c r="N11" s="37">
        <v>3080.168361</v>
      </c>
      <c r="O11" s="36">
        <v>870.624318</v>
      </c>
      <c r="P11" s="34">
        <v>111.506774</v>
      </c>
      <c r="Q11" s="35">
        <v>982.131092</v>
      </c>
      <c r="R11" s="34">
        <v>3295.840196</v>
      </c>
      <c r="S11" s="34">
        <v>429.395774</v>
      </c>
      <c r="T11" s="37">
        <v>3725.23597</v>
      </c>
      <c r="U11" s="26">
        <f>+((K11/Q11)-1)*100</f>
        <v>-16.72042055664805</v>
      </c>
      <c r="V11" s="32">
        <f>+((N11/T11)-1)*100</f>
        <v>-17.3161543106221</v>
      </c>
    </row>
    <row r="12" spans="1:22" ht="15">
      <c r="A12" s="30" t="s">
        <v>9</v>
      </c>
      <c r="B12" s="8" t="s">
        <v>31</v>
      </c>
      <c r="C12" s="8" t="s">
        <v>25</v>
      </c>
      <c r="D12" s="8" t="s">
        <v>50</v>
      </c>
      <c r="E12" s="8" t="s">
        <v>53</v>
      </c>
      <c r="F12" s="8" t="s">
        <v>20</v>
      </c>
      <c r="G12" s="8" t="s">
        <v>52</v>
      </c>
      <c r="H12" s="15" t="s">
        <v>52</v>
      </c>
      <c r="I12" s="36">
        <v>420.497399</v>
      </c>
      <c r="J12" s="34">
        <v>28.207746</v>
      </c>
      <c r="K12" s="35">
        <v>448.705145</v>
      </c>
      <c r="L12" s="34">
        <v>1997.943311</v>
      </c>
      <c r="M12" s="34">
        <v>486.271552</v>
      </c>
      <c r="N12" s="37">
        <v>2484.214863</v>
      </c>
      <c r="O12" s="36">
        <v>461.803961</v>
      </c>
      <c r="P12" s="34">
        <v>98.032924</v>
      </c>
      <c r="Q12" s="35">
        <v>559.836885</v>
      </c>
      <c r="R12" s="34">
        <v>1958.255979</v>
      </c>
      <c r="S12" s="34">
        <v>377.405862</v>
      </c>
      <c r="T12" s="37">
        <v>2335.661841</v>
      </c>
      <c r="U12" s="26">
        <f aca="true" t="shared" si="0" ref="U12:U74">+((K12/Q12)-1)*100</f>
        <v>-19.85073562989692</v>
      </c>
      <c r="V12" s="32">
        <f aca="true" t="shared" si="1" ref="V12:V74">+((N12/T12)-1)*100</f>
        <v>6.360211028510787</v>
      </c>
    </row>
    <row r="13" spans="1:22" ht="15">
      <c r="A13" s="30" t="s">
        <v>9</v>
      </c>
      <c r="B13" s="8" t="s">
        <v>31</v>
      </c>
      <c r="C13" s="8" t="s">
        <v>25</v>
      </c>
      <c r="D13" s="8" t="s">
        <v>50</v>
      </c>
      <c r="E13" s="8" t="s">
        <v>55</v>
      </c>
      <c r="F13" s="8" t="s">
        <v>43</v>
      </c>
      <c r="G13" s="8" t="s">
        <v>56</v>
      </c>
      <c r="H13" s="15" t="s">
        <v>57</v>
      </c>
      <c r="I13" s="36">
        <v>0</v>
      </c>
      <c r="J13" s="34">
        <v>0</v>
      </c>
      <c r="K13" s="35">
        <v>0</v>
      </c>
      <c r="L13" s="34">
        <v>0</v>
      </c>
      <c r="M13" s="34">
        <v>0</v>
      </c>
      <c r="N13" s="37">
        <v>0</v>
      </c>
      <c r="O13" s="36">
        <v>0</v>
      </c>
      <c r="P13" s="34">
        <v>0</v>
      </c>
      <c r="Q13" s="35">
        <v>0</v>
      </c>
      <c r="R13" s="34">
        <v>300.782054</v>
      </c>
      <c r="S13" s="34">
        <v>18.218852</v>
      </c>
      <c r="T13" s="37">
        <v>319.000906</v>
      </c>
      <c r="U13" s="25" t="s">
        <v>17</v>
      </c>
      <c r="V13" s="31" t="s">
        <v>17</v>
      </c>
    </row>
    <row r="14" spans="1:22" ht="15">
      <c r="A14" s="30" t="s">
        <v>9</v>
      </c>
      <c r="B14" s="8" t="s">
        <v>58</v>
      </c>
      <c r="C14" s="8" t="s">
        <v>25</v>
      </c>
      <c r="D14" s="8" t="s">
        <v>50</v>
      </c>
      <c r="E14" s="8" t="s">
        <v>53</v>
      </c>
      <c r="F14" s="8" t="s">
        <v>20</v>
      </c>
      <c r="G14" s="8" t="s">
        <v>52</v>
      </c>
      <c r="H14" s="15" t="s">
        <v>52</v>
      </c>
      <c r="I14" s="36">
        <v>0</v>
      </c>
      <c r="J14" s="34">
        <v>0</v>
      </c>
      <c r="K14" s="35">
        <v>0</v>
      </c>
      <c r="L14" s="34">
        <v>0</v>
      </c>
      <c r="M14" s="34">
        <v>0</v>
      </c>
      <c r="N14" s="37">
        <v>0</v>
      </c>
      <c r="O14" s="36">
        <v>0</v>
      </c>
      <c r="P14" s="34">
        <v>47.020466</v>
      </c>
      <c r="Q14" s="35">
        <v>47.020466</v>
      </c>
      <c r="R14" s="34">
        <v>0</v>
      </c>
      <c r="S14" s="34">
        <v>123.052668</v>
      </c>
      <c r="T14" s="37">
        <v>123.052668</v>
      </c>
      <c r="U14" s="25" t="s">
        <v>17</v>
      </c>
      <c r="V14" s="31" t="s">
        <v>17</v>
      </c>
    </row>
    <row r="15" spans="1:22" ht="15">
      <c r="A15" s="30" t="s">
        <v>9</v>
      </c>
      <c r="B15" s="8" t="s">
        <v>31</v>
      </c>
      <c r="C15" s="8" t="s">
        <v>25</v>
      </c>
      <c r="D15" s="8" t="s">
        <v>59</v>
      </c>
      <c r="E15" s="8" t="s">
        <v>60</v>
      </c>
      <c r="F15" s="8" t="s">
        <v>26</v>
      </c>
      <c r="G15" s="8" t="s">
        <v>27</v>
      </c>
      <c r="H15" s="15" t="s">
        <v>61</v>
      </c>
      <c r="I15" s="36">
        <v>616.125624</v>
      </c>
      <c r="J15" s="34">
        <v>58.390894</v>
      </c>
      <c r="K15" s="35">
        <v>674.516518</v>
      </c>
      <c r="L15" s="34">
        <v>2104.81704</v>
      </c>
      <c r="M15" s="34">
        <v>214.458022</v>
      </c>
      <c r="N15" s="37">
        <v>2319.275061</v>
      </c>
      <c r="O15" s="36">
        <v>351.362545</v>
      </c>
      <c r="P15" s="34">
        <v>43.247383</v>
      </c>
      <c r="Q15" s="35">
        <v>394.609929</v>
      </c>
      <c r="R15" s="34">
        <v>351.362545</v>
      </c>
      <c r="S15" s="34">
        <v>43.247383</v>
      </c>
      <c r="T15" s="37">
        <v>394.609929</v>
      </c>
      <c r="U15" s="26">
        <f t="shared" si="0"/>
        <v>70.93247494033533</v>
      </c>
      <c r="V15" s="31" t="s">
        <v>17</v>
      </c>
    </row>
    <row r="16" spans="1:22" ht="15">
      <c r="A16" s="30" t="s">
        <v>9</v>
      </c>
      <c r="B16" s="8" t="s">
        <v>31</v>
      </c>
      <c r="C16" s="8" t="s">
        <v>25</v>
      </c>
      <c r="D16" s="8" t="s">
        <v>59</v>
      </c>
      <c r="E16" s="8" t="s">
        <v>62</v>
      </c>
      <c r="F16" s="8" t="s">
        <v>26</v>
      </c>
      <c r="G16" s="8" t="s">
        <v>27</v>
      </c>
      <c r="H16" s="15" t="s">
        <v>61</v>
      </c>
      <c r="I16" s="36">
        <v>93.116211</v>
      </c>
      <c r="J16" s="34">
        <v>9.884981</v>
      </c>
      <c r="K16" s="35">
        <v>103.001192</v>
      </c>
      <c r="L16" s="34">
        <v>433.606657</v>
      </c>
      <c r="M16" s="34">
        <v>43.454002</v>
      </c>
      <c r="N16" s="37">
        <v>477.060658</v>
      </c>
      <c r="O16" s="36">
        <v>120.433915</v>
      </c>
      <c r="P16" s="34">
        <v>16.481383</v>
      </c>
      <c r="Q16" s="35">
        <v>136.915298</v>
      </c>
      <c r="R16" s="34">
        <v>120.433915</v>
      </c>
      <c r="S16" s="34">
        <v>16.481383</v>
      </c>
      <c r="T16" s="37">
        <v>136.915298</v>
      </c>
      <c r="U16" s="26">
        <f t="shared" si="0"/>
        <v>-24.77013635101609</v>
      </c>
      <c r="V16" s="31" t="s">
        <v>17</v>
      </c>
    </row>
    <row r="17" spans="1:22" ht="15">
      <c r="A17" s="30" t="s">
        <v>9</v>
      </c>
      <c r="B17" s="8" t="s">
        <v>31</v>
      </c>
      <c r="C17" s="8" t="s">
        <v>25</v>
      </c>
      <c r="D17" s="8" t="s">
        <v>65</v>
      </c>
      <c r="E17" s="8" t="s">
        <v>66</v>
      </c>
      <c r="F17" s="8" t="s">
        <v>35</v>
      </c>
      <c r="G17" s="8" t="s">
        <v>67</v>
      </c>
      <c r="H17" s="15" t="s">
        <v>68</v>
      </c>
      <c r="I17" s="36">
        <v>18858.4461</v>
      </c>
      <c r="J17" s="34">
        <v>5070.616</v>
      </c>
      <c r="K17" s="35">
        <v>23929.0621</v>
      </c>
      <c r="L17" s="34">
        <v>66896.0451</v>
      </c>
      <c r="M17" s="34">
        <v>20454.6574</v>
      </c>
      <c r="N17" s="37">
        <v>87350.7025</v>
      </c>
      <c r="O17" s="36">
        <v>15784.8833</v>
      </c>
      <c r="P17" s="34">
        <v>4056.3046</v>
      </c>
      <c r="Q17" s="35">
        <v>19841.1879</v>
      </c>
      <c r="R17" s="34">
        <v>48669.4739</v>
      </c>
      <c r="S17" s="34">
        <v>17620.7445</v>
      </c>
      <c r="T17" s="37">
        <v>66290.2184</v>
      </c>
      <c r="U17" s="26">
        <f t="shared" si="0"/>
        <v>20.602971054973974</v>
      </c>
      <c r="V17" s="32">
        <f t="shared" si="1"/>
        <v>31.770123267537763</v>
      </c>
    </row>
    <row r="18" spans="1:22" ht="15">
      <c r="A18" s="30" t="s">
        <v>9</v>
      </c>
      <c r="B18" s="8" t="s">
        <v>31</v>
      </c>
      <c r="C18" s="8" t="s">
        <v>25</v>
      </c>
      <c r="D18" s="8" t="s">
        <v>69</v>
      </c>
      <c r="E18" s="8" t="s">
        <v>70</v>
      </c>
      <c r="F18" s="8" t="s">
        <v>41</v>
      </c>
      <c r="G18" s="8" t="s">
        <v>71</v>
      </c>
      <c r="H18" s="15" t="s">
        <v>72</v>
      </c>
      <c r="I18" s="36">
        <v>0</v>
      </c>
      <c r="J18" s="34">
        <v>195.154492</v>
      </c>
      <c r="K18" s="35">
        <v>195.154492</v>
      </c>
      <c r="L18" s="34">
        <v>0</v>
      </c>
      <c r="M18" s="34">
        <v>795.178406</v>
      </c>
      <c r="N18" s="37">
        <v>795.178406</v>
      </c>
      <c r="O18" s="36">
        <v>0</v>
      </c>
      <c r="P18" s="34">
        <v>199.66815</v>
      </c>
      <c r="Q18" s="35">
        <v>199.66815</v>
      </c>
      <c r="R18" s="34">
        <v>0</v>
      </c>
      <c r="S18" s="34">
        <v>739.056268</v>
      </c>
      <c r="T18" s="37">
        <v>739.056268</v>
      </c>
      <c r="U18" s="26">
        <f t="shared" si="0"/>
        <v>-2.260579867144552</v>
      </c>
      <c r="V18" s="32">
        <f t="shared" si="1"/>
        <v>7.593757123780986</v>
      </c>
    </row>
    <row r="19" spans="1:22" ht="15">
      <c r="A19" s="30" t="s">
        <v>9</v>
      </c>
      <c r="B19" s="8" t="s">
        <v>31</v>
      </c>
      <c r="C19" s="8" t="s">
        <v>25</v>
      </c>
      <c r="D19" s="8" t="s">
        <v>73</v>
      </c>
      <c r="E19" s="8" t="s">
        <v>74</v>
      </c>
      <c r="F19" s="8" t="s">
        <v>26</v>
      </c>
      <c r="G19" s="8" t="s">
        <v>27</v>
      </c>
      <c r="H19" s="15" t="s">
        <v>27</v>
      </c>
      <c r="I19" s="36">
        <v>463.701068</v>
      </c>
      <c r="J19" s="34">
        <v>151.727868</v>
      </c>
      <c r="K19" s="35">
        <v>615.428936</v>
      </c>
      <c r="L19" s="34">
        <v>2279.797669</v>
      </c>
      <c r="M19" s="34">
        <v>451.751633</v>
      </c>
      <c r="N19" s="37">
        <v>2731.549302</v>
      </c>
      <c r="O19" s="36">
        <v>755.034453</v>
      </c>
      <c r="P19" s="34">
        <v>37.00882</v>
      </c>
      <c r="Q19" s="35">
        <v>792.043273</v>
      </c>
      <c r="R19" s="34">
        <v>3056.80427</v>
      </c>
      <c r="S19" s="34">
        <v>160.983052</v>
      </c>
      <c r="T19" s="37">
        <v>3217.787322</v>
      </c>
      <c r="U19" s="26">
        <f t="shared" si="0"/>
        <v>-22.298571684226655</v>
      </c>
      <c r="V19" s="32">
        <f t="shared" si="1"/>
        <v>-15.110943370172192</v>
      </c>
    </row>
    <row r="20" spans="1:22" ht="15">
      <c r="A20" s="30" t="s">
        <v>9</v>
      </c>
      <c r="B20" s="8" t="s">
        <v>31</v>
      </c>
      <c r="C20" s="8" t="s">
        <v>25</v>
      </c>
      <c r="D20" s="8" t="s">
        <v>73</v>
      </c>
      <c r="E20" s="8" t="s">
        <v>75</v>
      </c>
      <c r="F20" s="8" t="s">
        <v>26</v>
      </c>
      <c r="G20" s="8" t="s">
        <v>27</v>
      </c>
      <c r="H20" s="15" t="s">
        <v>75</v>
      </c>
      <c r="I20" s="36">
        <v>313.598125</v>
      </c>
      <c r="J20" s="34">
        <v>152.899128</v>
      </c>
      <c r="K20" s="35">
        <v>466.497253</v>
      </c>
      <c r="L20" s="34">
        <v>1273.217747</v>
      </c>
      <c r="M20" s="34">
        <v>456.949176</v>
      </c>
      <c r="N20" s="37">
        <v>1730.166923</v>
      </c>
      <c r="O20" s="36">
        <v>347.962068</v>
      </c>
      <c r="P20" s="34">
        <v>31.779879</v>
      </c>
      <c r="Q20" s="35">
        <v>379.741947</v>
      </c>
      <c r="R20" s="34">
        <v>2365.026026</v>
      </c>
      <c r="S20" s="34">
        <v>141.273215</v>
      </c>
      <c r="T20" s="37">
        <v>2506.299241</v>
      </c>
      <c r="U20" s="26">
        <f t="shared" si="0"/>
        <v>22.84585800577885</v>
      </c>
      <c r="V20" s="32">
        <f t="shared" si="1"/>
        <v>-30.967264614832168</v>
      </c>
    </row>
    <row r="21" spans="1:22" ht="15">
      <c r="A21" s="30" t="s">
        <v>9</v>
      </c>
      <c r="B21" s="8" t="s">
        <v>31</v>
      </c>
      <c r="C21" s="8" t="s">
        <v>25</v>
      </c>
      <c r="D21" s="8" t="s">
        <v>73</v>
      </c>
      <c r="E21" s="8" t="s">
        <v>76</v>
      </c>
      <c r="F21" s="8" t="s">
        <v>26</v>
      </c>
      <c r="G21" s="8" t="s">
        <v>27</v>
      </c>
      <c r="H21" s="15" t="s">
        <v>27</v>
      </c>
      <c r="I21" s="36">
        <v>11.278208</v>
      </c>
      <c r="J21" s="34">
        <v>154.714436</v>
      </c>
      <c r="K21" s="35">
        <v>165.992644</v>
      </c>
      <c r="L21" s="34">
        <v>158.103006</v>
      </c>
      <c r="M21" s="34">
        <v>466.815204</v>
      </c>
      <c r="N21" s="37">
        <v>624.91821</v>
      </c>
      <c r="O21" s="36">
        <v>7.47864</v>
      </c>
      <c r="P21" s="34">
        <v>34.202932</v>
      </c>
      <c r="Q21" s="35">
        <v>41.681572</v>
      </c>
      <c r="R21" s="34">
        <v>91.594338</v>
      </c>
      <c r="S21" s="34">
        <v>151.434686</v>
      </c>
      <c r="T21" s="37">
        <v>243.029024</v>
      </c>
      <c r="U21" s="25" t="s">
        <v>17</v>
      </c>
      <c r="V21" s="31" t="s">
        <v>17</v>
      </c>
    </row>
    <row r="22" spans="1:22" ht="15">
      <c r="A22" s="30" t="s">
        <v>9</v>
      </c>
      <c r="B22" s="8" t="s">
        <v>31</v>
      </c>
      <c r="C22" s="8" t="s">
        <v>25</v>
      </c>
      <c r="D22" s="8" t="s">
        <v>77</v>
      </c>
      <c r="E22" s="8" t="s">
        <v>78</v>
      </c>
      <c r="F22" s="8" t="s">
        <v>54</v>
      </c>
      <c r="G22" s="8" t="s">
        <v>54</v>
      </c>
      <c r="H22" s="15" t="s">
        <v>79</v>
      </c>
      <c r="I22" s="36">
        <v>2973.848832</v>
      </c>
      <c r="J22" s="34">
        <v>127.188838</v>
      </c>
      <c r="K22" s="35">
        <v>3101.03767</v>
      </c>
      <c r="L22" s="34">
        <v>12301.907016</v>
      </c>
      <c r="M22" s="34">
        <v>434.171855</v>
      </c>
      <c r="N22" s="37">
        <v>12736.078871</v>
      </c>
      <c r="O22" s="36">
        <v>2513.929587</v>
      </c>
      <c r="P22" s="34">
        <v>86.257482</v>
      </c>
      <c r="Q22" s="35">
        <v>2600.187069</v>
      </c>
      <c r="R22" s="34">
        <v>11841.273505</v>
      </c>
      <c r="S22" s="34">
        <v>310.903595</v>
      </c>
      <c r="T22" s="37">
        <v>12152.1771</v>
      </c>
      <c r="U22" s="26">
        <f t="shared" si="0"/>
        <v>19.262098753249358</v>
      </c>
      <c r="V22" s="32">
        <f t="shared" si="1"/>
        <v>4.804914923433756</v>
      </c>
    </row>
    <row r="23" spans="1:22" ht="15">
      <c r="A23" s="30" t="s">
        <v>9</v>
      </c>
      <c r="B23" s="8" t="s">
        <v>31</v>
      </c>
      <c r="C23" s="8" t="s">
        <v>25</v>
      </c>
      <c r="D23" s="8" t="s">
        <v>80</v>
      </c>
      <c r="E23" s="8" t="s">
        <v>81</v>
      </c>
      <c r="F23" s="8" t="s">
        <v>26</v>
      </c>
      <c r="G23" s="8" t="s">
        <v>27</v>
      </c>
      <c r="H23" s="15" t="s">
        <v>27</v>
      </c>
      <c r="I23" s="36">
        <v>2709.710802</v>
      </c>
      <c r="J23" s="34">
        <v>0</v>
      </c>
      <c r="K23" s="35">
        <v>2709.710802</v>
      </c>
      <c r="L23" s="34">
        <v>10482.800974</v>
      </c>
      <c r="M23" s="34">
        <v>0</v>
      </c>
      <c r="N23" s="37">
        <v>10482.800974</v>
      </c>
      <c r="O23" s="36">
        <v>2745.934644</v>
      </c>
      <c r="P23" s="34">
        <v>0</v>
      </c>
      <c r="Q23" s="35">
        <v>2745.934644</v>
      </c>
      <c r="R23" s="34">
        <v>11155.750491</v>
      </c>
      <c r="S23" s="34">
        <v>0</v>
      </c>
      <c r="T23" s="37">
        <v>11155.750491</v>
      </c>
      <c r="U23" s="26">
        <f t="shared" si="0"/>
        <v>-1.3191807779966869</v>
      </c>
      <c r="V23" s="32">
        <f t="shared" si="1"/>
        <v>-6.032310578682343</v>
      </c>
    </row>
    <row r="24" spans="1:22" ht="15">
      <c r="A24" s="30" t="s">
        <v>9</v>
      </c>
      <c r="B24" s="8" t="s">
        <v>31</v>
      </c>
      <c r="C24" s="8" t="s">
        <v>25</v>
      </c>
      <c r="D24" s="8" t="s">
        <v>193</v>
      </c>
      <c r="E24" s="8" t="s">
        <v>82</v>
      </c>
      <c r="F24" s="8" t="s">
        <v>43</v>
      </c>
      <c r="G24" s="8" t="s">
        <v>43</v>
      </c>
      <c r="H24" s="15" t="s">
        <v>83</v>
      </c>
      <c r="I24" s="36">
        <v>1133.132304</v>
      </c>
      <c r="J24" s="34">
        <v>78.494491</v>
      </c>
      <c r="K24" s="35">
        <v>1211.626795</v>
      </c>
      <c r="L24" s="34">
        <v>4781.523302</v>
      </c>
      <c r="M24" s="34">
        <v>348.570667</v>
      </c>
      <c r="N24" s="37">
        <v>5130.093969</v>
      </c>
      <c r="O24" s="36">
        <v>629.809956</v>
      </c>
      <c r="P24" s="34">
        <v>34.453715</v>
      </c>
      <c r="Q24" s="35">
        <v>664.263671</v>
      </c>
      <c r="R24" s="34">
        <v>3403.029124</v>
      </c>
      <c r="S24" s="34">
        <v>326.219675</v>
      </c>
      <c r="T24" s="37">
        <v>3729.248799</v>
      </c>
      <c r="U24" s="26">
        <f t="shared" si="0"/>
        <v>82.40148421424055</v>
      </c>
      <c r="V24" s="32">
        <f t="shared" si="1"/>
        <v>37.56373590240578</v>
      </c>
    </row>
    <row r="25" spans="1:22" ht="15">
      <c r="A25" s="30" t="s">
        <v>9</v>
      </c>
      <c r="B25" s="8" t="s">
        <v>31</v>
      </c>
      <c r="C25" s="8" t="s">
        <v>25</v>
      </c>
      <c r="D25" s="8" t="s">
        <v>84</v>
      </c>
      <c r="E25" s="8" t="s">
        <v>85</v>
      </c>
      <c r="F25" s="8" t="s">
        <v>86</v>
      </c>
      <c r="G25" s="8" t="s">
        <v>87</v>
      </c>
      <c r="H25" s="15" t="s">
        <v>88</v>
      </c>
      <c r="I25" s="36">
        <v>14258.17191</v>
      </c>
      <c r="J25" s="34">
        <v>632.273995</v>
      </c>
      <c r="K25" s="35">
        <v>14890.445905</v>
      </c>
      <c r="L25" s="34">
        <v>65037.944779</v>
      </c>
      <c r="M25" s="34">
        <v>2074.788848</v>
      </c>
      <c r="N25" s="37">
        <v>67112.733627</v>
      </c>
      <c r="O25" s="36">
        <v>10820.3148</v>
      </c>
      <c r="P25" s="34">
        <v>504.356</v>
      </c>
      <c r="Q25" s="35">
        <v>11324.6708</v>
      </c>
      <c r="R25" s="34">
        <v>52265.2533</v>
      </c>
      <c r="S25" s="34">
        <v>2055.6536</v>
      </c>
      <c r="T25" s="37">
        <v>54320.9069</v>
      </c>
      <c r="U25" s="26">
        <f t="shared" si="0"/>
        <v>31.48678816341399</v>
      </c>
      <c r="V25" s="32">
        <f t="shared" si="1"/>
        <v>23.54862511877538</v>
      </c>
    </row>
    <row r="26" spans="1:22" ht="15">
      <c r="A26" s="30" t="s">
        <v>9</v>
      </c>
      <c r="B26" s="8" t="s">
        <v>31</v>
      </c>
      <c r="C26" s="8" t="s">
        <v>25</v>
      </c>
      <c r="D26" s="8" t="s">
        <v>84</v>
      </c>
      <c r="E26" s="8" t="s">
        <v>89</v>
      </c>
      <c r="F26" s="8" t="s">
        <v>54</v>
      </c>
      <c r="G26" s="8" t="s">
        <v>54</v>
      </c>
      <c r="H26" s="15" t="s">
        <v>90</v>
      </c>
      <c r="I26" s="36">
        <v>0</v>
      </c>
      <c r="J26" s="34">
        <v>0</v>
      </c>
      <c r="K26" s="35">
        <v>0</v>
      </c>
      <c r="L26" s="34">
        <v>0</v>
      </c>
      <c r="M26" s="34">
        <v>0</v>
      </c>
      <c r="N26" s="37">
        <v>0</v>
      </c>
      <c r="O26" s="36">
        <v>4866.29625</v>
      </c>
      <c r="P26" s="34">
        <v>143.8956</v>
      </c>
      <c r="Q26" s="35">
        <v>5010.19185</v>
      </c>
      <c r="R26" s="34">
        <v>20381.60575</v>
      </c>
      <c r="S26" s="34">
        <v>582.1942</v>
      </c>
      <c r="T26" s="37">
        <v>20963.79995</v>
      </c>
      <c r="U26" s="25" t="s">
        <v>17</v>
      </c>
      <c r="V26" s="31" t="s">
        <v>17</v>
      </c>
    </row>
    <row r="27" spans="1:22" ht="15">
      <c r="A27" s="30" t="s">
        <v>9</v>
      </c>
      <c r="B27" s="8" t="s">
        <v>31</v>
      </c>
      <c r="C27" s="8" t="s">
        <v>25</v>
      </c>
      <c r="D27" s="8" t="s">
        <v>91</v>
      </c>
      <c r="E27" s="8" t="s">
        <v>92</v>
      </c>
      <c r="F27" s="8" t="s">
        <v>93</v>
      </c>
      <c r="G27" s="8" t="s">
        <v>94</v>
      </c>
      <c r="H27" s="15" t="s">
        <v>92</v>
      </c>
      <c r="I27" s="36">
        <v>216.738241</v>
      </c>
      <c r="J27" s="34">
        <v>73.688484</v>
      </c>
      <c r="K27" s="35">
        <v>290.426725</v>
      </c>
      <c r="L27" s="34">
        <v>930.653014</v>
      </c>
      <c r="M27" s="34">
        <v>287.960614</v>
      </c>
      <c r="N27" s="37">
        <v>1218.613628</v>
      </c>
      <c r="O27" s="36">
        <v>364.469776</v>
      </c>
      <c r="P27" s="34">
        <v>61.302154</v>
      </c>
      <c r="Q27" s="35">
        <v>425.77193</v>
      </c>
      <c r="R27" s="34">
        <v>1330.054166</v>
      </c>
      <c r="S27" s="34">
        <v>220.393897</v>
      </c>
      <c r="T27" s="37">
        <v>1550.448062</v>
      </c>
      <c r="U27" s="26">
        <f t="shared" si="0"/>
        <v>-31.7881935053821</v>
      </c>
      <c r="V27" s="32">
        <f t="shared" si="1"/>
        <v>-21.40248629624847</v>
      </c>
    </row>
    <row r="28" spans="1:22" ht="15">
      <c r="A28" s="30" t="s">
        <v>9</v>
      </c>
      <c r="B28" s="8" t="s">
        <v>31</v>
      </c>
      <c r="C28" s="8" t="s">
        <v>25</v>
      </c>
      <c r="D28" s="8" t="s">
        <v>95</v>
      </c>
      <c r="E28" s="8" t="s">
        <v>96</v>
      </c>
      <c r="F28" s="8" t="s">
        <v>97</v>
      </c>
      <c r="G28" s="8" t="s">
        <v>98</v>
      </c>
      <c r="H28" s="15" t="s">
        <v>99</v>
      </c>
      <c r="I28" s="36">
        <v>2369.42412</v>
      </c>
      <c r="J28" s="34">
        <v>133.23204</v>
      </c>
      <c r="K28" s="35">
        <v>2502.65616</v>
      </c>
      <c r="L28" s="34">
        <v>10299.48757</v>
      </c>
      <c r="M28" s="34">
        <v>533.41905</v>
      </c>
      <c r="N28" s="37">
        <v>10832.90662</v>
      </c>
      <c r="O28" s="36">
        <v>1310.9102</v>
      </c>
      <c r="P28" s="34">
        <v>55.37184</v>
      </c>
      <c r="Q28" s="35">
        <v>1366.28204</v>
      </c>
      <c r="R28" s="34">
        <v>5798.89977</v>
      </c>
      <c r="S28" s="34">
        <v>290.04065</v>
      </c>
      <c r="T28" s="37">
        <v>6088.94042</v>
      </c>
      <c r="U28" s="26">
        <f t="shared" si="0"/>
        <v>83.17273350091024</v>
      </c>
      <c r="V28" s="32">
        <f t="shared" si="1"/>
        <v>77.91119427639268</v>
      </c>
    </row>
    <row r="29" spans="1:22" ht="15">
      <c r="A29" s="30" t="s">
        <v>9</v>
      </c>
      <c r="B29" s="8" t="s">
        <v>31</v>
      </c>
      <c r="C29" s="8" t="s">
        <v>25</v>
      </c>
      <c r="D29" s="8" t="s">
        <v>100</v>
      </c>
      <c r="E29" s="8" t="s">
        <v>101</v>
      </c>
      <c r="F29" s="8" t="s">
        <v>26</v>
      </c>
      <c r="G29" s="8" t="s">
        <v>102</v>
      </c>
      <c r="H29" s="15" t="s">
        <v>103</v>
      </c>
      <c r="I29" s="36">
        <v>1450.662758</v>
      </c>
      <c r="J29" s="34">
        <v>4.877481</v>
      </c>
      <c r="K29" s="35">
        <v>1455.540239</v>
      </c>
      <c r="L29" s="34">
        <v>5912.498612</v>
      </c>
      <c r="M29" s="34">
        <v>14.964594</v>
      </c>
      <c r="N29" s="37">
        <v>5927.463206</v>
      </c>
      <c r="O29" s="36">
        <v>925.741248</v>
      </c>
      <c r="P29" s="34">
        <v>1.059457</v>
      </c>
      <c r="Q29" s="35">
        <v>926.800705</v>
      </c>
      <c r="R29" s="34">
        <v>3915.915679</v>
      </c>
      <c r="S29" s="34">
        <v>8.016061</v>
      </c>
      <c r="T29" s="37">
        <v>3923.93174</v>
      </c>
      <c r="U29" s="26">
        <f t="shared" si="0"/>
        <v>57.04997106147</v>
      </c>
      <c r="V29" s="32">
        <f t="shared" si="1"/>
        <v>51.05928437990617</v>
      </c>
    </row>
    <row r="30" spans="1:22" ht="15">
      <c r="A30" s="30" t="s">
        <v>9</v>
      </c>
      <c r="B30" s="8" t="s">
        <v>31</v>
      </c>
      <c r="C30" s="8" t="s">
        <v>25</v>
      </c>
      <c r="D30" s="8" t="s">
        <v>100</v>
      </c>
      <c r="E30" s="8" t="s">
        <v>104</v>
      </c>
      <c r="F30" s="8" t="s">
        <v>26</v>
      </c>
      <c r="G30" s="8" t="s">
        <v>102</v>
      </c>
      <c r="H30" s="15" t="s">
        <v>105</v>
      </c>
      <c r="I30" s="36">
        <v>0</v>
      </c>
      <c r="J30" s="34">
        <v>0</v>
      </c>
      <c r="K30" s="35">
        <v>0</v>
      </c>
      <c r="L30" s="34">
        <v>99.090154</v>
      </c>
      <c r="M30" s="34">
        <v>0.14159</v>
      </c>
      <c r="N30" s="37">
        <v>99.231744</v>
      </c>
      <c r="O30" s="36">
        <v>0</v>
      </c>
      <c r="P30" s="34">
        <v>0</v>
      </c>
      <c r="Q30" s="35">
        <v>0</v>
      </c>
      <c r="R30" s="34">
        <v>0</v>
      </c>
      <c r="S30" s="34">
        <v>0</v>
      </c>
      <c r="T30" s="37">
        <v>0</v>
      </c>
      <c r="U30" s="25" t="s">
        <v>17</v>
      </c>
      <c r="V30" s="31" t="s">
        <v>17</v>
      </c>
    </row>
    <row r="31" spans="1:22" ht="15">
      <c r="A31" s="30" t="s">
        <v>9</v>
      </c>
      <c r="B31" s="8" t="s">
        <v>31</v>
      </c>
      <c r="C31" s="8" t="s">
        <v>25</v>
      </c>
      <c r="D31" s="8" t="s">
        <v>106</v>
      </c>
      <c r="E31" s="8" t="s">
        <v>107</v>
      </c>
      <c r="F31" s="8" t="s">
        <v>20</v>
      </c>
      <c r="G31" s="8" t="s">
        <v>108</v>
      </c>
      <c r="H31" s="15" t="s">
        <v>109</v>
      </c>
      <c r="I31" s="36">
        <v>549.84972</v>
      </c>
      <c r="J31" s="34">
        <v>4.97624</v>
      </c>
      <c r="K31" s="35">
        <v>554.82596</v>
      </c>
      <c r="L31" s="34">
        <v>2060.4573</v>
      </c>
      <c r="M31" s="34">
        <v>29.825805</v>
      </c>
      <c r="N31" s="37">
        <v>2090.283105</v>
      </c>
      <c r="O31" s="36">
        <v>307.867212</v>
      </c>
      <c r="P31" s="34">
        <v>20.8569</v>
      </c>
      <c r="Q31" s="35">
        <v>328.724112</v>
      </c>
      <c r="R31" s="34">
        <v>1035.669952</v>
      </c>
      <c r="S31" s="34">
        <v>62.214812</v>
      </c>
      <c r="T31" s="37">
        <v>1097.884764</v>
      </c>
      <c r="U31" s="26">
        <f t="shared" si="0"/>
        <v>68.78164386067304</v>
      </c>
      <c r="V31" s="32">
        <f t="shared" si="1"/>
        <v>90.39184926697827</v>
      </c>
    </row>
    <row r="32" spans="1:22" ht="15">
      <c r="A32" s="30" t="s">
        <v>9</v>
      </c>
      <c r="B32" s="8" t="s">
        <v>31</v>
      </c>
      <c r="C32" s="8" t="s">
        <v>25</v>
      </c>
      <c r="D32" s="8" t="s">
        <v>110</v>
      </c>
      <c r="E32" s="8" t="s">
        <v>111</v>
      </c>
      <c r="F32" s="8" t="s">
        <v>35</v>
      </c>
      <c r="G32" s="8" t="s">
        <v>112</v>
      </c>
      <c r="H32" s="15" t="s">
        <v>113</v>
      </c>
      <c r="I32" s="36">
        <v>1498.482</v>
      </c>
      <c r="J32" s="34">
        <v>89.0721</v>
      </c>
      <c r="K32" s="35">
        <v>1587.5541</v>
      </c>
      <c r="L32" s="34">
        <v>5993.22</v>
      </c>
      <c r="M32" s="34">
        <v>275.6128</v>
      </c>
      <c r="N32" s="37">
        <v>6268.8328</v>
      </c>
      <c r="O32" s="36">
        <v>1647.2225</v>
      </c>
      <c r="P32" s="34">
        <v>77.3675</v>
      </c>
      <c r="Q32" s="35">
        <v>1724.59</v>
      </c>
      <c r="R32" s="34">
        <v>6336.3745</v>
      </c>
      <c r="S32" s="34">
        <v>259.5079</v>
      </c>
      <c r="T32" s="37">
        <v>6595.8824</v>
      </c>
      <c r="U32" s="26">
        <f t="shared" si="0"/>
        <v>-7.9459987591253505</v>
      </c>
      <c r="V32" s="32">
        <f t="shared" si="1"/>
        <v>-4.958390404292235</v>
      </c>
    </row>
    <row r="33" spans="1:22" ht="15">
      <c r="A33" s="30" t="s">
        <v>9</v>
      </c>
      <c r="B33" s="8" t="s">
        <v>31</v>
      </c>
      <c r="C33" s="8" t="s">
        <v>25</v>
      </c>
      <c r="D33" s="8" t="s">
        <v>110</v>
      </c>
      <c r="E33" s="8" t="s">
        <v>114</v>
      </c>
      <c r="F33" s="8" t="s">
        <v>35</v>
      </c>
      <c r="G33" s="8" t="s">
        <v>112</v>
      </c>
      <c r="H33" s="15" t="s">
        <v>113</v>
      </c>
      <c r="I33" s="36">
        <v>556.764</v>
      </c>
      <c r="J33" s="34">
        <v>33.2201</v>
      </c>
      <c r="K33" s="35">
        <v>589.9841</v>
      </c>
      <c r="L33" s="34">
        <v>2181.855</v>
      </c>
      <c r="M33" s="34">
        <v>98.669</v>
      </c>
      <c r="N33" s="37">
        <v>2280.524</v>
      </c>
      <c r="O33" s="36">
        <v>613.298</v>
      </c>
      <c r="P33" s="34">
        <v>28.855</v>
      </c>
      <c r="Q33" s="35">
        <v>642.153</v>
      </c>
      <c r="R33" s="34">
        <v>2286.46</v>
      </c>
      <c r="S33" s="34">
        <v>93.0706</v>
      </c>
      <c r="T33" s="37">
        <v>2379.5306</v>
      </c>
      <c r="U33" s="26">
        <f t="shared" si="0"/>
        <v>-8.124060776793074</v>
      </c>
      <c r="V33" s="32">
        <f t="shared" si="1"/>
        <v>-4.160761790581724</v>
      </c>
    </row>
    <row r="34" spans="1:22" ht="15">
      <c r="A34" s="30" t="s">
        <v>9</v>
      </c>
      <c r="B34" s="8" t="s">
        <v>31</v>
      </c>
      <c r="C34" s="8" t="s">
        <v>25</v>
      </c>
      <c r="D34" s="8" t="s">
        <v>201</v>
      </c>
      <c r="E34" s="8" t="s">
        <v>202</v>
      </c>
      <c r="F34" s="8" t="s">
        <v>54</v>
      </c>
      <c r="G34" s="8" t="s">
        <v>54</v>
      </c>
      <c r="H34" s="15" t="s">
        <v>139</v>
      </c>
      <c r="I34" s="36">
        <v>54.5</v>
      </c>
      <c r="J34" s="34">
        <v>0</v>
      </c>
      <c r="K34" s="35">
        <v>54.5</v>
      </c>
      <c r="L34" s="34">
        <v>78.75</v>
      </c>
      <c r="M34" s="34">
        <v>0</v>
      </c>
      <c r="N34" s="37">
        <v>78.75</v>
      </c>
      <c r="O34" s="36">
        <v>0</v>
      </c>
      <c r="P34" s="34">
        <v>0</v>
      </c>
      <c r="Q34" s="35">
        <v>0</v>
      </c>
      <c r="R34" s="34">
        <v>0</v>
      </c>
      <c r="S34" s="34">
        <v>0</v>
      </c>
      <c r="T34" s="37">
        <v>0</v>
      </c>
      <c r="U34" s="25" t="s">
        <v>17</v>
      </c>
      <c r="V34" s="31" t="s">
        <v>17</v>
      </c>
    </row>
    <row r="35" spans="1:22" ht="15">
      <c r="A35" s="30" t="s">
        <v>9</v>
      </c>
      <c r="B35" s="8" t="s">
        <v>31</v>
      </c>
      <c r="C35" s="8" t="s">
        <v>25</v>
      </c>
      <c r="D35" s="8" t="s">
        <v>115</v>
      </c>
      <c r="E35" s="8" t="s">
        <v>191</v>
      </c>
      <c r="F35" s="8" t="s">
        <v>117</v>
      </c>
      <c r="G35" s="8" t="s">
        <v>118</v>
      </c>
      <c r="H35" s="15" t="s">
        <v>192</v>
      </c>
      <c r="I35" s="36">
        <v>234.387028</v>
      </c>
      <c r="J35" s="34">
        <v>58.278833</v>
      </c>
      <c r="K35" s="35">
        <v>292.665861</v>
      </c>
      <c r="L35" s="34">
        <v>763.755805</v>
      </c>
      <c r="M35" s="34">
        <v>188.409972</v>
      </c>
      <c r="N35" s="37">
        <v>952.165777</v>
      </c>
      <c r="O35" s="36">
        <v>0</v>
      </c>
      <c r="P35" s="34">
        <v>0</v>
      </c>
      <c r="Q35" s="35">
        <v>0</v>
      </c>
      <c r="R35" s="34">
        <v>0</v>
      </c>
      <c r="S35" s="34">
        <v>0</v>
      </c>
      <c r="T35" s="37">
        <v>0</v>
      </c>
      <c r="U35" s="25" t="s">
        <v>17</v>
      </c>
      <c r="V35" s="31" t="s">
        <v>17</v>
      </c>
    </row>
    <row r="36" spans="1:22" ht="15">
      <c r="A36" s="30" t="s">
        <v>9</v>
      </c>
      <c r="B36" s="8" t="s">
        <v>31</v>
      </c>
      <c r="C36" s="8" t="s">
        <v>25</v>
      </c>
      <c r="D36" s="8" t="s">
        <v>115</v>
      </c>
      <c r="E36" s="8" t="s">
        <v>116</v>
      </c>
      <c r="F36" s="8" t="s">
        <v>117</v>
      </c>
      <c r="G36" s="8" t="s">
        <v>118</v>
      </c>
      <c r="H36" s="15" t="s">
        <v>119</v>
      </c>
      <c r="I36" s="36">
        <v>0</v>
      </c>
      <c r="J36" s="34">
        <v>0</v>
      </c>
      <c r="K36" s="35">
        <v>0</v>
      </c>
      <c r="L36" s="34">
        <v>31.430971</v>
      </c>
      <c r="M36" s="34">
        <v>10.333818</v>
      </c>
      <c r="N36" s="37">
        <v>41.764789</v>
      </c>
      <c r="O36" s="36">
        <v>133.66</v>
      </c>
      <c r="P36" s="34">
        <v>47.235</v>
      </c>
      <c r="Q36" s="35">
        <v>180.895</v>
      </c>
      <c r="R36" s="34">
        <v>599.360354</v>
      </c>
      <c r="S36" s="34">
        <v>179.899203</v>
      </c>
      <c r="T36" s="37">
        <v>779.259556</v>
      </c>
      <c r="U36" s="25" t="s">
        <v>17</v>
      </c>
      <c r="V36" s="32">
        <f t="shared" si="1"/>
        <v>-94.64045212170616</v>
      </c>
    </row>
    <row r="37" spans="1:22" ht="15">
      <c r="A37" s="30" t="s">
        <v>9</v>
      </c>
      <c r="B37" s="8" t="s">
        <v>31</v>
      </c>
      <c r="C37" s="8" t="s">
        <v>32</v>
      </c>
      <c r="D37" s="8" t="s">
        <v>120</v>
      </c>
      <c r="E37" s="8" t="s">
        <v>121</v>
      </c>
      <c r="F37" s="8" t="s">
        <v>35</v>
      </c>
      <c r="G37" s="8" t="s">
        <v>122</v>
      </c>
      <c r="H37" s="15" t="s">
        <v>123</v>
      </c>
      <c r="I37" s="36">
        <v>0</v>
      </c>
      <c r="J37" s="34">
        <v>0</v>
      </c>
      <c r="K37" s="35">
        <v>0</v>
      </c>
      <c r="L37" s="34">
        <v>0</v>
      </c>
      <c r="M37" s="34">
        <v>0</v>
      </c>
      <c r="N37" s="37">
        <v>0</v>
      </c>
      <c r="O37" s="36">
        <v>7.239</v>
      </c>
      <c r="P37" s="34">
        <v>0.272</v>
      </c>
      <c r="Q37" s="35">
        <v>7.511</v>
      </c>
      <c r="R37" s="34">
        <v>28.04484</v>
      </c>
      <c r="S37" s="34">
        <v>1.2998</v>
      </c>
      <c r="T37" s="37">
        <v>29.34464</v>
      </c>
      <c r="U37" s="25" t="s">
        <v>17</v>
      </c>
      <c r="V37" s="31" t="s">
        <v>17</v>
      </c>
    </row>
    <row r="38" spans="1:22" ht="15">
      <c r="A38" s="30" t="s">
        <v>9</v>
      </c>
      <c r="B38" s="8" t="s">
        <v>31</v>
      </c>
      <c r="C38" s="8" t="s">
        <v>25</v>
      </c>
      <c r="D38" s="8" t="s">
        <v>124</v>
      </c>
      <c r="E38" s="8" t="s">
        <v>125</v>
      </c>
      <c r="F38" s="8" t="s">
        <v>43</v>
      </c>
      <c r="G38" s="8" t="s">
        <v>44</v>
      </c>
      <c r="H38" s="15" t="s">
        <v>44</v>
      </c>
      <c r="I38" s="36">
        <v>94.85825</v>
      </c>
      <c r="J38" s="34">
        <v>11.446267</v>
      </c>
      <c r="K38" s="35">
        <v>106.304517</v>
      </c>
      <c r="L38" s="34">
        <v>524.440354</v>
      </c>
      <c r="M38" s="34">
        <v>85.529695</v>
      </c>
      <c r="N38" s="37">
        <v>609.970049</v>
      </c>
      <c r="O38" s="36">
        <v>66.756732</v>
      </c>
      <c r="P38" s="34">
        <v>69.003761</v>
      </c>
      <c r="Q38" s="35">
        <v>135.760493</v>
      </c>
      <c r="R38" s="34">
        <v>84.917103</v>
      </c>
      <c r="S38" s="34">
        <v>145.885375</v>
      </c>
      <c r="T38" s="37">
        <v>230.802478</v>
      </c>
      <c r="U38" s="26">
        <f t="shared" si="0"/>
        <v>-21.697016082580067</v>
      </c>
      <c r="V38" s="31" t="s">
        <v>17</v>
      </c>
    </row>
    <row r="39" spans="1:22" ht="15">
      <c r="A39" s="30" t="s">
        <v>9</v>
      </c>
      <c r="B39" s="8" t="s">
        <v>31</v>
      </c>
      <c r="C39" s="8" t="s">
        <v>32</v>
      </c>
      <c r="D39" s="8" t="s">
        <v>126</v>
      </c>
      <c r="E39" s="8" t="s">
        <v>127</v>
      </c>
      <c r="F39" s="8" t="s">
        <v>35</v>
      </c>
      <c r="G39" s="8" t="s">
        <v>128</v>
      </c>
      <c r="H39" s="15" t="s">
        <v>129</v>
      </c>
      <c r="I39" s="36">
        <v>0</v>
      </c>
      <c r="J39" s="34">
        <v>0</v>
      </c>
      <c r="K39" s="35">
        <v>0</v>
      </c>
      <c r="L39" s="34">
        <v>33.761988</v>
      </c>
      <c r="M39" s="34">
        <v>2.832501</v>
      </c>
      <c r="N39" s="37">
        <v>36.594489</v>
      </c>
      <c r="O39" s="36">
        <v>244.31152</v>
      </c>
      <c r="P39" s="34">
        <v>18.730092</v>
      </c>
      <c r="Q39" s="35">
        <v>263.041612</v>
      </c>
      <c r="R39" s="34">
        <v>649.509441</v>
      </c>
      <c r="S39" s="34">
        <v>51.424299</v>
      </c>
      <c r="T39" s="37">
        <v>700.93374</v>
      </c>
      <c r="U39" s="25" t="s">
        <v>17</v>
      </c>
      <c r="V39" s="32">
        <f t="shared" si="1"/>
        <v>-94.77917998354594</v>
      </c>
    </row>
    <row r="40" spans="1:22" ht="15">
      <c r="A40" s="30" t="s">
        <v>9</v>
      </c>
      <c r="B40" s="8" t="s">
        <v>31</v>
      </c>
      <c r="C40" s="8" t="s">
        <v>25</v>
      </c>
      <c r="D40" s="8" t="s">
        <v>130</v>
      </c>
      <c r="E40" s="8" t="s">
        <v>131</v>
      </c>
      <c r="F40" s="8" t="s">
        <v>35</v>
      </c>
      <c r="G40" s="8" t="s">
        <v>132</v>
      </c>
      <c r="H40" s="15" t="s">
        <v>133</v>
      </c>
      <c r="I40" s="36">
        <v>0</v>
      </c>
      <c r="J40" s="34">
        <v>0</v>
      </c>
      <c r="K40" s="35">
        <v>0</v>
      </c>
      <c r="L40" s="34">
        <v>0</v>
      </c>
      <c r="M40" s="34">
        <v>0</v>
      </c>
      <c r="N40" s="37">
        <v>0</v>
      </c>
      <c r="O40" s="36">
        <v>0</v>
      </c>
      <c r="P40" s="34">
        <v>0</v>
      </c>
      <c r="Q40" s="35">
        <v>0</v>
      </c>
      <c r="R40" s="34">
        <v>0</v>
      </c>
      <c r="S40" s="34">
        <v>7.237137</v>
      </c>
      <c r="T40" s="37">
        <v>7.237137</v>
      </c>
      <c r="U40" s="25" t="s">
        <v>17</v>
      </c>
      <c r="V40" s="31" t="s">
        <v>17</v>
      </c>
    </row>
    <row r="41" spans="1:22" ht="15">
      <c r="A41" s="30" t="s">
        <v>9</v>
      </c>
      <c r="B41" s="8" t="s">
        <v>31</v>
      </c>
      <c r="C41" s="8" t="s">
        <v>25</v>
      </c>
      <c r="D41" s="8" t="s">
        <v>134</v>
      </c>
      <c r="E41" s="8" t="s">
        <v>135</v>
      </c>
      <c r="F41" s="8" t="s">
        <v>54</v>
      </c>
      <c r="G41" s="8" t="s">
        <v>54</v>
      </c>
      <c r="H41" s="15" t="s">
        <v>136</v>
      </c>
      <c r="I41" s="36">
        <v>0</v>
      </c>
      <c r="J41" s="34">
        <v>0</v>
      </c>
      <c r="K41" s="35">
        <v>0</v>
      </c>
      <c r="L41" s="34">
        <v>2647.202023</v>
      </c>
      <c r="M41" s="34">
        <v>171.109686</v>
      </c>
      <c r="N41" s="37">
        <v>2818.311709</v>
      </c>
      <c r="O41" s="36">
        <v>1209.558638</v>
      </c>
      <c r="P41" s="34">
        <v>128.902247</v>
      </c>
      <c r="Q41" s="35">
        <v>1338.460885</v>
      </c>
      <c r="R41" s="34">
        <v>4494.971437</v>
      </c>
      <c r="S41" s="34">
        <v>336.192605</v>
      </c>
      <c r="T41" s="37">
        <v>4831.164041</v>
      </c>
      <c r="U41" s="25" t="s">
        <v>17</v>
      </c>
      <c r="V41" s="32">
        <f t="shared" si="1"/>
        <v>-41.66392022539066</v>
      </c>
    </row>
    <row r="42" spans="1:22" ht="15">
      <c r="A42" s="30" t="s">
        <v>9</v>
      </c>
      <c r="B42" s="8" t="s">
        <v>31</v>
      </c>
      <c r="C42" s="8" t="s">
        <v>25</v>
      </c>
      <c r="D42" s="8" t="s">
        <v>134</v>
      </c>
      <c r="E42" s="8" t="s">
        <v>217</v>
      </c>
      <c r="F42" s="8" t="s">
        <v>54</v>
      </c>
      <c r="G42" s="8" t="s">
        <v>54</v>
      </c>
      <c r="H42" s="15" t="s">
        <v>136</v>
      </c>
      <c r="I42" s="36">
        <v>1138.899371</v>
      </c>
      <c r="J42" s="34">
        <v>37.683018</v>
      </c>
      <c r="K42" s="35">
        <v>1176.582389</v>
      </c>
      <c r="L42" s="34">
        <v>1138.899371</v>
      </c>
      <c r="M42" s="34">
        <v>37.683018</v>
      </c>
      <c r="N42" s="37">
        <v>1176.582389</v>
      </c>
      <c r="O42" s="36">
        <v>0</v>
      </c>
      <c r="P42" s="34">
        <v>0</v>
      </c>
      <c r="Q42" s="35">
        <v>0</v>
      </c>
      <c r="R42" s="34">
        <v>0</v>
      </c>
      <c r="S42" s="34">
        <v>0</v>
      </c>
      <c r="T42" s="37">
        <v>0</v>
      </c>
      <c r="U42" s="25" t="s">
        <v>17</v>
      </c>
      <c r="V42" s="31" t="s">
        <v>17</v>
      </c>
    </row>
    <row r="43" spans="1:22" ht="15">
      <c r="A43" s="30" t="s">
        <v>9</v>
      </c>
      <c r="B43" s="8" t="s">
        <v>58</v>
      </c>
      <c r="C43" s="8" t="s">
        <v>25</v>
      </c>
      <c r="D43" s="8" t="s">
        <v>134</v>
      </c>
      <c r="E43" s="8" t="s">
        <v>135</v>
      </c>
      <c r="F43" s="8" t="s">
        <v>54</v>
      </c>
      <c r="G43" s="8" t="s">
        <v>54</v>
      </c>
      <c r="H43" s="15" t="s">
        <v>136</v>
      </c>
      <c r="I43" s="36">
        <v>0</v>
      </c>
      <c r="J43" s="34">
        <v>0</v>
      </c>
      <c r="K43" s="35">
        <v>0</v>
      </c>
      <c r="L43" s="34">
        <v>0</v>
      </c>
      <c r="M43" s="34">
        <v>0.000964</v>
      </c>
      <c r="N43" s="37">
        <v>0.000964</v>
      </c>
      <c r="O43" s="36">
        <v>0</v>
      </c>
      <c r="P43" s="34">
        <v>0</v>
      </c>
      <c r="Q43" s="35">
        <v>0</v>
      </c>
      <c r="R43" s="34">
        <v>0</v>
      </c>
      <c r="S43" s="34">
        <v>0</v>
      </c>
      <c r="T43" s="37">
        <v>0</v>
      </c>
      <c r="U43" s="25" t="s">
        <v>17</v>
      </c>
      <c r="V43" s="31" t="s">
        <v>17</v>
      </c>
    </row>
    <row r="44" spans="1:22" ht="15">
      <c r="A44" s="30" t="s">
        <v>9</v>
      </c>
      <c r="B44" s="8" t="s">
        <v>31</v>
      </c>
      <c r="C44" s="8" t="s">
        <v>25</v>
      </c>
      <c r="D44" s="8" t="s">
        <v>137</v>
      </c>
      <c r="E44" s="8" t="s">
        <v>138</v>
      </c>
      <c r="F44" s="8" t="s">
        <v>54</v>
      </c>
      <c r="G44" s="8" t="s">
        <v>54</v>
      </c>
      <c r="H44" s="15" t="s">
        <v>139</v>
      </c>
      <c r="I44" s="36">
        <v>6913.886598</v>
      </c>
      <c r="J44" s="34">
        <v>145.834119</v>
      </c>
      <c r="K44" s="35">
        <v>7059.720718</v>
      </c>
      <c r="L44" s="34">
        <v>27978.804482</v>
      </c>
      <c r="M44" s="34">
        <v>686.82332</v>
      </c>
      <c r="N44" s="37">
        <v>28665.627803</v>
      </c>
      <c r="O44" s="36">
        <v>7718.566257</v>
      </c>
      <c r="P44" s="34">
        <v>218.370915</v>
      </c>
      <c r="Q44" s="35">
        <v>7936.937172</v>
      </c>
      <c r="R44" s="34">
        <v>32910.423225</v>
      </c>
      <c r="S44" s="34">
        <v>952.019041</v>
      </c>
      <c r="T44" s="37">
        <v>33862.442266</v>
      </c>
      <c r="U44" s="26">
        <f t="shared" si="0"/>
        <v>-11.052329569832708</v>
      </c>
      <c r="V44" s="32">
        <f t="shared" si="1"/>
        <v>-15.346838902455428</v>
      </c>
    </row>
    <row r="45" spans="1:22" ht="15">
      <c r="A45" s="30" t="s">
        <v>9</v>
      </c>
      <c r="B45" s="8" t="s">
        <v>31</v>
      </c>
      <c r="C45" s="8" t="s">
        <v>25</v>
      </c>
      <c r="D45" s="8" t="s">
        <v>140</v>
      </c>
      <c r="E45" s="8" t="s">
        <v>141</v>
      </c>
      <c r="F45" s="8" t="s">
        <v>20</v>
      </c>
      <c r="G45" s="8" t="s">
        <v>52</v>
      </c>
      <c r="H45" s="15" t="s">
        <v>52</v>
      </c>
      <c r="I45" s="36">
        <v>7027.84</v>
      </c>
      <c r="J45" s="34">
        <v>64.0888</v>
      </c>
      <c r="K45" s="35">
        <v>7091.9288</v>
      </c>
      <c r="L45" s="34">
        <v>29011.4217</v>
      </c>
      <c r="M45" s="34">
        <v>208.991</v>
      </c>
      <c r="N45" s="37">
        <v>29220.4127</v>
      </c>
      <c r="O45" s="36">
        <v>6653.4188</v>
      </c>
      <c r="P45" s="34">
        <v>42.7716</v>
      </c>
      <c r="Q45" s="35">
        <v>6696.1904</v>
      </c>
      <c r="R45" s="34">
        <v>25369.418</v>
      </c>
      <c r="S45" s="34">
        <v>334.1269</v>
      </c>
      <c r="T45" s="37">
        <v>25703.5449</v>
      </c>
      <c r="U45" s="26">
        <f t="shared" si="0"/>
        <v>5.90990363714865</v>
      </c>
      <c r="V45" s="32">
        <f t="shared" si="1"/>
        <v>13.682423236492959</v>
      </c>
    </row>
    <row r="46" spans="1:22" ht="15">
      <c r="A46" s="30" t="s">
        <v>9</v>
      </c>
      <c r="B46" s="8" t="s">
        <v>31</v>
      </c>
      <c r="C46" s="8" t="s">
        <v>25</v>
      </c>
      <c r="D46" s="8" t="s">
        <v>140</v>
      </c>
      <c r="E46" s="8" t="s">
        <v>142</v>
      </c>
      <c r="F46" s="8" t="s">
        <v>20</v>
      </c>
      <c r="G46" s="8" t="s">
        <v>143</v>
      </c>
      <c r="H46" s="15" t="s">
        <v>144</v>
      </c>
      <c r="I46" s="36">
        <v>1621.7025</v>
      </c>
      <c r="J46" s="34">
        <v>161.9779</v>
      </c>
      <c r="K46" s="35">
        <v>1783.6804</v>
      </c>
      <c r="L46" s="34">
        <v>6583.6373</v>
      </c>
      <c r="M46" s="34">
        <v>618.7957</v>
      </c>
      <c r="N46" s="37">
        <v>7202.433</v>
      </c>
      <c r="O46" s="36">
        <v>1578.4536</v>
      </c>
      <c r="P46" s="34">
        <v>105.7689</v>
      </c>
      <c r="Q46" s="35">
        <v>1684.2225</v>
      </c>
      <c r="R46" s="34">
        <v>7589.5503</v>
      </c>
      <c r="S46" s="34">
        <v>508.9274</v>
      </c>
      <c r="T46" s="37">
        <v>8098.4777</v>
      </c>
      <c r="U46" s="26">
        <f t="shared" si="0"/>
        <v>5.905270829715192</v>
      </c>
      <c r="V46" s="32">
        <f t="shared" si="1"/>
        <v>-11.064359663545165</v>
      </c>
    </row>
    <row r="47" spans="1:22" ht="15">
      <c r="A47" s="30" t="s">
        <v>9</v>
      </c>
      <c r="B47" s="8" t="s">
        <v>31</v>
      </c>
      <c r="C47" s="8" t="s">
        <v>25</v>
      </c>
      <c r="D47" s="8" t="s">
        <v>140</v>
      </c>
      <c r="E47" s="8" t="s">
        <v>145</v>
      </c>
      <c r="F47" s="8" t="s">
        <v>20</v>
      </c>
      <c r="G47" s="8" t="s">
        <v>143</v>
      </c>
      <c r="H47" s="15" t="s">
        <v>144</v>
      </c>
      <c r="I47" s="36">
        <v>73.4457</v>
      </c>
      <c r="J47" s="34">
        <v>7.301</v>
      </c>
      <c r="K47" s="35">
        <v>80.7467</v>
      </c>
      <c r="L47" s="34">
        <v>206.7037</v>
      </c>
      <c r="M47" s="34">
        <v>19.5419</v>
      </c>
      <c r="N47" s="37">
        <v>226.2456</v>
      </c>
      <c r="O47" s="36">
        <v>48.5762</v>
      </c>
      <c r="P47" s="34">
        <v>3.2655</v>
      </c>
      <c r="Q47" s="35">
        <v>51.8417</v>
      </c>
      <c r="R47" s="34">
        <v>97.5159</v>
      </c>
      <c r="S47" s="34">
        <v>6.7485</v>
      </c>
      <c r="T47" s="37">
        <v>104.2644</v>
      </c>
      <c r="U47" s="26">
        <f t="shared" si="0"/>
        <v>55.756273424675506</v>
      </c>
      <c r="V47" s="31" t="s">
        <v>17</v>
      </c>
    </row>
    <row r="48" spans="1:22" ht="15">
      <c r="A48" s="30" t="s">
        <v>9</v>
      </c>
      <c r="B48" s="8" t="s">
        <v>31</v>
      </c>
      <c r="C48" s="8" t="s">
        <v>32</v>
      </c>
      <c r="D48" s="8" t="s">
        <v>147</v>
      </c>
      <c r="E48" s="8" t="s">
        <v>148</v>
      </c>
      <c r="F48" s="8" t="s">
        <v>35</v>
      </c>
      <c r="G48" s="8" t="s">
        <v>63</v>
      </c>
      <c r="H48" s="15" t="s">
        <v>64</v>
      </c>
      <c r="I48" s="36">
        <v>0</v>
      </c>
      <c r="J48" s="34">
        <v>0</v>
      </c>
      <c r="K48" s="35">
        <v>0</v>
      </c>
      <c r="L48" s="34">
        <v>0</v>
      </c>
      <c r="M48" s="34">
        <v>0</v>
      </c>
      <c r="N48" s="37">
        <v>0</v>
      </c>
      <c r="O48" s="36">
        <v>64.66</v>
      </c>
      <c r="P48" s="34">
        <v>0</v>
      </c>
      <c r="Q48" s="35">
        <v>64.66</v>
      </c>
      <c r="R48" s="34">
        <v>181.753635</v>
      </c>
      <c r="S48" s="34">
        <v>0</v>
      </c>
      <c r="T48" s="37">
        <v>181.753635</v>
      </c>
      <c r="U48" s="25" t="s">
        <v>17</v>
      </c>
      <c r="V48" s="31" t="s">
        <v>17</v>
      </c>
    </row>
    <row r="49" spans="1:22" ht="15">
      <c r="A49" s="30" t="s">
        <v>9</v>
      </c>
      <c r="B49" s="8" t="s">
        <v>31</v>
      </c>
      <c r="C49" s="8" t="s">
        <v>25</v>
      </c>
      <c r="D49" s="8" t="s">
        <v>200</v>
      </c>
      <c r="E49" s="8" t="s">
        <v>89</v>
      </c>
      <c r="F49" s="8" t="s">
        <v>54</v>
      </c>
      <c r="G49" s="8" t="s">
        <v>54</v>
      </c>
      <c r="H49" s="15" t="s">
        <v>90</v>
      </c>
      <c r="I49" s="36">
        <v>5078.6912</v>
      </c>
      <c r="J49" s="34">
        <v>128.96132</v>
      </c>
      <c r="K49" s="35">
        <v>5207.65252</v>
      </c>
      <c r="L49" s="34">
        <v>20524.015161</v>
      </c>
      <c r="M49" s="34">
        <v>451.177876</v>
      </c>
      <c r="N49" s="37">
        <v>20975.193037</v>
      </c>
      <c r="O49" s="36">
        <v>0</v>
      </c>
      <c r="P49" s="34">
        <v>0</v>
      </c>
      <c r="Q49" s="35">
        <v>0</v>
      </c>
      <c r="R49" s="34">
        <v>0</v>
      </c>
      <c r="S49" s="34">
        <v>0</v>
      </c>
      <c r="T49" s="37">
        <v>0</v>
      </c>
      <c r="U49" s="25" t="s">
        <v>17</v>
      </c>
      <c r="V49" s="31" t="s">
        <v>17</v>
      </c>
    </row>
    <row r="50" spans="1:22" ht="15">
      <c r="A50" s="30" t="s">
        <v>9</v>
      </c>
      <c r="B50" s="8" t="s">
        <v>31</v>
      </c>
      <c r="C50" s="8" t="s">
        <v>25</v>
      </c>
      <c r="D50" s="8" t="s">
        <v>149</v>
      </c>
      <c r="E50" s="8" t="s">
        <v>150</v>
      </c>
      <c r="F50" s="8" t="s">
        <v>41</v>
      </c>
      <c r="G50" s="8" t="s">
        <v>42</v>
      </c>
      <c r="H50" s="15" t="s">
        <v>42</v>
      </c>
      <c r="I50" s="36">
        <v>1018.405447</v>
      </c>
      <c r="J50" s="34">
        <v>54.993136</v>
      </c>
      <c r="K50" s="35">
        <v>1073.398583</v>
      </c>
      <c r="L50" s="34">
        <v>4435.634938</v>
      </c>
      <c r="M50" s="34">
        <v>250.17352</v>
      </c>
      <c r="N50" s="37">
        <v>4685.808458</v>
      </c>
      <c r="O50" s="36">
        <v>872.368637</v>
      </c>
      <c r="P50" s="34">
        <v>57.358155</v>
      </c>
      <c r="Q50" s="35">
        <v>929.726792</v>
      </c>
      <c r="R50" s="34">
        <v>3833.863187</v>
      </c>
      <c r="S50" s="34">
        <v>219.305278</v>
      </c>
      <c r="T50" s="37">
        <v>4053.168465</v>
      </c>
      <c r="U50" s="26">
        <f t="shared" si="0"/>
        <v>15.453119371868107</v>
      </c>
      <c r="V50" s="32">
        <f t="shared" si="1"/>
        <v>15.608529437228814</v>
      </c>
    </row>
    <row r="51" spans="1:22" ht="15">
      <c r="A51" s="30" t="s">
        <v>9</v>
      </c>
      <c r="B51" s="8" t="s">
        <v>31</v>
      </c>
      <c r="C51" s="8" t="s">
        <v>25</v>
      </c>
      <c r="D51" s="8" t="s">
        <v>151</v>
      </c>
      <c r="E51" s="8" t="s">
        <v>152</v>
      </c>
      <c r="F51" s="8" t="s">
        <v>26</v>
      </c>
      <c r="G51" s="8" t="s">
        <v>27</v>
      </c>
      <c r="H51" s="15" t="s">
        <v>75</v>
      </c>
      <c r="I51" s="36">
        <v>0</v>
      </c>
      <c r="J51" s="34">
        <v>1220.58</v>
      </c>
      <c r="K51" s="35">
        <v>1220.58</v>
      </c>
      <c r="L51" s="34">
        <v>0</v>
      </c>
      <c r="M51" s="34">
        <v>4179.38577</v>
      </c>
      <c r="N51" s="37">
        <v>4179.38577</v>
      </c>
      <c r="O51" s="36">
        <v>0</v>
      </c>
      <c r="P51" s="34">
        <v>534.1094</v>
      </c>
      <c r="Q51" s="35">
        <v>534.1094</v>
      </c>
      <c r="R51" s="34">
        <v>0</v>
      </c>
      <c r="S51" s="34">
        <v>1038.66934</v>
      </c>
      <c r="T51" s="37">
        <v>1038.66934</v>
      </c>
      <c r="U51" s="25" t="s">
        <v>17</v>
      </c>
      <c r="V51" s="31" t="s">
        <v>17</v>
      </c>
    </row>
    <row r="52" spans="1:22" ht="15">
      <c r="A52" s="30" t="s">
        <v>9</v>
      </c>
      <c r="B52" s="8" t="s">
        <v>31</v>
      </c>
      <c r="C52" s="8" t="s">
        <v>25</v>
      </c>
      <c r="D52" s="8" t="s">
        <v>153</v>
      </c>
      <c r="E52" s="8" t="s">
        <v>154</v>
      </c>
      <c r="F52" s="8" t="s">
        <v>20</v>
      </c>
      <c r="G52" s="8" t="s">
        <v>155</v>
      </c>
      <c r="H52" s="15" t="s">
        <v>155</v>
      </c>
      <c r="I52" s="36">
        <v>1925.876081</v>
      </c>
      <c r="J52" s="34">
        <v>89.335792</v>
      </c>
      <c r="K52" s="35">
        <v>2015.211873</v>
      </c>
      <c r="L52" s="34">
        <v>7816.254557</v>
      </c>
      <c r="M52" s="34">
        <v>299.82599</v>
      </c>
      <c r="N52" s="37">
        <v>8116.080547</v>
      </c>
      <c r="O52" s="36">
        <v>1647.3468</v>
      </c>
      <c r="P52" s="34">
        <v>43.012978</v>
      </c>
      <c r="Q52" s="35">
        <v>1690.359778</v>
      </c>
      <c r="R52" s="34">
        <v>5701.74909</v>
      </c>
      <c r="S52" s="34">
        <v>199.069893</v>
      </c>
      <c r="T52" s="37">
        <v>5900.818983</v>
      </c>
      <c r="U52" s="26">
        <f t="shared" si="0"/>
        <v>19.217926220674663</v>
      </c>
      <c r="V52" s="32">
        <f t="shared" si="1"/>
        <v>37.541594995238306</v>
      </c>
    </row>
    <row r="53" spans="1:22" ht="15">
      <c r="A53" s="30" t="s">
        <v>9</v>
      </c>
      <c r="B53" s="8" t="s">
        <v>31</v>
      </c>
      <c r="C53" s="8" t="s">
        <v>32</v>
      </c>
      <c r="D53" s="8" t="s">
        <v>197</v>
      </c>
      <c r="E53" s="8" t="s">
        <v>198</v>
      </c>
      <c r="F53" s="8" t="s">
        <v>35</v>
      </c>
      <c r="G53" s="8" t="s">
        <v>112</v>
      </c>
      <c r="H53" s="15" t="s">
        <v>146</v>
      </c>
      <c r="I53" s="36">
        <v>200</v>
      </c>
      <c r="J53" s="34">
        <v>0</v>
      </c>
      <c r="K53" s="35">
        <v>200</v>
      </c>
      <c r="L53" s="34">
        <v>305.44</v>
      </c>
      <c r="M53" s="34">
        <v>0.93</v>
      </c>
      <c r="N53" s="37">
        <v>306.37</v>
      </c>
      <c r="O53" s="36">
        <v>0</v>
      </c>
      <c r="P53" s="34">
        <v>0</v>
      </c>
      <c r="Q53" s="35">
        <v>0</v>
      </c>
      <c r="R53" s="34">
        <v>0</v>
      </c>
      <c r="S53" s="34">
        <v>0</v>
      </c>
      <c r="T53" s="37">
        <v>0</v>
      </c>
      <c r="U53" s="25" t="s">
        <v>17</v>
      </c>
      <c r="V53" s="31" t="s">
        <v>17</v>
      </c>
    </row>
    <row r="54" spans="1:22" ht="15">
      <c r="A54" s="30" t="s">
        <v>9</v>
      </c>
      <c r="B54" s="8" t="s">
        <v>31</v>
      </c>
      <c r="C54" s="8" t="s">
        <v>32</v>
      </c>
      <c r="D54" s="8" t="s">
        <v>156</v>
      </c>
      <c r="E54" s="8" t="s">
        <v>157</v>
      </c>
      <c r="F54" s="8" t="s">
        <v>35</v>
      </c>
      <c r="G54" s="8" t="s">
        <v>36</v>
      </c>
      <c r="H54" s="15" t="s">
        <v>37</v>
      </c>
      <c r="I54" s="36">
        <v>128.57005</v>
      </c>
      <c r="J54" s="34">
        <v>9.506158</v>
      </c>
      <c r="K54" s="35">
        <v>138.076208</v>
      </c>
      <c r="L54" s="34">
        <v>503.746424</v>
      </c>
      <c r="M54" s="34">
        <v>46.31023</v>
      </c>
      <c r="N54" s="37">
        <v>550.056654</v>
      </c>
      <c r="O54" s="36">
        <v>138.833856</v>
      </c>
      <c r="P54" s="34">
        <v>11.911221</v>
      </c>
      <c r="Q54" s="35">
        <v>150.745077</v>
      </c>
      <c r="R54" s="34">
        <v>821.10781</v>
      </c>
      <c r="S54" s="34">
        <v>79.881074</v>
      </c>
      <c r="T54" s="37">
        <v>900.988884</v>
      </c>
      <c r="U54" s="26">
        <f t="shared" si="0"/>
        <v>-8.404167653183126</v>
      </c>
      <c r="V54" s="32">
        <f t="shared" si="1"/>
        <v>-38.949673656573104</v>
      </c>
    </row>
    <row r="55" spans="1:22" ht="15">
      <c r="A55" s="30" t="s">
        <v>9</v>
      </c>
      <c r="B55" s="8" t="s">
        <v>31</v>
      </c>
      <c r="C55" s="8" t="s">
        <v>32</v>
      </c>
      <c r="D55" s="8" t="s">
        <v>158</v>
      </c>
      <c r="E55" s="8" t="s">
        <v>159</v>
      </c>
      <c r="F55" s="8" t="s">
        <v>35</v>
      </c>
      <c r="G55" s="8" t="s">
        <v>128</v>
      </c>
      <c r="H55" s="15" t="s">
        <v>129</v>
      </c>
      <c r="I55" s="36">
        <v>0</v>
      </c>
      <c r="J55" s="34">
        <v>0</v>
      </c>
      <c r="K55" s="35">
        <v>0</v>
      </c>
      <c r="L55" s="34">
        <v>237.59676</v>
      </c>
      <c r="M55" s="34">
        <v>25.88982</v>
      </c>
      <c r="N55" s="37">
        <v>263.48658</v>
      </c>
      <c r="O55" s="36">
        <v>178.946415</v>
      </c>
      <c r="P55" s="34">
        <v>5.207186</v>
      </c>
      <c r="Q55" s="35">
        <v>184.153601</v>
      </c>
      <c r="R55" s="34">
        <v>311.049788</v>
      </c>
      <c r="S55" s="34">
        <v>13.101616</v>
      </c>
      <c r="T55" s="37">
        <v>324.151404</v>
      </c>
      <c r="U55" s="25" t="s">
        <v>17</v>
      </c>
      <c r="V55" s="32">
        <f t="shared" si="1"/>
        <v>-18.714965676964958</v>
      </c>
    </row>
    <row r="56" spans="1:22" ht="15">
      <c r="A56" s="30" t="s">
        <v>9</v>
      </c>
      <c r="B56" s="8" t="s">
        <v>31</v>
      </c>
      <c r="C56" s="8" t="s">
        <v>32</v>
      </c>
      <c r="D56" s="8" t="s">
        <v>160</v>
      </c>
      <c r="E56" s="8" t="s">
        <v>161</v>
      </c>
      <c r="F56" s="8" t="s">
        <v>35</v>
      </c>
      <c r="G56" s="8" t="s">
        <v>162</v>
      </c>
      <c r="H56" s="15" t="s">
        <v>163</v>
      </c>
      <c r="I56" s="36">
        <v>0</v>
      </c>
      <c r="J56" s="34">
        <v>29.041857</v>
      </c>
      <c r="K56" s="35">
        <v>29.041857</v>
      </c>
      <c r="L56" s="34">
        <v>0</v>
      </c>
      <c r="M56" s="34">
        <v>120.335834</v>
      </c>
      <c r="N56" s="37">
        <v>120.335834</v>
      </c>
      <c r="O56" s="36">
        <v>7.901553</v>
      </c>
      <c r="P56" s="34">
        <v>32.014722</v>
      </c>
      <c r="Q56" s="35">
        <v>39.916275</v>
      </c>
      <c r="R56" s="34">
        <v>243.820641</v>
      </c>
      <c r="S56" s="34">
        <v>125.953176</v>
      </c>
      <c r="T56" s="37">
        <v>369.773816</v>
      </c>
      <c r="U56" s="26">
        <f t="shared" si="0"/>
        <v>-27.243068147015215</v>
      </c>
      <c r="V56" s="32">
        <f t="shared" si="1"/>
        <v>-67.45690776547575</v>
      </c>
    </row>
    <row r="57" spans="1:22" ht="15">
      <c r="A57" s="30" t="s">
        <v>9</v>
      </c>
      <c r="B57" s="8" t="s">
        <v>31</v>
      </c>
      <c r="C57" s="8" t="s">
        <v>32</v>
      </c>
      <c r="D57" s="8" t="s">
        <v>209</v>
      </c>
      <c r="E57" s="8" t="s">
        <v>36</v>
      </c>
      <c r="F57" s="8" t="s">
        <v>35</v>
      </c>
      <c r="G57" s="8" t="s">
        <v>36</v>
      </c>
      <c r="H57" s="15" t="s">
        <v>210</v>
      </c>
      <c r="I57" s="36">
        <v>0</v>
      </c>
      <c r="J57" s="34">
        <v>0</v>
      </c>
      <c r="K57" s="35">
        <v>0</v>
      </c>
      <c r="L57" s="34">
        <v>162.393</v>
      </c>
      <c r="M57" s="34">
        <v>0</v>
      </c>
      <c r="N57" s="37">
        <v>162.393</v>
      </c>
      <c r="O57" s="36">
        <v>0</v>
      </c>
      <c r="P57" s="34">
        <v>0</v>
      </c>
      <c r="Q57" s="35">
        <v>0</v>
      </c>
      <c r="R57" s="34">
        <v>0</v>
      </c>
      <c r="S57" s="34">
        <v>0</v>
      </c>
      <c r="T57" s="37">
        <v>0</v>
      </c>
      <c r="U57" s="25" t="s">
        <v>17</v>
      </c>
      <c r="V57" s="31" t="s">
        <v>17</v>
      </c>
    </row>
    <row r="58" spans="1:22" ht="15">
      <c r="A58" s="30" t="s">
        <v>9</v>
      </c>
      <c r="B58" s="8" t="s">
        <v>31</v>
      </c>
      <c r="C58" s="8" t="s">
        <v>25</v>
      </c>
      <c r="D58" s="8" t="s">
        <v>164</v>
      </c>
      <c r="E58" s="8" t="s">
        <v>165</v>
      </c>
      <c r="F58" s="8" t="s">
        <v>35</v>
      </c>
      <c r="G58" s="8" t="s">
        <v>67</v>
      </c>
      <c r="H58" s="15" t="s">
        <v>166</v>
      </c>
      <c r="I58" s="36">
        <v>1111.04752</v>
      </c>
      <c r="J58" s="34">
        <v>71.0941</v>
      </c>
      <c r="K58" s="35">
        <v>1182.14162</v>
      </c>
      <c r="L58" s="34">
        <v>4297.657899</v>
      </c>
      <c r="M58" s="34">
        <v>284.741994</v>
      </c>
      <c r="N58" s="37">
        <v>4582.399893</v>
      </c>
      <c r="O58" s="36">
        <v>1091.124846</v>
      </c>
      <c r="P58" s="34">
        <v>67.33844</v>
      </c>
      <c r="Q58" s="35">
        <v>1158.463286</v>
      </c>
      <c r="R58" s="34">
        <v>4405.453777</v>
      </c>
      <c r="S58" s="34">
        <v>249.605307</v>
      </c>
      <c r="T58" s="37">
        <v>4655.059084</v>
      </c>
      <c r="U58" s="26">
        <f t="shared" si="0"/>
        <v>2.043943410736637</v>
      </c>
      <c r="V58" s="32">
        <f t="shared" si="1"/>
        <v>-1.5608650650587697</v>
      </c>
    </row>
    <row r="59" spans="1:22" ht="15">
      <c r="A59" s="30" t="s">
        <v>9</v>
      </c>
      <c r="B59" s="8" t="s">
        <v>31</v>
      </c>
      <c r="C59" s="8" t="s">
        <v>25</v>
      </c>
      <c r="D59" s="8" t="s">
        <v>167</v>
      </c>
      <c r="E59" s="8" t="s">
        <v>168</v>
      </c>
      <c r="F59" s="8" t="s">
        <v>20</v>
      </c>
      <c r="G59" s="8" t="s">
        <v>143</v>
      </c>
      <c r="H59" s="15" t="s">
        <v>169</v>
      </c>
      <c r="I59" s="36">
        <v>0</v>
      </c>
      <c r="J59" s="34">
        <v>0</v>
      </c>
      <c r="K59" s="35">
        <v>0</v>
      </c>
      <c r="L59" s="34">
        <v>0</v>
      </c>
      <c r="M59" s="34">
        <v>0</v>
      </c>
      <c r="N59" s="37">
        <v>0</v>
      </c>
      <c r="O59" s="36">
        <v>0</v>
      </c>
      <c r="P59" s="34">
        <v>0</v>
      </c>
      <c r="Q59" s="35">
        <v>0</v>
      </c>
      <c r="R59" s="34">
        <v>46.295618</v>
      </c>
      <c r="S59" s="34">
        <v>4.779486</v>
      </c>
      <c r="T59" s="37">
        <v>51.075104</v>
      </c>
      <c r="U59" s="25" t="s">
        <v>17</v>
      </c>
      <c r="V59" s="31" t="s">
        <v>17</v>
      </c>
    </row>
    <row r="60" spans="1:22" ht="15">
      <c r="A60" s="30" t="s">
        <v>9</v>
      </c>
      <c r="B60" s="8" t="s">
        <v>31</v>
      </c>
      <c r="C60" s="8" t="s">
        <v>25</v>
      </c>
      <c r="D60" s="8" t="s">
        <v>170</v>
      </c>
      <c r="E60" s="8" t="s">
        <v>171</v>
      </c>
      <c r="F60" s="8" t="s">
        <v>54</v>
      </c>
      <c r="G60" s="8" t="s">
        <v>54</v>
      </c>
      <c r="H60" s="15" t="s">
        <v>139</v>
      </c>
      <c r="I60" s="36">
        <v>1078.407989</v>
      </c>
      <c r="J60" s="34">
        <v>193.586364</v>
      </c>
      <c r="K60" s="35">
        <v>1271.994353</v>
      </c>
      <c r="L60" s="34">
        <v>4619.408625</v>
      </c>
      <c r="M60" s="34">
        <v>792.230779</v>
      </c>
      <c r="N60" s="37">
        <v>5411.639404</v>
      </c>
      <c r="O60" s="36">
        <v>1224.016069</v>
      </c>
      <c r="P60" s="34">
        <v>209.030116</v>
      </c>
      <c r="Q60" s="35">
        <v>1433.046185</v>
      </c>
      <c r="R60" s="34">
        <v>4875.249674</v>
      </c>
      <c r="S60" s="34">
        <v>791.408244</v>
      </c>
      <c r="T60" s="37">
        <v>5666.657918</v>
      </c>
      <c r="U60" s="26">
        <f t="shared" si="0"/>
        <v>-11.238425787372641</v>
      </c>
      <c r="V60" s="32">
        <f t="shared" si="1"/>
        <v>-4.500333665632795</v>
      </c>
    </row>
    <row r="61" spans="1:22" ht="15">
      <c r="A61" s="30" t="s">
        <v>9</v>
      </c>
      <c r="B61" s="8" t="s">
        <v>31</v>
      </c>
      <c r="C61" s="8" t="s">
        <v>25</v>
      </c>
      <c r="D61" s="8" t="s">
        <v>172</v>
      </c>
      <c r="E61" s="8" t="s">
        <v>173</v>
      </c>
      <c r="F61" s="8" t="s">
        <v>43</v>
      </c>
      <c r="G61" s="8" t="s">
        <v>43</v>
      </c>
      <c r="H61" s="15" t="s">
        <v>174</v>
      </c>
      <c r="I61" s="36">
        <v>15.852568</v>
      </c>
      <c r="J61" s="34">
        <v>3.429294</v>
      </c>
      <c r="K61" s="35">
        <v>19.281862</v>
      </c>
      <c r="L61" s="34">
        <v>135.834535</v>
      </c>
      <c r="M61" s="34">
        <v>18.627613</v>
      </c>
      <c r="N61" s="37">
        <v>154.462148</v>
      </c>
      <c r="O61" s="36">
        <v>18.659064</v>
      </c>
      <c r="P61" s="34">
        <v>15.468048</v>
      </c>
      <c r="Q61" s="35">
        <v>34.127112</v>
      </c>
      <c r="R61" s="34">
        <v>63.552425</v>
      </c>
      <c r="S61" s="34">
        <v>30.52484</v>
      </c>
      <c r="T61" s="37">
        <v>94.077265</v>
      </c>
      <c r="U61" s="26">
        <f t="shared" si="0"/>
        <v>-43.49987189071257</v>
      </c>
      <c r="V61" s="32">
        <f t="shared" si="1"/>
        <v>64.18647799763313</v>
      </c>
    </row>
    <row r="62" spans="1:22" ht="15">
      <c r="A62" s="30" t="s">
        <v>9</v>
      </c>
      <c r="B62" s="8" t="s">
        <v>31</v>
      </c>
      <c r="C62" s="8" t="s">
        <v>25</v>
      </c>
      <c r="D62" s="8" t="s">
        <v>175</v>
      </c>
      <c r="E62" s="8" t="s">
        <v>176</v>
      </c>
      <c r="F62" s="8" t="s">
        <v>26</v>
      </c>
      <c r="G62" s="8" t="s">
        <v>27</v>
      </c>
      <c r="H62" s="15" t="s">
        <v>75</v>
      </c>
      <c r="I62" s="36">
        <v>559.611517</v>
      </c>
      <c r="J62" s="34">
        <v>75.51237</v>
      </c>
      <c r="K62" s="35">
        <v>635.123887</v>
      </c>
      <c r="L62" s="34">
        <v>2463.636307</v>
      </c>
      <c r="M62" s="34">
        <v>266.158463</v>
      </c>
      <c r="N62" s="37">
        <v>2729.794771</v>
      </c>
      <c r="O62" s="36">
        <v>527.606509</v>
      </c>
      <c r="P62" s="34">
        <v>72.357158</v>
      </c>
      <c r="Q62" s="35">
        <v>599.963667</v>
      </c>
      <c r="R62" s="34">
        <v>1684.789196</v>
      </c>
      <c r="S62" s="34">
        <v>302.822717</v>
      </c>
      <c r="T62" s="37">
        <v>1987.611913</v>
      </c>
      <c r="U62" s="26">
        <f t="shared" si="0"/>
        <v>5.860391542676524</v>
      </c>
      <c r="V62" s="32">
        <f t="shared" si="1"/>
        <v>37.34043115488208</v>
      </c>
    </row>
    <row r="63" spans="1:22" ht="15">
      <c r="A63" s="30" t="s">
        <v>9</v>
      </c>
      <c r="B63" s="8" t="s">
        <v>31</v>
      </c>
      <c r="C63" s="8" t="s">
        <v>25</v>
      </c>
      <c r="D63" s="8" t="s">
        <v>177</v>
      </c>
      <c r="E63" s="8" t="s">
        <v>178</v>
      </c>
      <c r="F63" s="8" t="s">
        <v>20</v>
      </c>
      <c r="G63" s="8" t="s">
        <v>108</v>
      </c>
      <c r="H63" s="15" t="s">
        <v>109</v>
      </c>
      <c r="I63" s="36">
        <v>1652.026803</v>
      </c>
      <c r="J63" s="34">
        <v>120.840232</v>
      </c>
      <c r="K63" s="35">
        <v>1772.867035</v>
      </c>
      <c r="L63" s="34">
        <v>6396.951537</v>
      </c>
      <c r="M63" s="34">
        <v>524.262599</v>
      </c>
      <c r="N63" s="37">
        <v>6921.214136</v>
      </c>
      <c r="O63" s="36">
        <v>1961.335581</v>
      </c>
      <c r="P63" s="34">
        <v>163.00177</v>
      </c>
      <c r="Q63" s="35">
        <v>2124.337351</v>
      </c>
      <c r="R63" s="34">
        <v>7736.308856</v>
      </c>
      <c r="S63" s="34">
        <v>617.145731</v>
      </c>
      <c r="T63" s="37">
        <v>8353.454588</v>
      </c>
      <c r="U63" s="26">
        <f t="shared" si="0"/>
        <v>-16.544938864561733</v>
      </c>
      <c r="V63" s="32">
        <f t="shared" si="1"/>
        <v>-17.145486779295595</v>
      </c>
    </row>
    <row r="64" spans="1:22" ht="15">
      <c r="A64" s="30" t="s">
        <v>9</v>
      </c>
      <c r="B64" s="8" t="s">
        <v>31</v>
      </c>
      <c r="C64" s="8" t="s">
        <v>32</v>
      </c>
      <c r="D64" s="8" t="s">
        <v>218</v>
      </c>
      <c r="E64" s="8" t="s">
        <v>146</v>
      </c>
      <c r="F64" s="8" t="s">
        <v>35</v>
      </c>
      <c r="G64" s="8" t="s">
        <v>112</v>
      </c>
      <c r="H64" s="15" t="s">
        <v>146</v>
      </c>
      <c r="I64" s="36">
        <v>0</v>
      </c>
      <c r="J64" s="34">
        <v>25.245</v>
      </c>
      <c r="K64" s="35">
        <v>25.245</v>
      </c>
      <c r="L64" s="34">
        <v>0</v>
      </c>
      <c r="M64" s="34">
        <v>92.775</v>
      </c>
      <c r="N64" s="37">
        <v>92.775</v>
      </c>
      <c r="O64" s="36">
        <v>0</v>
      </c>
      <c r="P64" s="34">
        <v>32.818086</v>
      </c>
      <c r="Q64" s="35">
        <v>32.818086</v>
      </c>
      <c r="R64" s="34">
        <v>0</v>
      </c>
      <c r="S64" s="34">
        <v>41.615556</v>
      </c>
      <c r="T64" s="37">
        <v>41.615556</v>
      </c>
      <c r="U64" s="26">
        <f t="shared" si="0"/>
        <v>-23.075952692670743</v>
      </c>
      <c r="V64" s="31" t="s">
        <v>17</v>
      </c>
    </row>
    <row r="65" spans="1:22" ht="15">
      <c r="A65" s="30" t="s">
        <v>9</v>
      </c>
      <c r="B65" s="8" t="s">
        <v>31</v>
      </c>
      <c r="C65" s="8" t="s">
        <v>25</v>
      </c>
      <c r="D65" s="8" t="s">
        <v>179</v>
      </c>
      <c r="E65" s="8" t="s">
        <v>180</v>
      </c>
      <c r="F65" s="8" t="s">
        <v>54</v>
      </c>
      <c r="G65" s="8" t="s">
        <v>54</v>
      </c>
      <c r="H65" s="15" t="s">
        <v>181</v>
      </c>
      <c r="I65" s="36">
        <v>4596.0042</v>
      </c>
      <c r="J65" s="34">
        <v>221.5856</v>
      </c>
      <c r="K65" s="35">
        <v>4817.5898</v>
      </c>
      <c r="L65" s="34">
        <v>18616.9813</v>
      </c>
      <c r="M65" s="34">
        <v>1191.4218</v>
      </c>
      <c r="N65" s="37">
        <v>19808.4031</v>
      </c>
      <c r="O65" s="36">
        <v>0</v>
      </c>
      <c r="P65" s="34">
        <v>275.0644</v>
      </c>
      <c r="Q65" s="35">
        <v>275.0644</v>
      </c>
      <c r="R65" s="34">
        <v>0</v>
      </c>
      <c r="S65" s="34">
        <v>566.893</v>
      </c>
      <c r="T65" s="37">
        <v>566.893</v>
      </c>
      <c r="U65" s="25" t="s">
        <v>17</v>
      </c>
      <c r="V65" s="31" t="s">
        <v>17</v>
      </c>
    </row>
    <row r="66" spans="1:22" ht="15">
      <c r="A66" s="30" t="s">
        <v>9</v>
      </c>
      <c r="B66" s="8" t="s">
        <v>31</v>
      </c>
      <c r="C66" s="8" t="s">
        <v>25</v>
      </c>
      <c r="D66" s="8" t="s">
        <v>182</v>
      </c>
      <c r="E66" s="8" t="s">
        <v>183</v>
      </c>
      <c r="F66" s="8" t="s">
        <v>20</v>
      </c>
      <c r="G66" s="8" t="s">
        <v>155</v>
      </c>
      <c r="H66" s="15" t="s">
        <v>184</v>
      </c>
      <c r="I66" s="36">
        <v>2294.8874</v>
      </c>
      <c r="J66" s="34">
        <v>80.9472</v>
      </c>
      <c r="K66" s="35">
        <v>2375.8346</v>
      </c>
      <c r="L66" s="34">
        <v>8987.08629</v>
      </c>
      <c r="M66" s="34">
        <v>316.833342</v>
      </c>
      <c r="N66" s="37">
        <v>9303.919632</v>
      </c>
      <c r="O66" s="36">
        <v>2501.0688</v>
      </c>
      <c r="P66" s="34">
        <v>55.3472</v>
      </c>
      <c r="Q66" s="35">
        <v>2556.416</v>
      </c>
      <c r="R66" s="34">
        <v>10253.11</v>
      </c>
      <c r="S66" s="34">
        <v>309.4892</v>
      </c>
      <c r="T66" s="37">
        <v>10562.5992</v>
      </c>
      <c r="U66" s="26">
        <f t="shared" si="0"/>
        <v>-7.063850327959143</v>
      </c>
      <c r="V66" s="32">
        <f t="shared" si="1"/>
        <v>-11.916381036213142</v>
      </c>
    </row>
    <row r="67" spans="1:22" ht="15">
      <c r="A67" s="30" t="s">
        <v>9</v>
      </c>
      <c r="B67" s="8" t="s">
        <v>31</v>
      </c>
      <c r="C67" s="8" t="s">
        <v>25</v>
      </c>
      <c r="D67" s="8" t="s">
        <v>185</v>
      </c>
      <c r="E67" s="8" t="s">
        <v>150</v>
      </c>
      <c r="F67" s="8" t="s">
        <v>26</v>
      </c>
      <c r="G67" s="8" t="s">
        <v>27</v>
      </c>
      <c r="H67" s="15" t="s">
        <v>27</v>
      </c>
      <c r="I67" s="36">
        <v>6339.463599</v>
      </c>
      <c r="J67" s="34">
        <v>182.560464</v>
      </c>
      <c r="K67" s="35">
        <v>6522.024063</v>
      </c>
      <c r="L67" s="34">
        <v>25008.671075</v>
      </c>
      <c r="M67" s="34">
        <v>680.398952</v>
      </c>
      <c r="N67" s="37">
        <v>25689.070026</v>
      </c>
      <c r="O67" s="36">
        <v>5348.105194</v>
      </c>
      <c r="P67" s="34">
        <v>230.777495</v>
      </c>
      <c r="Q67" s="35">
        <v>5578.882689</v>
      </c>
      <c r="R67" s="34">
        <v>22411.435031</v>
      </c>
      <c r="S67" s="34">
        <v>763.178068</v>
      </c>
      <c r="T67" s="37">
        <v>23174.6131</v>
      </c>
      <c r="U67" s="26">
        <f t="shared" si="0"/>
        <v>16.905560245237126</v>
      </c>
      <c r="V67" s="32">
        <f t="shared" si="1"/>
        <v>10.85004921182482</v>
      </c>
    </row>
    <row r="68" spans="1:22" ht="15">
      <c r="A68" s="30" t="s">
        <v>9</v>
      </c>
      <c r="B68" s="8" t="s">
        <v>31</v>
      </c>
      <c r="C68" s="8" t="s">
        <v>25</v>
      </c>
      <c r="D68" s="8" t="s">
        <v>185</v>
      </c>
      <c r="E68" s="8" t="s">
        <v>186</v>
      </c>
      <c r="F68" s="8" t="s">
        <v>26</v>
      </c>
      <c r="G68" s="8" t="s">
        <v>27</v>
      </c>
      <c r="H68" s="15" t="s">
        <v>27</v>
      </c>
      <c r="I68" s="36">
        <v>3076.813745</v>
      </c>
      <c r="J68" s="34">
        <v>55.638731</v>
      </c>
      <c r="K68" s="35">
        <v>3132.452477</v>
      </c>
      <c r="L68" s="34">
        <v>13374.258854</v>
      </c>
      <c r="M68" s="34">
        <v>174.322934</v>
      </c>
      <c r="N68" s="37">
        <v>13548.581788</v>
      </c>
      <c r="O68" s="36">
        <v>2287.421376</v>
      </c>
      <c r="P68" s="34">
        <v>42.413444</v>
      </c>
      <c r="Q68" s="35">
        <v>2329.83482</v>
      </c>
      <c r="R68" s="34">
        <v>9906.403775</v>
      </c>
      <c r="S68" s="34">
        <v>145.708944</v>
      </c>
      <c r="T68" s="37">
        <v>10052.112719</v>
      </c>
      <c r="U68" s="26">
        <f t="shared" si="0"/>
        <v>34.44955196437487</v>
      </c>
      <c r="V68" s="32">
        <f t="shared" si="1"/>
        <v>34.78342480572416</v>
      </c>
    </row>
    <row r="69" spans="1:22" ht="15">
      <c r="A69" s="30" t="s">
        <v>9</v>
      </c>
      <c r="B69" s="8" t="s">
        <v>31</v>
      </c>
      <c r="C69" s="8" t="s">
        <v>25</v>
      </c>
      <c r="D69" s="8" t="s">
        <v>185</v>
      </c>
      <c r="E69" s="8" t="s">
        <v>187</v>
      </c>
      <c r="F69" s="8" t="s">
        <v>26</v>
      </c>
      <c r="G69" s="8" t="s">
        <v>27</v>
      </c>
      <c r="H69" s="15" t="s">
        <v>188</v>
      </c>
      <c r="I69" s="36">
        <v>3025.385882</v>
      </c>
      <c r="J69" s="34">
        <v>113.072081</v>
      </c>
      <c r="K69" s="35">
        <v>3138.457963</v>
      </c>
      <c r="L69" s="34">
        <v>10967.886511</v>
      </c>
      <c r="M69" s="34">
        <v>406.222515</v>
      </c>
      <c r="N69" s="37">
        <v>11374.109027</v>
      </c>
      <c r="O69" s="36">
        <v>2427.837036</v>
      </c>
      <c r="P69" s="34">
        <v>83.206529</v>
      </c>
      <c r="Q69" s="35">
        <v>2511.043565</v>
      </c>
      <c r="R69" s="34">
        <v>9313.130907</v>
      </c>
      <c r="S69" s="34">
        <v>264.814411</v>
      </c>
      <c r="T69" s="37">
        <v>9577.945318</v>
      </c>
      <c r="U69" s="26">
        <f t="shared" si="0"/>
        <v>24.986201225067163</v>
      </c>
      <c r="V69" s="32">
        <f t="shared" si="1"/>
        <v>18.753121357087288</v>
      </c>
    </row>
    <row r="70" spans="1:22" ht="15">
      <c r="A70" s="30" t="s">
        <v>9</v>
      </c>
      <c r="B70" s="8" t="s">
        <v>31</v>
      </c>
      <c r="C70" s="8" t="s">
        <v>25</v>
      </c>
      <c r="D70" s="8" t="s">
        <v>185</v>
      </c>
      <c r="E70" s="8" t="s">
        <v>189</v>
      </c>
      <c r="F70" s="8" t="s">
        <v>26</v>
      </c>
      <c r="G70" s="8" t="s">
        <v>27</v>
      </c>
      <c r="H70" s="15" t="s">
        <v>75</v>
      </c>
      <c r="I70" s="36">
        <v>1042.034337</v>
      </c>
      <c r="J70" s="34">
        <v>48.667688</v>
      </c>
      <c r="K70" s="35">
        <v>1090.702026</v>
      </c>
      <c r="L70" s="34">
        <v>3222.665559</v>
      </c>
      <c r="M70" s="34">
        <v>116.50939</v>
      </c>
      <c r="N70" s="37">
        <v>3339.174949</v>
      </c>
      <c r="O70" s="36">
        <v>0</v>
      </c>
      <c r="P70" s="34">
        <v>0</v>
      </c>
      <c r="Q70" s="35">
        <v>0</v>
      </c>
      <c r="R70" s="34">
        <v>0</v>
      </c>
      <c r="S70" s="34">
        <v>0</v>
      </c>
      <c r="T70" s="37">
        <v>0</v>
      </c>
      <c r="U70" s="25" t="s">
        <v>17</v>
      </c>
      <c r="V70" s="31" t="s">
        <v>17</v>
      </c>
    </row>
    <row r="71" spans="1:22" ht="15">
      <c r="A71" s="30" t="s">
        <v>9</v>
      </c>
      <c r="B71" s="8" t="s">
        <v>31</v>
      </c>
      <c r="C71" s="8" t="s">
        <v>25</v>
      </c>
      <c r="D71" s="8" t="s">
        <v>185</v>
      </c>
      <c r="E71" s="8" t="s">
        <v>189</v>
      </c>
      <c r="F71" s="8" t="s">
        <v>26</v>
      </c>
      <c r="G71" s="8" t="s">
        <v>27</v>
      </c>
      <c r="H71" s="15" t="s">
        <v>75</v>
      </c>
      <c r="I71" s="36">
        <v>62.0464</v>
      </c>
      <c r="J71" s="34">
        <v>2.179867</v>
      </c>
      <c r="K71" s="35">
        <v>64.226267</v>
      </c>
      <c r="L71" s="34">
        <v>1531.500348</v>
      </c>
      <c r="M71" s="34">
        <v>49.848899</v>
      </c>
      <c r="N71" s="37">
        <v>1581.349247</v>
      </c>
      <c r="O71" s="36">
        <v>1053.212825</v>
      </c>
      <c r="P71" s="34">
        <v>37.373014</v>
      </c>
      <c r="Q71" s="35">
        <v>1090.585839</v>
      </c>
      <c r="R71" s="34">
        <v>5035.420235</v>
      </c>
      <c r="S71" s="34">
        <v>160.6106</v>
      </c>
      <c r="T71" s="37">
        <v>5196.030836</v>
      </c>
      <c r="U71" s="26">
        <f t="shared" si="0"/>
        <v>-94.1108471517573</v>
      </c>
      <c r="V71" s="32">
        <f t="shared" si="1"/>
        <v>-69.56620742040569</v>
      </c>
    </row>
    <row r="72" spans="1:22" ht="15">
      <c r="A72" s="30" t="s">
        <v>9</v>
      </c>
      <c r="B72" s="8" t="s">
        <v>31</v>
      </c>
      <c r="C72" s="8" t="s">
        <v>25</v>
      </c>
      <c r="D72" s="8" t="s">
        <v>185</v>
      </c>
      <c r="E72" s="8" t="s">
        <v>190</v>
      </c>
      <c r="F72" s="8" t="s">
        <v>26</v>
      </c>
      <c r="G72" s="8" t="s">
        <v>27</v>
      </c>
      <c r="H72" s="15" t="s">
        <v>188</v>
      </c>
      <c r="I72" s="36">
        <v>98.183429</v>
      </c>
      <c r="J72" s="34">
        <v>3.665163</v>
      </c>
      <c r="K72" s="35">
        <v>101.848592</v>
      </c>
      <c r="L72" s="34">
        <v>1226.091528</v>
      </c>
      <c r="M72" s="34">
        <v>44.824269</v>
      </c>
      <c r="N72" s="37">
        <v>1270.915797</v>
      </c>
      <c r="O72" s="36">
        <v>162.602425</v>
      </c>
      <c r="P72" s="34">
        <v>5.545428</v>
      </c>
      <c r="Q72" s="35">
        <v>168.147853</v>
      </c>
      <c r="R72" s="34">
        <v>1276.413798</v>
      </c>
      <c r="S72" s="34">
        <v>44.36077</v>
      </c>
      <c r="T72" s="37">
        <v>1320.774568</v>
      </c>
      <c r="U72" s="26">
        <f t="shared" si="0"/>
        <v>-39.429145134550126</v>
      </c>
      <c r="V72" s="32">
        <f t="shared" si="1"/>
        <v>-3.7749644949250705</v>
      </c>
    </row>
    <row r="73" spans="1:22" ht="15">
      <c r="A73" s="30" t="s">
        <v>9</v>
      </c>
      <c r="B73" s="8" t="s">
        <v>31</v>
      </c>
      <c r="C73" s="8" t="s">
        <v>25</v>
      </c>
      <c r="D73" s="8" t="s">
        <v>185</v>
      </c>
      <c r="E73" s="8" t="s">
        <v>211</v>
      </c>
      <c r="F73" s="8" t="s">
        <v>26</v>
      </c>
      <c r="G73" s="8" t="s">
        <v>27</v>
      </c>
      <c r="H73" s="15" t="s">
        <v>188</v>
      </c>
      <c r="I73" s="36">
        <v>67.515132</v>
      </c>
      <c r="J73" s="34">
        <v>2.523017</v>
      </c>
      <c r="K73" s="35">
        <v>70.038149</v>
      </c>
      <c r="L73" s="34">
        <v>115.159188</v>
      </c>
      <c r="M73" s="34">
        <v>4.40949</v>
      </c>
      <c r="N73" s="37">
        <v>119.568678</v>
      </c>
      <c r="O73" s="36">
        <v>0</v>
      </c>
      <c r="P73" s="34">
        <v>0</v>
      </c>
      <c r="Q73" s="35">
        <v>0</v>
      </c>
      <c r="R73" s="34">
        <v>0</v>
      </c>
      <c r="S73" s="34">
        <v>0</v>
      </c>
      <c r="T73" s="37">
        <v>0</v>
      </c>
      <c r="U73" s="25" t="s">
        <v>17</v>
      </c>
      <c r="V73" s="31" t="s">
        <v>17</v>
      </c>
    </row>
    <row r="74" spans="1:22" ht="15">
      <c r="A74" s="30" t="s">
        <v>9</v>
      </c>
      <c r="B74" s="8" t="s">
        <v>31</v>
      </c>
      <c r="C74" s="8" t="s">
        <v>32</v>
      </c>
      <c r="D74" s="8" t="s">
        <v>205</v>
      </c>
      <c r="E74" s="8" t="s">
        <v>206</v>
      </c>
      <c r="F74" s="8" t="s">
        <v>86</v>
      </c>
      <c r="G74" s="8" t="s">
        <v>207</v>
      </c>
      <c r="H74" s="15" t="s">
        <v>208</v>
      </c>
      <c r="I74" s="36">
        <v>0</v>
      </c>
      <c r="J74" s="34">
        <v>1.832167</v>
      </c>
      <c r="K74" s="35">
        <v>1.832167</v>
      </c>
      <c r="L74" s="34">
        <v>0</v>
      </c>
      <c r="M74" s="34">
        <v>5.793546</v>
      </c>
      <c r="N74" s="37">
        <v>5.793546</v>
      </c>
      <c r="O74" s="36">
        <v>0</v>
      </c>
      <c r="P74" s="34">
        <v>0</v>
      </c>
      <c r="Q74" s="35">
        <v>0</v>
      </c>
      <c r="R74" s="34">
        <v>0</v>
      </c>
      <c r="S74" s="34">
        <v>0</v>
      </c>
      <c r="T74" s="37">
        <v>0</v>
      </c>
      <c r="U74" s="25" t="s">
        <v>17</v>
      </c>
      <c r="V74" s="31" t="s">
        <v>17</v>
      </c>
    </row>
    <row r="75" spans="1:22" ht="15">
      <c r="A75" s="30"/>
      <c r="B75" s="8"/>
      <c r="C75" s="8"/>
      <c r="D75" s="8"/>
      <c r="E75" s="8"/>
      <c r="F75" s="8"/>
      <c r="G75" s="8"/>
      <c r="H75" s="15"/>
      <c r="I75" s="17"/>
      <c r="J75" s="9"/>
      <c r="K75" s="10"/>
      <c r="L75" s="9"/>
      <c r="M75" s="9"/>
      <c r="N75" s="18"/>
      <c r="O75" s="17"/>
      <c r="P75" s="9"/>
      <c r="Q75" s="10"/>
      <c r="R75" s="9"/>
      <c r="S75" s="9"/>
      <c r="T75" s="18"/>
      <c r="U75" s="26"/>
      <c r="V75" s="32"/>
    </row>
    <row r="76" spans="1:24" s="5" customFormat="1" ht="20.25" customHeight="1">
      <c r="A76" s="53" t="s">
        <v>9</v>
      </c>
      <c r="B76" s="54"/>
      <c r="C76" s="54"/>
      <c r="D76" s="54"/>
      <c r="E76" s="54"/>
      <c r="F76" s="54"/>
      <c r="G76" s="54"/>
      <c r="H76" s="55"/>
      <c r="I76" s="19">
        <f aca="true" t="shared" si="2" ref="I76:T76">SUM(I6:I74)</f>
        <v>103916.470252</v>
      </c>
      <c r="J76" s="11">
        <f t="shared" si="2"/>
        <v>10406.741467000005</v>
      </c>
      <c r="K76" s="11">
        <f t="shared" si="2"/>
        <v>114323.211723</v>
      </c>
      <c r="L76" s="11">
        <f t="shared" si="2"/>
        <v>417733.268905</v>
      </c>
      <c r="M76" s="11">
        <f t="shared" si="2"/>
        <v>40614.10293699998</v>
      </c>
      <c r="N76" s="11">
        <f t="shared" si="2"/>
        <v>458347.37184200017</v>
      </c>
      <c r="O76" s="19">
        <f t="shared" si="2"/>
        <v>88711.57656000003</v>
      </c>
      <c r="P76" s="11">
        <f t="shared" si="2"/>
        <v>8416.654442999998</v>
      </c>
      <c r="Q76" s="11">
        <f t="shared" si="2"/>
        <v>97128.23100300002</v>
      </c>
      <c r="R76" s="11">
        <f t="shared" si="2"/>
        <v>355013.675177</v>
      </c>
      <c r="S76" s="11">
        <f t="shared" si="2"/>
        <v>33017.170769000004</v>
      </c>
      <c r="T76" s="45">
        <f t="shared" si="2"/>
        <v>388030.84594699997</v>
      </c>
      <c r="U76" s="27">
        <f>+((K76/Q76)-1)*100</f>
        <v>17.703380924819754</v>
      </c>
      <c r="V76" s="33">
        <f>+((N76/T76)-1)*100</f>
        <v>18.12137530545821</v>
      </c>
      <c r="X76" s="1"/>
    </row>
    <row r="77" spans="1:22" ht="15">
      <c r="A77" s="16"/>
      <c r="B77" s="7"/>
      <c r="C77" s="7"/>
      <c r="D77" s="7"/>
      <c r="E77" s="7"/>
      <c r="F77" s="7"/>
      <c r="G77" s="7"/>
      <c r="H77" s="14"/>
      <c r="I77" s="20"/>
      <c r="J77" s="12"/>
      <c r="K77" s="13"/>
      <c r="L77" s="12"/>
      <c r="M77" s="12"/>
      <c r="N77" s="21"/>
      <c r="O77" s="20"/>
      <c r="P77" s="12"/>
      <c r="Q77" s="13"/>
      <c r="R77" s="12"/>
      <c r="S77" s="12"/>
      <c r="T77" s="21"/>
      <c r="U77" s="26"/>
      <c r="V77" s="32"/>
    </row>
    <row r="78" spans="1:22" ht="15">
      <c r="A78" s="30" t="s">
        <v>21</v>
      </c>
      <c r="B78" s="8"/>
      <c r="C78" s="8" t="s">
        <v>25</v>
      </c>
      <c r="D78" s="8" t="s">
        <v>22</v>
      </c>
      <c r="E78" s="8" t="s">
        <v>24</v>
      </c>
      <c r="F78" s="8" t="s">
        <v>20</v>
      </c>
      <c r="G78" s="8" t="s">
        <v>20</v>
      </c>
      <c r="H78" s="15" t="s">
        <v>23</v>
      </c>
      <c r="I78" s="36">
        <v>27597.179645</v>
      </c>
      <c r="J78" s="34">
        <v>0</v>
      </c>
      <c r="K78" s="35">
        <v>27597.179645</v>
      </c>
      <c r="L78" s="34">
        <v>110219.313093</v>
      </c>
      <c r="M78" s="34">
        <v>0</v>
      </c>
      <c r="N78" s="37">
        <v>110219.313093</v>
      </c>
      <c r="O78" s="36">
        <v>27501.380252</v>
      </c>
      <c r="P78" s="34">
        <v>0</v>
      </c>
      <c r="Q78" s="35">
        <v>27501.380252</v>
      </c>
      <c r="R78" s="34">
        <v>108404.420519</v>
      </c>
      <c r="S78" s="34">
        <v>0</v>
      </c>
      <c r="T78" s="37">
        <v>108404.420519</v>
      </c>
      <c r="U78" s="26">
        <f>+((K78/Q78)-1)*100</f>
        <v>0.34834394536629176</v>
      </c>
      <c r="V78" s="32">
        <f>+((N78/T78)-1)*100</f>
        <v>1.67418686923555</v>
      </c>
    </row>
    <row r="79" spans="1:22" ht="15">
      <c r="A79" s="30" t="s">
        <v>21</v>
      </c>
      <c r="B79" s="8"/>
      <c r="C79" s="8" t="s">
        <v>25</v>
      </c>
      <c r="D79" s="8" t="s">
        <v>199</v>
      </c>
      <c r="E79" s="8" t="s">
        <v>28</v>
      </c>
      <c r="F79" s="8" t="s">
        <v>26</v>
      </c>
      <c r="G79" s="8" t="s">
        <v>27</v>
      </c>
      <c r="H79" s="15" t="s">
        <v>29</v>
      </c>
      <c r="I79" s="36">
        <v>0</v>
      </c>
      <c r="J79" s="34">
        <v>0</v>
      </c>
      <c r="K79" s="35">
        <v>0</v>
      </c>
      <c r="L79" s="34">
        <v>0</v>
      </c>
      <c r="M79" s="34">
        <v>0</v>
      </c>
      <c r="N79" s="37">
        <v>0</v>
      </c>
      <c r="O79" s="36">
        <v>2049.381041</v>
      </c>
      <c r="P79" s="34">
        <v>0</v>
      </c>
      <c r="Q79" s="35">
        <v>2049.381041</v>
      </c>
      <c r="R79" s="34">
        <v>8696.347278</v>
      </c>
      <c r="S79" s="34">
        <v>0</v>
      </c>
      <c r="T79" s="37">
        <v>8696.347278</v>
      </c>
      <c r="U79" s="25" t="s">
        <v>17</v>
      </c>
      <c r="V79" s="31" t="s">
        <v>17</v>
      </c>
    </row>
    <row r="80" spans="1:22" ht="15">
      <c r="A80" s="16"/>
      <c r="B80" s="7"/>
      <c r="C80" s="7"/>
      <c r="D80" s="7"/>
      <c r="E80" s="7"/>
      <c r="F80" s="7"/>
      <c r="G80" s="7"/>
      <c r="H80" s="14"/>
      <c r="I80" s="20"/>
      <c r="J80" s="12"/>
      <c r="K80" s="13"/>
      <c r="L80" s="12"/>
      <c r="M80" s="12"/>
      <c r="N80" s="21"/>
      <c r="O80" s="20"/>
      <c r="P80" s="12"/>
      <c r="Q80" s="13"/>
      <c r="R80" s="12"/>
      <c r="S80" s="12"/>
      <c r="T80" s="21"/>
      <c r="U80" s="26"/>
      <c r="V80" s="32"/>
    </row>
    <row r="81" spans="1:22" ht="21" thickBot="1">
      <c r="A81" s="46" t="s">
        <v>18</v>
      </c>
      <c r="B81" s="47"/>
      <c r="C81" s="47"/>
      <c r="D81" s="47"/>
      <c r="E81" s="47"/>
      <c r="F81" s="47"/>
      <c r="G81" s="47"/>
      <c r="H81" s="48"/>
      <c r="I81" s="22">
        <f aca="true" t="shared" si="3" ref="I81:T81">SUM(I78:I79)</f>
        <v>27597.179645</v>
      </c>
      <c r="J81" s="23">
        <f t="shared" si="3"/>
        <v>0</v>
      </c>
      <c r="K81" s="23">
        <f t="shared" si="3"/>
        <v>27597.179645</v>
      </c>
      <c r="L81" s="23">
        <f t="shared" si="3"/>
        <v>110219.313093</v>
      </c>
      <c r="M81" s="23">
        <f t="shared" si="3"/>
        <v>0</v>
      </c>
      <c r="N81" s="24">
        <f t="shared" si="3"/>
        <v>110219.313093</v>
      </c>
      <c r="O81" s="22">
        <f t="shared" si="3"/>
        <v>29550.761293</v>
      </c>
      <c r="P81" s="23">
        <f t="shared" si="3"/>
        <v>0</v>
      </c>
      <c r="Q81" s="23">
        <f t="shared" si="3"/>
        <v>29550.761293</v>
      </c>
      <c r="R81" s="23">
        <f t="shared" si="3"/>
        <v>117100.76779700001</v>
      </c>
      <c r="S81" s="23">
        <f t="shared" si="3"/>
        <v>0</v>
      </c>
      <c r="T81" s="24">
        <f t="shared" si="3"/>
        <v>117100.76779700001</v>
      </c>
      <c r="U81" s="42">
        <f>+((K81/Q81)-1)*100</f>
        <v>-6.61093509107924</v>
      </c>
      <c r="V81" s="43">
        <f>+((N81/T81)-1)*100</f>
        <v>-5.8765239831128575</v>
      </c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6" t="s">
        <v>19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44" t="s">
        <v>30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2" customHeight="1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2" customHeight="1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2" customHeight="1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" customHeight="1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2" customHeight="1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2" customHeight="1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2" customHeight="1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2" customHeight="1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2" customHeight="1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2" customHeight="1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2" customHeight="1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" customHeigh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</sheetData>
  <sheetProtection/>
  <mergeCells count="5">
    <mergeCell ref="A81:H81"/>
    <mergeCell ref="A1:F1"/>
    <mergeCell ref="I3:N3"/>
    <mergeCell ref="O3:T3"/>
    <mergeCell ref="A76:H76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2015-05-19T21:20:31Z</dcterms:modified>
  <cp:category/>
  <cp:version/>
  <cp:contentType/>
  <cp:contentStatus/>
</cp:coreProperties>
</file>