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<sst xmlns="http://schemas.openxmlformats.org/spreadsheetml/2006/main" count="580" uniqueCount="208">
  <si>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</si>
  <si>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</si>
  <si>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</si>
  <si>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</si>
  <si>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</si>
  <si>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</si>
  <si>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</si>
  <si>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</si>
  <si>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</si>
  <si>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</si>
  <si>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</si>
  <si>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</si>
  <si>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</si>
  <si>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</si>
  <si>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</si>
  <si>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</si>
  <si>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</si>
  <si>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</si>
  <si>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</si>
  <si>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</si>
  <si>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</si>
  <si>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</si>
  <si>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</si>
  <si>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</si>
  <si>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</si>
  <si>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</si>
  <si>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</si>
  <si>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</si>
  <si>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</si>
  <si>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</si>
  <si>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</si>
  <si>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</si>
  <si>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</si>
  <si>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</si>
  <si>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</si>
  <si>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</si>
  <si>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</si>
  <si>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</si>
  <si>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</si>
  <si>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</si>
  <si>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</si>
  <si>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</si>
  <si>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</si>
  <si>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</si>
  <si>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</si>
  <si>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</si>
  <si>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</si>
  <si>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</si>
  <si>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</si>
  <si>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</si>
  <si>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</si>
  <si>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</si>
  <si>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</si>
  <si>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</si>
  <si>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</si>
  <si>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</si>
  <si>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</si>
  <si>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</si>
  <si>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</si>
  <si>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</si>
  <si>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</si>
  <si>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</si>
  <si>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</si>
  <si>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</si>
  <si>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</si>
  <si>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</si>
  <si>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</si>
  <si>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</si>
  <si>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</si>
  <si>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</si>
  <si>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</si>
  <si>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</si>
  <si>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</si>
  <si>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</si>
  <si>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</si>
  <si>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</si>
  <si>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</si>
  <si>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</si>
  <si>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</si>
  <si>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</si>
  <si>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</si>
  <si>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</si>
  <si>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</si>
  <si>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MILPO S.A.A.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</si>
  <si>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</si>
  <si>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</si>
  <si>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</si>
  <si>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</si>
  <si>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</si>
  <si>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</si>
  <si>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</si>
  <si>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</si>
  <si>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</si>
  <si>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</si>
  <si>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</si>
  <si>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</si>
  <si>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</si>
  <si>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</si>
  <si>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</si>
  <si>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</si>
  <si>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</si>
  <si>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</si>
  <si>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</si>
  <si>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</si>
  <si>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</si>
  <si>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</si>
  <si>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</si>
  <si>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</si>
  <si>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</si>
  <si>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</si>
  <si>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</si>
  <si>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</si>
  <si>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</si>
  <si>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</si>
  <si>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</si>
  <si>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</si>
  <si>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</si>
  <si>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</si>
  <si>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</si>
  <si>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</si>
  <si>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</si>
  <si>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</si>
  <si>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</si>
  <si>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</si>
  <si>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</si>
  <si>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</si>
  <si>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</si>
  <si>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</si>
  <si>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</si>
  <si>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</si>
  <si>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</si>
  <si>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</si>
  <si>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</si>
  <si>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</si>
  <si>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</si>
  <si>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</si>
  <si>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</si>
  <si>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</si>
  <si>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</si>
  <si>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</si>
  <si>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</si>
  <si>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</si>
  <si>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</si>
  <si>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</si>
  <si>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</si>
  <si>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</si>
  <si>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</si>
  <si>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</si>
  <si>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</si>
  <si>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</si>
  <si>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</si>
  <si>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</si>
  <si>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</si>
  <si>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</si>
  <si>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</si>
  <si>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</si>
  <si>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</si>
  <si>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</si>
  <si>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</si>
  <si>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</si>
  <si>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</si>
  <si>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</si>
  <si>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</si>
  <si>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</si>
  <si>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</si>
  <si>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</si>
  <si>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</si>
  <si>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</si>
  <si>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</si>
  <si>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</si>
  <si>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</si>
  <si>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</si>
  <si>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</si>
  <si>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</si>
  <si>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</si>
  <si>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</si>
  <si>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</si>
  <si>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</si>
  <si>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</si>
  <si>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</si>
  <si>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</si>
  <si>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</si>
  <si>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</si>
  <si>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</si>
  <si>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</si>
  <si>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</si>
  <si>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</si>
  <si>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</si>
  <si>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</si>
  <si>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</si>
  <si>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</si>
  <si>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</si>
  <si>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</si>
  <si>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</si>
  <si>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</si>
  <si>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</si>
  <si>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</si>
  <si>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TOTAL - ENERO</t>
  </si>
  <si>
    <t>TOTAL ACUMULADO ENERO -ENERO</t>
  </si>
  <si>
    <t>TOTAL COMPARADO ACUMULADO - ENERO - ENERO</t>
  </si>
  <si>
    <t>Var. % 2015/2014 - ENERO</t>
  </si>
  <si>
    <t>Var. % 2015/2014 - ENERO - ENERO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</si>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</sst>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9" t="s">
        <v>202</v>
      </c>
    </row>
    <row r="2" ht="13.5" thickBot="1">
      <c r="A2" s="47"/>
    </row>
    <row r="3" spans="1:22" ht="13.5" thickBot="1">
      <c r="A3" s="30"/>
      <c r="I3" s="41">
        <v>2015</v>
      </c>
      <c r="J3" s="42"/>
      <c r="K3" s="42"/>
      <c r="L3" s="42"/>
      <c r="M3" s="42"/>
      <c r="N3" s="43"/>
      <c r="O3" s="41">
        <v>2014</v>
      </c>
      <c r="P3" s="42"/>
      <c r="Q3" s="42"/>
      <c r="R3" s="42"/>
      <c r="S3" s="42"/>
      <c r="T3" s="43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197</v>
      </c>
      <c r="L4" s="17" t="s">
        <v>12</v>
      </c>
      <c r="M4" s="17" t="s">
        <v>8</v>
      </c>
      <c r="N4" s="33" t="s">
        <v>198</v>
      </c>
      <c r="O4" s="32" t="s">
        <v>13</v>
      </c>
      <c r="P4" s="17" t="s">
        <v>14</v>
      </c>
      <c r="Q4" s="17" t="s">
        <v>197</v>
      </c>
      <c r="R4" s="17" t="s">
        <v>15</v>
      </c>
      <c r="S4" s="17" t="s">
        <v>16</v>
      </c>
      <c r="T4" s="33" t="s">
        <v>199</v>
      </c>
      <c r="U4" s="34" t="s">
        <v>200</v>
      </c>
      <c r="V4" s="33" t="s">
        <v>201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41.8801</v>
      </c>
      <c r="J6" s="24">
        <v>1.536639</v>
      </c>
      <c r="K6" s="25">
        <v>43.416739</v>
      </c>
      <c r="L6" s="24">
        <v>41.8801</v>
      </c>
      <c r="M6" s="24">
        <v>1.536639</v>
      </c>
      <c r="N6" s="28">
        <v>43.416739</v>
      </c>
      <c r="O6" s="27">
        <v>0</v>
      </c>
      <c r="P6" s="24">
        <v>0</v>
      </c>
      <c r="Q6" s="25">
        <v>0</v>
      </c>
      <c r="R6" s="24">
        <v>0</v>
      </c>
      <c r="S6" s="24">
        <v>0</v>
      </c>
      <c r="T6" s="28">
        <v>0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27</v>
      </c>
      <c r="D7" s="23" t="s">
        <v>28</v>
      </c>
      <c r="E7" s="23" t="s">
        <v>203</v>
      </c>
      <c r="F7" s="23" t="s">
        <v>31</v>
      </c>
      <c r="G7" s="23" t="s">
        <v>32</v>
      </c>
      <c r="H7" s="26" t="s">
        <v>32</v>
      </c>
      <c r="I7" s="27">
        <v>0</v>
      </c>
      <c r="J7" s="24">
        <v>72.992163</v>
      </c>
      <c r="K7" s="25">
        <v>72.992163</v>
      </c>
      <c r="L7" s="24">
        <v>0</v>
      </c>
      <c r="M7" s="24">
        <v>72.992163</v>
      </c>
      <c r="N7" s="28">
        <v>72.992163</v>
      </c>
      <c r="O7" s="27">
        <v>0</v>
      </c>
      <c r="P7" s="24">
        <v>0</v>
      </c>
      <c r="Q7" s="25">
        <v>0</v>
      </c>
      <c r="R7" s="24">
        <v>0</v>
      </c>
      <c r="S7" s="24">
        <v>0</v>
      </c>
      <c r="T7" s="28">
        <v>0</v>
      </c>
      <c r="U7" s="14" t="s">
        <v>18</v>
      </c>
      <c r="V7" s="19" t="s">
        <v>18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191</v>
      </c>
      <c r="F8" s="23" t="s">
        <v>29</v>
      </c>
      <c r="G8" s="23" t="s">
        <v>192</v>
      </c>
      <c r="H8" s="26" t="s">
        <v>193</v>
      </c>
      <c r="I8" s="27">
        <v>0</v>
      </c>
      <c r="J8" s="24">
        <v>71.589228</v>
      </c>
      <c r="K8" s="25">
        <v>71.589228</v>
      </c>
      <c r="L8" s="24">
        <v>0</v>
      </c>
      <c r="M8" s="24">
        <v>71.589228</v>
      </c>
      <c r="N8" s="28">
        <v>71.589228</v>
      </c>
      <c r="O8" s="27">
        <v>0</v>
      </c>
      <c r="P8" s="24">
        <v>0</v>
      </c>
      <c r="Q8" s="25">
        <v>0</v>
      </c>
      <c r="R8" s="24">
        <v>0</v>
      </c>
      <c r="S8" s="24">
        <v>0</v>
      </c>
      <c r="T8" s="28">
        <v>0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30</v>
      </c>
      <c r="F9" s="23" t="s">
        <v>31</v>
      </c>
      <c r="G9" s="23" t="s">
        <v>32</v>
      </c>
      <c r="H9" s="26" t="s">
        <v>32</v>
      </c>
      <c r="I9" s="27">
        <v>0</v>
      </c>
      <c r="J9" s="24">
        <v>0</v>
      </c>
      <c r="K9" s="25">
        <v>0</v>
      </c>
      <c r="L9" s="24">
        <v>0</v>
      </c>
      <c r="M9" s="24">
        <v>0</v>
      </c>
      <c r="N9" s="28">
        <v>0</v>
      </c>
      <c r="O9" s="27">
        <v>0</v>
      </c>
      <c r="P9" s="24">
        <v>150.726062</v>
      </c>
      <c r="Q9" s="25">
        <v>150.726062</v>
      </c>
      <c r="R9" s="24">
        <v>0</v>
      </c>
      <c r="S9" s="24">
        <v>150.726062</v>
      </c>
      <c r="T9" s="28">
        <v>150.726062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35</v>
      </c>
      <c r="E10" s="23" t="s">
        <v>36</v>
      </c>
      <c r="F10" s="23" t="s">
        <v>37</v>
      </c>
      <c r="G10" s="23" t="s">
        <v>38</v>
      </c>
      <c r="H10" s="26" t="s">
        <v>39</v>
      </c>
      <c r="I10" s="27">
        <v>977.511829</v>
      </c>
      <c r="J10" s="24">
        <v>69.750731</v>
      </c>
      <c r="K10" s="25">
        <v>1047.26256</v>
      </c>
      <c r="L10" s="24">
        <v>977.511829</v>
      </c>
      <c r="M10" s="24">
        <v>69.750731</v>
      </c>
      <c r="N10" s="28">
        <v>1047.26256</v>
      </c>
      <c r="O10" s="27">
        <v>802.098856</v>
      </c>
      <c r="P10" s="24">
        <v>65.923888</v>
      </c>
      <c r="Q10" s="25">
        <v>868.022744</v>
      </c>
      <c r="R10" s="24">
        <v>802.098856</v>
      </c>
      <c r="S10" s="24">
        <v>65.923888</v>
      </c>
      <c r="T10" s="28">
        <v>868.022744</v>
      </c>
      <c r="U10" s="15">
        <f>+((K10/Q10)-1)*100</f>
        <v>20.64920732077038</v>
      </c>
      <c r="V10" s="20">
        <f>+((N10/T10)-1)*100</f>
        <v>20.64920732077038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43</v>
      </c>
      <c r="E11" s="23" t="s">
        <v>46</v>
      </c>
      <c r="F11" s="23" t="s">
        <v>47</v>
      </c>
      <c r="G11" s="23" t="s">
        <v>48</v>
      </c>
      <c r="H11" s="26" t="s">
        <v>49</v>
      </c>
      <c r="I11" s="27">
        <v>0</v>
      </c>
      <c r="J11" s="24">
        <v>690.86983</v>
      </c>
      <c r="K11" s="25">
        <v>690.86983</v>
      </c>
      <c r="L11" s="24">
        <v>0</v>
      </c>
      <c r="M11" s="24">
        <v>690.86983</v>
      </c>
      <c r="N11" s="28">
        <v>690.86983</v>
      </c>
      <c r="O11" s="27">
        <v>0</v>
      </c>
      <c r="P11" s="24">
        <v>552.971352</v>
      </c>
      <c r="Q11" s="25">
        <v>552.971352</v>
      </c>
      <c r="R11" s="24">
        <v>0</v>
      </c>
      <c r="S11" s="24">
        <v>552.971352</v>
      </c>
      <c r="T11" s="28">
        <v>552.971352</v>
      </c>
      <c r="U11" s="15">
        <f>+((K11/Q11)-1)*100</f>
        <v>24.937725526149855</v>
      </c>
      <c r="V11" s="20">
        <f>+((N11/T11)-1)*100</f>
        <v>24.937725526149855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43</v>
      </c>
      <c r="E12" s="31" t="s">
        <v>44</v>
      </c>
      <c r="F12" s="23" t="s">
        <v>40</v>
      </c>
      <c r="G12" s="23" t="s">
        <v>45</v>
      </c>
      <c r="H12" s="26" t="s">
        <v>45</v>
      </c>
      <c r="I12" s="27">
        <v>614.569332</v>
      </c>
      <c r="J12" s="24">
        <v>32.707532</v>
      </c>
      <c r="K12" s="25">
        <v>647.276864</v>
      </c>
      <c r="L12" s="24">
        <v>614.569332</v>
      </c>
      <c r="M12" s="24">
        <v>32.707532</v>
      </c>
      <c r="N12" s="28">
        <v>647.276864</v>
      </c>
      <c r="O12" s="27">
        <v>588.50338</v>
      </c>
      <c r="P12" s="24">
        <v>40.06685</v>
      </c>
      <c r="Q12" s="25">
        <v>628.57023</v>
      </c>
      <c r="R12" s="24">
        <v>588.50338</v>
      </c>
      <c r="S12" s="24">
        <v>40.06685</v>
      </c>
      <c r="T12" s="28">
        <v>628.57023</v>
      </c>
      <c r="U12" s="15">
        <f aca="true" t="shared" si="0" ref="U12:U68">+((K12/Q12)-1)*100</f>
        <v>2.976061083898296</v>
      </c>
      <c r="V12" s="20">
        <f aca="true" t="shared" si="1" ref="V12:V68">+((N12/T12)-1)*100</f>
        <v>2.976061083898296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43</v>
      </c>
      <c r="E13" s="23" t="s">
        <v>50</v>
      </c>
      <c r="F13" s="23" t="s">
        <v>33</v>
      </c>
      <c r="G13" s="23" t="s">
        <v>51</v>
      </c>
      <c r="H13" s="26" t="s">
        <v>52</v>
      </c>
      <c r="I13" s="27">
        <v>191.902535</v>
      </c>
      <c r="J13" s="24">
        <v>0</v>
      </c>
      <c r="K13" s="25">
        <v>191.902535</v>
      </c>
      <c r="L13" s="24">
        <v>191.902535</v>
      </c>
      <c r="M13" s="24">
        <v>0</v>
      </c>
      <c r="N13" s="28">
        <v>191.902535</v>
      </c>
      <c r="O13" s="27">
        <v>206.665564</v>
      </c>
      <c r="P13" s="24">
        <v>0</v>
      </c>
      <c r="Q13" s="25">
        <v>206.665564</v>
      </c>
      <c r="R13" s="24">
        <v>206.665564</v>
      </c>
      <c r="S13" s="24">
        <v>0</v>
      </c>
      <c r="T13" s="28">
        <v>206.665564</v>
      </c>
      <c r="U13" s="15">
        <f t="shared" si="0"/>
        <v>-7.143439242737115</v>
      </c>
      <c r="V13" s="20">
        <f t="shared" si="1"/>
        <v>-7.143439242737115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43</v>
      </c>
      <c r="E14" s="31" t="s">
        <v>53</v>
      </c>
      <c r="F14" s="23" t="s">
        <v>33</v>
      </c>
      <c r="G14" s="23" t="s">
        <v>51</v>
      </c>
      <c r="H14" s="26" t="s">
        <v>54</v>
      </c>
      <c r="I14" s="27">
        <v>0</v>
      </c>
      <c r="J14" s="24">
        <v>0</v>
      </c>
      <c r="K14" s="25">
        <v>0</v>
      </c>
      <c r="L14" s="24">
        <v>0</v>
      </c>
      <c r="M14" s="24">
        <v>0</v>
      </c>
      <c r="N14" s="28">
        <v>0</v>
      </c>
      <c r="O14" s="27">
        <v>115.61096</v>
      </c>
      <c r="P14" s="24">
        <v>4.381598</v>
      </c>
      <c r="Q14" s="25">
        <v>119.992558</v>
      </c>
      <c r="R14" s="24">
        <v>115.61096</v>
      </c>
      <c r="S14" s="24">
        <v>4.381598</v>
      </c>
      <c r="T14" s="28">
        <v>119.992558</v>
      </c>
      <c r="U14" s="14" t="s">
        <v>18</v>
      </c>
      <c r="V14" s="19" t="s">
        <v>18</v>
      </c>
    </row>
    <row r="15" spans="1:22" ht="15">
      <c r="A15" s="22" t="s">
        <v>9</v>
      </c>
      <c r="B15" s="23" t="s">
        <v>55</v>
      </c>
      <c r="C15" s="23" t="s">
        <v>27</v>
      </c>
      <c r="D15" s="23" t="s">
        <v>43</v>
      </c>
      <c r="E15" s="31" t="s">
        <v>46</v>
      </c>
      <c r="F15" s="23" t="s">
        <v>47</v>
      </c>
      <c r="G15" s="23" t="s">
        <v>48</v>
      </c>
      <c r="H15" s="26" t="s">
        <v>49</v>
      </c>
      <c r="I15" s="27">
        <v>0</v>
      </c>
      <c r="J15" s="24">
        <v>0</v>
      </c>
      <c r="K15" s="25">
        <v>0</v>
      </c>
      <c r="L15" s="24">
        <v>0</v>
      </c>
      <c r="M15" s="24">
        <v>0</v>
      </c>
      <c r="N15" s="28">
        <v>0</v>
      </c>
      <c r="O15" s="27">
        <v>0</v>
      </c>
      <c r="P15" s="24">
        <v>20.38885</v>
      </c>
      <c r="Q15" s="25">
        <v>20.38885</v>
      </c>
      <c r="R15" s="24">
        <v>0</v>
      </c>
      <c r="S15" s="24">
        <v>20.38885</v>
      </c>
      <c r="T15" s="28">
        <v>20.38885</v>
      </c>
      <c r="U15" s="14" t="s">
        <v>18</v>
      </c>
      <c r="V15" s="19" t="s">
        <v>18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56</v>
      </c>
      <c r="E16" s="31" t="s">
        <v>57</v>
      </c>
      <c r="F16" s="23" t="s">
        <v>58</v>
      </c>
      <c r="G16" s="23" t="s">
        <v>59</v>
      </c>
      <c r="H16" s="26" t="s">
        <v>60</v>
      </c>
      <c r="I16" s="27">
        <v>261.706092</v>
      </c>
      <c r="J16" s="24">
        <v>2.515883</v>
      </c>
      <c r="K16" s="25">
        <v>264.221975</v>
      </c>
      <c r="L16" s="24">
        <v>261.706092</v>
      </c>
      <c r="M16" s="24">
        <v>2.515883</v>
      </c>
      <c r="N16" s="28">
        <v>264.221975</v>
      </c>
      <c r="O16" s="27">
        <v>0</v>
      </c>
      <c r="P16" s="24">
        <v>0</v>
      </c>
      <c r="Q16" s="25">
        <v>0</v>
      </c>
      <c r="R16" s="24">
        <v>0</v>
      </c>
      <c r="S16" s="24">
        <v>0</v>
      </c>
      <c r="T16" s="28">
        <v>0</v>
      </c>
      <c r="U16" s="14" t="s">
        <v>18</v>
      </c>
      <c r="V16" s="19" t="s">
        <v>18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56</v>
      </c>
      <c r="E17" s="23" t="s">
        <v>61</v>
      </c>
      <c r="F17" s="23" t="s">
        <v>58</v>
      </c>
      <c r="G17" s="23" t="s">
        <v>59</v>
      </c>
      <c r="H17" s="26" t="s">
        <v>60</v>
      </c>
      <c r="I17" s="27">
        <v>74.613591</v>
      </c>
      <c r="J17" s="24">
        <v>0.63277</v>
      </c>
      <c r="K17" s="25">
        <v>75.246361</v>
      </c>
      <c r="L17" s="24">
        <v>74.613591</v>
      </c>
      <c r="M17" s="24">
        <v>0.63277</v>
      </c>
      <c r="N17" s="28">
        <v>75.246361</v>
      </c>
      <c r="O17" s="27">
        <v>0</v>
      </c>
      <c r="P17" s="24">
        <v>0</v>
      </c>
      <c r="Q17" s="25">
        <v>0</v>
      </c>
      <c r="R17" s="24">
        <v>0</v>
      </c>
      <c r="S17" s="24">
        <v>0</v>
      </c>
      <c r="T17" s="28">
        <v>0</v>
      </c>
      <c r="U17" s="14" t="s">
        <v>18</v>
      </c>
      <c r="V17" s="19" t="s">
        <v>18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64</v>
      </c>
      <c r="E18" s="23" t="s">
        <v>65</v>
      </c>
      <c r="F18" s="23" t="s">
        <v>24</v>
      </c>
      <c r="G18" s="23" t="s">
        <v>66</v>
      </c>
      <c r="H18" s="26" t="s">
        <v>67</v>
      </c>
      <c r="I18" s="27">
        <v>390.523</v>
      </c>
      <c r="J18" s="24">
        <v>0</v>
      </c>
      <c r="K18" s="25">
        <v>390.523</v>
      </c>
      <c r="L18" s="24">
        <v>390.523</v>
      </c>
      <c r="M18" s="24">
        <v>0</v>
      </c>
      <c r="N18" s="28">
        <v>390.523</v>
      </c>
      <c r="O18" s="27">
        <v>326.208</v>
      </c>
      <c r="P18" s="24">
        <v>0</v>
      </c>
      <c r="Q18" s="25">
        <v>326.208</v>
      </c>
      <c r="R18" s="24">
        <v>326.208</v>
      </c>
      <c r="S18" s="24">
        <v>0</v>
      </c>
      <c r="T18" s="28">
        <v>326.208</v>
      </c>
      <c r="U18" s="15">
        <f t="shared" si="0"/>
        <v>19.715948106729453</v>
      </c>
      <c r="V18" s="20">
        <f t="shared" si="1"/>
        <v>19.715948106729453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68</v>
      </c>
      <c r="E19" s="23" t="s">
        <v>69</v>
      </c>
      <c r="F19" s="23" t="s">
        <v>31</v>
      </c>
      <c r="G19" s="23" t="s">
        <v>70</v>
      </c>
      <c r="H19" s="26" t="s">
        <v>71</v>
      </c>
      <c r="I19" s="27">
        <v>0</v>
      </c>
      <c r="J19" s="24">
        <v>80.94788</v>
      </c>
      <c r="K19" s="25">
        <v>80.94788</v>
      </c>
      <c r="L19" s="24">
        <v>0</v>
      </c>
      <c r="M19" s="24">
        <v>80.94788</v>
      </c>
      <c r="N19" s="28">
        <v>80.94788</v>
      </c>
      <c r="O19" s="27">
        <v>0</v>
      </c>
      <c r="P19" s="24">
        <v>102.454654</v>
      </c>
      <c r="Q19" s="25">
        <v>102.454654</v>
      </c>
      <c r="R19" s="24">
        <v>0</v>
      </c>
      <c r="S19" s="24">
        <v>102.454654</v>
      </c>
      <c r="T19" s="28">
        <v>102.454654</v>
      </c>
      <c r="U19" s="15">
        <f t="shared" si="0"/>
        <v>-20.991505178476334</v>
      </c>
      <c r="V19" s="20">
        <f t="shared" si="1"/>
        <v>-20.991505178476334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72</v>
      </c>
      <c r="E20" s="31" t="s">
        <v>73</v>
      </c>
      <c r="F20" s="23" t="s">
        <v>58</v>
      </c>
      <c r="G20" s="23" t="s">
        <v>59</v>
      </c>
      <c r="H20" s="26" t="s">
        <v>59</v>
      </c>
      <c r="I20" s="27">
        <v>181.96415</v>
      </c>
      <c r="J20" s="24">
        <v>52.011471</v>
      </c>
      <c r="K20" s="25">
        <v>233.975621</v>
      </c>
      <c r="L20" s="24">
        <v>181.96415</v>
      </c>
      <c r="M20" s="24">
        <v>52.011471</v>
      </c>
      <c r="N20" s="28">
        <v>233.975621</v>
      </c>
      <c r="O20" s="27">
        <v>202.108018</v>
      </c>
      <c r="P20" s="24">
        <v>36.307878</v>
      </c>
      <c r="Q20" s="25">
        <v>238.415896</v>
      </c>
      <c r="R20" s="24">
        <v>202.108018</v>
      </c>
      <c r="S20" s="24">
        <v>36.307878</v>
      </c>
      <c r="T20" s="28">
        <v>238.415896</v>
      </c>
      <c r="U20" s="15">
        <f t="shared" si="0"/>
        <v>-1.8624072784140244</v>
      </c>
      <c r="V20" s="20">
        <f t="shared" si="1"/>
        <v>-1.8624072784140244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72</v>
      </c>
      <c r="E21" s="31" t="s">
        <v>74</v>
      </c>
      <c r="F21" s="23" t="s">
        <v>58</v>
      </c>
      <c r="G21" s="23" t="s">
        <v>59</v>
      </c>
      <c r="H21" s="26" t="s">
        <v>74</v>
      </c>
      <c r="I21" s="27">
        <v>81.0096</v>
      </c>
      <c r="J21" s="24">
        <v>31.454537</v>
      </c>
      <c r="K21" s="25">
        <v>112.464137</v>
      </c>
      <c r="L21" s="24">
        <v>81.0096</v>
      </c>
      <c r="M21" s="24">
        <v>31.454537</v>
      </c>
      <c r="N21" s="28">
        <v>112.464137</v>
      </c>
      <c r="O21" s="27">
        <v>105.95403</v>
      </c>
      <c r="P21" s="24">
        <v>43.040614</v>
      </c>
      <c r="Q21" s="25">
        <v>148.994644</v>
      </c>
      <c r="R21" s="24">
        <v>105.95403</v>
      </c>
      <c r="S21" s="24">
        <v>43.040614</v>
      </c>
      <c r="T21" s="28">
        <v>148.994644</v>
      </c>
      <c r="U21" s="15">
        <f t="shared" si="0"/>
        <v>-24.518000123548067</v>
      </c>
      <c r="V21" s="20">
        <f t="shared" si="1"/>
        <v>-24.518000123548067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72</v>
      </c>
      <c r="E22" s="23" t="s">
        <v>75</v>
      </c>
      <c r="F22" s="23" t="s">
        <v>58</v>
      </c>
      <c r="G22" s="23" t="s">
        <v>59</v>
      </c>
      <c r="H22" s="26" t="s">
        <v>59</v>
      </c>
      <c r="I22" s="27">
        <v>44.96663</v>
      </c>
      <c r="J22" s="24">
        <v>25.679751</v>
      </c>
      <c r="K22" s="25">
        <v>70.646381</v>
      </c>
      <c r="L22" s="24">
        <v>44.96663</v>
      </c>
      <c r="M22" s="24">
        <v>25.679751</v>
      </c>
      <c r="N22" s="28">
        <v>70.646381</v>
      </c>
      <c r="O22" s="27">
        <v>71.677068</v>
      </c>
      <c r="P22" s="24">
        <v>23.653284</v>
      </c>
      <c r="Q22" s="25">
        <v>95.330352</v>
      </c>
      <c r="R22" s="24">
        <v>71.677068</v>
      </c>
      <c r="S22" s="24">
        <v>23.653284</v>
      </c>
      <c r="T22" s="28">
        <v>95.330352</v>
      </c>
      <c r="U22" s="15">
        <f t="shared" si="0"/>
        <v>-25.893087020175898</v>
      </c>
      <c r="V22" s="20">
        <f t="shared" si="1"/>
        <v>-25.893087020175898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76</v>
      </c>
      <c r="E23" s="31" t="s">
        <v>77</v>
      </c>
      <c r="F23" s="23" t="s">
        <v>47</v>
      </c>
      <c r="G23" s="23" t="s">
        <v>47</v>
      </c>
      <c r="H23" s="26" t="s">
        <v>78</v>
      </c>
      <c r="I23" s="27">
        <v>1597.349088</v>
      </c>
      <c r="J23" s="24">
        <v>90.899418</v>
      </c>
      <c r="K23" s="25">
        <v>1688.248506</v>
      </c>
      <c r="L23" s="24">
        <v>1597.349088</v>
      </c>
      <c r="M23" s="24">
        <v>90.899418</v>
      </c>
      <c r="N23" s="28">
        <v>1688.248506</v>
      </c>
      <c r="O23" s="27">
        <v>911.182208</v>
      </c>
      <c r="P23" s="24">
        <v>70.741693</v>
      </c>
      <c r="Q23" s="25">
        <v>981.923901</v>
      </c>
      <c r="R23" s="24">
        <v>911.182208</v>
      </c>
      <c r="S23" s="24">
        <v>70.741693</v>
      </c>
      <c r="T23" s="28">
        <v>981.923901</v>
      </c>
      <c r="U23" s="15">
        <f t="shared" si="0"/>
        <v>71.93272353190227</v>
      </c>
      <c r="V23" s="20">
        <f t="shared" si="1"/>
        <v>71.93272353190227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79</v>
      </c>
      <c r="E24" s="23" t="s">
        <v>80</v>
      </c>
      <c r="F24" s="23" t="s">
        <v>58</v>
      </c>
      <c r="G24" s="23" t="s">
        <v>59</v>
      </c>
      <c r="H24" s="26" t="s">
        <v>59</v>
      </c>
      <c r="I24" s="27">
        <v>159.448946</v>
      </c>
      <c r="J24" s="24">
        <v>0</v>
      </c>
      <c r="K24" s="25">
        <v>159.448946</v>
      </c>
      <c r="L24" s="24">
        <v>159.448946</v>
      </c>
      <c r="M24" s="24">
        <v>0</v>
      </c>
      <c r="N24" s="28">
        <v>159.448946</v>
      </c>
      <c r="O24" s="27">
        <v>223.379484</v>
      </c>
      <c r="P24" s="24">
        <v>0</v>
      </c>
      <c r="Q24" s="25">
        <v>223.379484</v>
      </c>
      <c r="R24" s="24">
        <v>223.379484</v>
      </c>
      <c r="S24" s="24">
        <v>0</v>
      </c>
      <c r="T24" s="28">
        <v>223.379484</v>
      </c>
      <c r="U24" s="15">
        <f t="shared" si="0"/>
        <v>-28.619699918368504</v>
      </c>
      <c r="V24" s="20">
        <f t="shared" si="1"/>
        <v>-28.619699918368504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190</v>
      </c>
      <c r="E25" s="31" t="s">
        <v>81</v>
      </c>
      <c r="F25" s="23" t="s">
        <v>33</v>
      </c>
      <c r="G25" s="23" t="s">
        <v>33</v>
      </c>
      <c r="H25" s="26" t="s">
        <v>82</v>
      </c>
      <c r="I25" s="27">
        <v>1221.104798</v>
      </c>
      <c r="J25" s="24">
        <v>128.32057</v>
      </c>
      <c r="K25" s="25">
        <v>1349.425368</v>
      </c>
      <c r="L25" s="24">
        <v>1221.104798</v>
      </c>
      <c r="M25" s="24">
        <v>128.32057</v>
      </c>
      <c r="N25" s="28">
        <v>1349.425368</v>
      </c>
      <c r="O25" s="27">
        <v>1213.607868</v>
      </c>
      <c r="P25" s="24">
        <v>54.93136</v>
      </c>
      <c r="Q25" s="25">
        <v>1268.539228</v>
      </c>
      <c r="R25" s="24">
        <v>1213.607868</v>
      </c>
      <c r="S25" s="24">
        <v>54.93136</v>
      </c>
      <c r="T25" s="28">
        <v>1268.539228</v>
      </c>
      <c r="U25" s="15">
        <f t="shared" si="0"/>
        <v>6.37632153697969</v>
      </c>
      <c r="V25" s="20">
        <f t="shared" si="1"/>
        <v>6.37632153697969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185</v>
      </c>
      <c r="E26" s="31" t="s">
        <v>186</v>
      </c>
      <c r="F26" s="23" t="s">
        <v>24</v>
      </c>
      <c r="G26" s="23" t="s">
        <v>62</v>
      </c>
      <c r="H26" s="26" t="s">
        <v>187</v>
      </c>
      <c r="I26" s="27">
        <v>0</v>
      </c>
      <c r="J26" s="24">
        <v>0</v>
      </c>
      <c r="K26" s="25">
        <v>0</v>
      </c>
      <c r="L26" s="24">
        <v>0</v>
      </c>
      <c r="M26" s="24">
        <v>0</v>
      </c>
      <c r="N26" s="28">
        <v>0</v>
      </c>
      <c r="O26" s="27">
        <v>0</v>
      </c>
      <c r="P26" s="24">
        <v>44</v>
      </c>
      <c r="Q26" s="25">
        <v>44</v>
      </c>
      <c r="R26" s="24">
        <v>0</v>
      </c>
      <c r="S26" s="24">
        <v>44</v>
      </c>
      <c r="T26" s="28">
        <v>44</v>
      </c>
      <c r="U26" s="14" t="s">
        <v>18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83</v>
      </c>
      <c r="E27" s="31" t="s">
        <v>86</v>
      </c>
      <c r="F27" s="23" t="s">
        <v>87</v>
      </c>
      <c r="G27" s="23" t="s">
        <v>88</v>
      </c>
      <c r="H27" s="26" t="s">
        <v>89</v>
      </c>
      <c r="I27" s="27">
        <v>1335.068612</v>
      </c>
      <c r="J27" s="24">
        <v>202.420199</v>
      </c>
      <c r="K27" s="25">
        <v>1537.488811</v>
      </c>
      <c r="L27" s="24">
        <v>1335.068612</v>
      </c>
      <c r="M27" s="24">
        <v>202.420199</v>
      </c>
      <c r="N27" s="28">
        <v>1537.488811</v>
      </c>
      <c r="O27" s="27">
        <v>922.1597</v>
      </c>
      <c r="P27" s="24">
        <v>193.2682</v>
      </c>
      <c r="Q27" s="25">
        <v>1115.4279</v>
      </c>
      <c r="R27" s="24">
        <v>922.1597</v>
      </c>
      <c r="S27" s="24">
        <v>193.2682</v>
      </c>
      <c r="T27" s="28">
        <v>1115.4279</v>
      </c>
      <c r="U27" s="15">
        <f t="shared" si="0"/>
        <v>37.838475351028976</v>
      </c>
      <c r="V27" s="20">
        <f t="shared" si="1"/>
        <v>37.838475351028976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83</v>
      </c>
      <c r="E28" s="23" t="s">
        <v>84</v>
      </c>
      <c r="F28" s="23" t="s">
        <v>47</v>
      </c>
      <c r="G28" s="23" t="s">
        <v>47</v>
      </c>
      <c r="H28" s="26" t="s">
        <v>85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1424.5902</v>
      </c>
      <c r="P28" s="24">
        <v>126.2182</v>
      </c>
      <c r="Q28" s="25">
        <v>1550.8084</v>
      </c>
      <c r="R28" s="24">
        <v>1424.5902</v>
      </c>
      <c r="S28" s="24">
        <v>126.2182</v>
      </c>
      <c r="T28" s="28">
        <v>1550.8084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90</v>
      </c>
      <c r="E29" s="23" t="s">
        <v>91</v>
      </c>
      <c r="F29" s="23" t="s">
        <v>92</v>
      </c>
      <c r="G29" s="23" t="s">
        <v>93</v>
      </c>
      <c r="H29" s="26" t="s">
        <v>91</v>
      </c>
      <c r="I29" s="27">
        <v>83.868583</v>
      </c>
      <c r="J29" s="24">
        <v>45.292736</v>
      </c>
      <c r="K29" s="25">
        <v>129.161319</v>
      </c>
      <c r="L29" s="24">
        <v>83.868583</v>
      </c>
      <c r="M29" s="24">
        <v>45.292736</v>
      </c>
      <c r="N29" s="28">
        <v>129.161319</v>
      </c>
      <c r="O29" s="27">
        <v>75.971733</v>
      </c>
      <c r="P29" s="24">
        <v>33.673594</v>
      </c>
      <c r="Q29" s="25">
        <v>109.645327</v>
      </c>
      <c r="R29" s="24">
        <v>75.971733</v>
      </c>
      <c r="S29" s="24">
        <v>33.673594</v>
      </c>
      <c r="T29" s="28">
        <v>109.645327</v>
      </c>
      <c r="U29" s="15">
        <f t="shared" si="0"/>
        <v>17.799200872463985</v>
      </c>
      <c r="V29" s="20">
        <f t="shared" si="1"/>
        <v>17.799200872463985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94</v>
      </c>
      <c r="E30" s="23" t="s">
        <v>95</v>
      </c>
      <c r="F30" s="23" t="s">
        <v>96</v>
      </c>
      <c r="G30" s="23" t="s">
        <v>97</v>
      </c>
      <c r="H30" s="26" t="s">
        <v>98</v>
      </c>
      <c r="I30" s="27">
        <v>1433.2032</v>
      </c>
      <c r="J30" s="24">
        <v>33.3501</v>
      </c>
      <c r="K30" s="25">
        <v>1466.5533</v>
      </c>
      <c r="L30" s="24">
        <v>1433.2032</v>
      </c>
      <c r="M30" s="24">
        <v>33.3501</v>
      </c>
      <c r="N30" s="28">
        <v>1466.5533</v>
      </c>
      <c r="O30" s="27">
        <v>435.74712</v>
      </c>
      <c r="P30" s="24">
        <v>25.34729</v>
      </c>
      <c r="Q30" s="25">
        <v>461.09441</v>
      </c>
      <c r="R30" s="24">
        <v>435.74712</v>
      </c>
      <c r="S30" s="24">
        <v>25.34729</v>
      </c>
      <c r="T30" s="28">
        <v>461.09441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99</v>
      </c>
      <c r="E31" s="23" t="s">
        <v>100</v>
      </c>
      <c r="F31" s="23" t="s">
        <v>58</v>
      </c>
      <c r="G31" s="23" t="s">
        <v>101</v>
      </c>
      <c r="H31" s="26" t="s">
        <v>102</v>
      </c>
      <c r="I31" s="27">
        <v>35.315522</v>
      </c>
      <c r="J31" s="24">
        <v>18.821628</v>
      </c>
      <c r="K31" s="25">
        <v>54.13715</v>
      </c>
      <c r="L31" s="24">
        <v>35.315522</v>
      </c>
      <c r="M31" s="24">
        <v>18.821628</v>
      </c>
      <c r="N31" s="28">
        <v>54.13715</v>
      </c>
      <c r="O31" s="27">
        <v>81.942516</v>
      </c>
      <c r="P31" s="24">
        <v>14.977526</v>
      </c>
      <c r="Q31" s="25">
        <v>96.920042</v>
      </c>
      <c r="R31" s="24">
        <v>81.942516</v>
      </c>
      <c r="S31" s="24">
        <v>14.977526</v>
      </c>
      <c r="T31" s="28">
        <v>96.920042</v>
      </c>
      <c r="U31" s="15">
        <f t="shared" si="0"/>
        <v>-44.1424612671959</v>
      </c>
      <c r="V31" s="20">
        <f t="shared" si="1"/>
        <v>-44.1424612671959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99</v>
      </c>
      <c r="E32" s="23" t="s">
        <v>103</v>
      </c>
      <c r="F32" s="23" t="s">
        <v>58</v>
      </c>
      <c r="G32" s="23" t="s">
        <v>101</v>
      </c>
      <c r="H32" s="26" t="s">
        <v>104</v>
      </c>
      <c r="I32" s="27">
        <v>0.979934</v>
      </c>
      <c r="J32" s="24">
        <v>0.637564</v>
      </c>
      <c r="K32" s="25">
        <v>1.617498</v>
      </c>
      <c r="L32" s="24">
        <v>0.979934</v>
      </c>
      <c r="M32" s="24">
        <v>0.637564</v>
      </c>
      <c r="N32" s="28">
        <v>1.617498</v>
      </c>
      <c r="O32" s="27">
        <v>0</v>
      </c>
      <c r="P32" s="24">
        <v>0</v>
      </c>
      <c r="Q32" s="25">
        <v>0</v>
      </c>
      <c r="R32" s="24">
        <v>0</v>
      </c>
      <c r="S32" s="24">
        <v>0</v>
      </c>
      <c r="T32" s="28">
        <v>0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105</v>
      </c>
      <c r="E33" s="23" t="s">
        <v>106</v>
      </c>
      <c r="F33" s="23" t="s">
        <v>40</v>
      </c>
      <c r="G33" s="23" t="s">
        <v>107</v>
      </c>
      <c r="H33" s="26" t="s">
        <v>108</v>
      </c>
      <c r="I33" s="27">
        <v>116.23429</v>
      </c>
      <c r="J33" s="24">
        <v>7.12515</v>
      </c>
      <c r="K33" s="25">
        <v>123.35944</v>
      </c>
      <c r="L33" s="24">
        <v>116.23429</v>
      </c>
      <c r="M33" s="24">
        <v>7.12515</v>
      </c>
      <c r="N33" s="28">
        <v>123.35944</v>
      </c>
      <c r="O33" s="27">
        <v>112.416675</v>
      </c>
      <c r="P33" s="24">
        <v>8.174824</v>
      </c>
      <c r="Q33" s="25">
        <v>120.591499</v>
      </c>
      <c r="R33" s="24">
        <v>112.416675</v>
      </c>
      <c r="S33" s="24">
        <v>8.174824</v>
      </c>
      <c r="T33" s="28">
        <v>120.591499</v>
      </c>
      <c r="U33" s="15">
        <f t="shared" si="0"/>
        <v>2.295303585205466</v>
      </c>
      <c r="V33" s="20">
        <f t="shared" si="1"/>
        <v>2.295303585205466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109</v>
      </c>
      <c r="E34" s="23" t="s">
        <v>110</v>
      </c>
      <c r="F34" s="23" t="s">
        <v>24</v>
      </c>
      <c r="G34" s="23" t="s">
        <v>111</v>
      </c>
      <c r="H34" s="26" t="s">
        <v>112</v>
      </c>
      <c r="I34" s="27">
        <v>309.616</v>
      </c>
      <c r="J34" s="24">
        <v>84.9672</v>
      </c>
      <c r="K34" s="25">
        <v>394.5832</v>
      </c>
      <c r="L34" s="24">
        <v>309.616</v>
      </c>
      <c r="M34" s="24">
        <v>84.9672</v>
      </c>
      <c r="N34" s="28">
        <v>394.5832</v>
      </c>
      <c r="O34" s="27">
        <v>580.326</v>
      </c>
      <c r="P34" s="24">
        <v>114.1101</v>
      </c>
      <c r="Q34" s="25">
        <v>694.4361</v>
      </c>
      <c r="R34" s="24">
        <v>580.326</v>
      </c>
      <c r="S34" s="24">
        <v>114.1101</v>
      </c>
      <c r="T34" s="28">
        <v>694.4361</v>
      </c>
      <c r="U34" s="15">
        <f t="shared" si="0"/>
        <v>-43.1793364429067</v>
      </c>
      <c r="V34" s="20">
        <f t="shared" si="1"/>
        <v>-43.1793364429067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109</v>
      </c>
      <c r="E35" s="23" t="s">
        <v>113</v>
      </c>
      <c r="F35" s="23" t="s">
        <v>24</v>
      </c>
      <c r="G35" s="23" t="s">
        <v>111</v>
      </c>
      <c r="H35" s="26" t="s">
        <v>112</v>
      </c>
      <c r="I35" s="27">
        <v>127.28</v>
      </c>
      <c r="J35" s="24">
        <v>34.9344</v>
      </c>
      <c r="K35" s="25">
        <v>162.2144</v>
      </c>
      <c r="L35" s="24">
        <v>127.28</v>
      </c>
      <c r="M35" s="24">
        <v>34.9344</v>
      </c>
      <c r="N35" s="28">
        <v>162.2144</v>
      </c>
      <c r="O35" s="27">
        <v>163.586</v>
      </c>
      <c r="P35" s="24">
        <v>32.2594</v>
      </c>
      <c r="Q35" s="25">
        <v>195.8454</v>
      </c>
      <c r="R35" s="24">
        <v>163.586</v>
      </c>
      <c r="S35" s="24">
        <v>32.2594</v>
      </c>
      <c r="T35" s="28">
        <v>195.8454</v>
      </c>
      <c r="U35" s="15">
        <f t="shared" si="0"/>
        <v>-17.172218494792325</v>
      </c>
      <c r="V35" s="20">
        <f t="shared" si="1"/>
        <v>-17.172218494792325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114</v>
      </c>
      <c r="E36" s="23" t="s">
        <v>188</v>
      </c>
      <c r="F36" s="23" t="s">
        <v>116</v>
      </c>
      <c r="G36" s="23" t="s">
        <v>117</v>
      </c>
      <c r="H36" s="26" t="s">
        <v>189</v>
      </c>
      <c r="I36" s="27">
        <v>237.287288</v>
      </c>
      <c r="J36" s="24">
        <v>6.256173</v>
      </c>
      <c r="K36" s="25">
        <v>243.543461</v>
      </c>
      <c r="L36" s="24">
        <v>237.287288</v>
      </c>
      <c r="M36" s="24">
        <v>6.256173</v>
      </c>
      <c r="N36" s="28">
        <v>243.543461</v>
      </c>
      <c r="O36" s="27">
        <v>0</v>
      </c>
      <c r="P36" s="24">
        <v>0</v>
      </c>
      <c r="Q36" s="25">
        <v>0</v>
      </c>
      <c r="R36" s="24">
        <v>0</v>
      </c>
      <c r="S36" s="24">
        <v>0</v>
      </c>
      <c r="T36" s="28">
        <v>0</v>
      </c>
      <c r="U36" s="14" t="s">
        <v>18</v>
      </c>
      <c r="V36" s="19" t="s">
        <v>18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114</v>
      </c>
      <c r="E37" s="31" t="s">
        <v>115</v>
      </c>
      <c r="F37" s="23" t="s">
        <v>116</v>
      </c>
      <c r="G37" s="23" t="s">
        <v>117</v>
      </c>
      <c r="H37" s="26" t="s">
        <v>118</v>
      </c>
      <c r="I37" s="27">
        <v>28.176181</v>
      </c>
      <c r="J37" s="24">
        <v>3.333364</v>
      </c>
      <c r="K37" s="25">
        <v>31.509546</v>
      </c>
      <c r="L37" s="24">
        <v>28.176181</v>
      </c>
      <c r="M37" s="24">
        <v>3.333364</v>
      </c>
      <c r="N37" s="28">
        <v>31.509546</v>
      </c>
      <c r="O37" s="27">
        <v>89.391848</v>
      </c>
      <c r="P37" s="24">
        <v>20.605361</v>
      </c>
      <c r="Q37" s="25">
        <v>109.997209</v>
      </c>
      <c r="R37" s="24">
        <v>89.391848</v>
      </c>
      <c r="S37" s="24">
        <v>20.605361</v>
      </c>
      <c r="T37" s="28">
        <v>109.997209</v>
      </c>
      <c r="U37" s="15">
        <f t="shared" si="0"/>
        <v>-71.35423136054297</v>
      </c>
      <c r="V37" s="20">
        <f t="shared" si="1"/>
        <v>-71.35423136054297</v>
      </c>
    </row>
    <row r="38" spans="1:22" ht="15">
      <c r="A38" s="22" t="s">
        <v>9</v>
      </c>
      <c r="B38" s="23" t="s">
        <v>20</v>
      </c>
      <c r="C38" s="23" t="s">
        <v>21</v>
      </c>
      <c r="D38" s="23" t="s">
        <v>119</v>
      </c>
      <c r="E38" s="23" t="s">
        <v>120</v>
      </c>
      <c r="F38" s="23" t="s">
        <v>24</v>
      </c>
      <c r="G38" s="23" t="s">
        <v>121</v>
      </c>
      <c r="H38" s="26" t="s">
        <v>122</v>
      </c>
      <c r="I38" s="27">
        <v>0</v>
      </c>
      <c r="J38" s="24">
        <v>0</v>
      </c>
      <c r="K38" s="25">
        <v>0</v>
      </c>
      <c r="L38" s="24">
        <v>0</v>
      </c>
      <c r="M38" s="24">
        <v>0</v>
      </c>
      <c r="N38" s="28">
        <v>0</v>
      </c>
      <c r="O38" s="27">
        <v>2.535</v>
      </c>
      <c r="P38" s="24">
        <v>0.3025</v>
      </c>
      <c r="Q38" s="25">
        <v>2.8375</v>
      </c>
      <c r="R38" s="24">
        <v>2.535</v>
      </c>
      <c r="S38" s="24">
        <v>0.3025</v>
      </c>
      <c r="T38" s="28">
        <v>2.8375</v>
      </c>
      <c r="U38" s="14" t="s">
        <v>18</v>
      </c>
      <c r="V38" s="19" t="s">
        <v>18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123</v>
      </c>
      <c r="E39" s="23" t="s">
        <v>124</v>
      </c>
      <c r="F39" s="23" t="s">
        <v>33</v>
      </c>
      <c r="G39" s="23" t="s">
        <v>34</v>
      </c>
      <c r="H39" s="26" t="s">
        <v>34</v>
      </c>
      <c r="I39" s="27">
        <v>140.700048</v>
      </c>
      <c r="J39" s="24">
        <v>12.244212</v>
      </c>
      <c r="K39" s="25">
        <v>152.944261</v>
      </c>
      <c r="L39" s="24">
        <v>140.700048</v>
      </c>
      <c r="M39" s="24">
        <v>12.244212</v>
      </c>
      <c r="N39" s="28">
        <v>152.944261</v>
      </c>
      <c r="O39" s="27">
        <v>0</v>
      </c>
      <c r="P39" s="24">
        <v>0</v>
      </c>
      <c r="Q39" s="25">
        <v>0</v>
      </c>
      <c r="R39" s="24">
        <v>0</v>
      </c>
      <c r="S39" s="24">
        <v>0</v>
      </c>
      <c r="T39" s="28">
        <v>0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21</v>
      </c>
      <c r="D40" s="23" t="s">
        <v>125</v>
      </c>
      <c r="E40" s="23" t="s">
        <v>126</v>
      </c>
      <c r="F40" s="23" t="s">
        <v>24</v>
      </c>
      <c r="G40" s="23" t="s">
        <v>127</v>
      </c>
      <c r="H40" s="26" t="s">
        <v>128</v>
      </c>
      <c r="I40" s="27">
        <v>33.024548</v>
      </c>
      <c r="J40" s="24">
        <v>0.865692</v>
      </c>
      <c r="K40" s="25">
        <v>33.89024</v>
      </c>
      <c r="L40" s="24">
        <v>33.024548</v>
      </c>
      <c r="M40" s="24">
        <v>0.865692</v>
      </c>
      <c r="N40" s="28">
        <v>33.89024</v>
      </c>
      <c r="O40" s="27">
        <v>6.805915</v>
      </c>
      <c r="P40" s="24">
        <v>0.337005</v>
      </c>
      <c r="Q40" s="25">
        <v>7.14292</v>
      </c>
      <c r="R40" s="24">
        <v>6.805915</v>
      </c>
      <c r="S40" s="24">
        <v>0.337005</v>
      </c>
      <c r="T40" s="28">
        <v>7.14292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129</v>
      </c>
      <c r="E41" s="23" t="s">
        <v>130</v>
      </c>
      <c r="F41" s="23" t="s">
        <v>24</v>
      </c>
      <c r="G41" s="23" t="s">
        <v>131</v>
      </c>
      <c r="H41" s="26" t="s">
        <v>132</v>
      </c>
      <c r="I41" s="27">
        <v>0</v>
      </c>
      <c r="J41" s="24">
        <v>0</v>
      </c>
      <c r="K41" s="25">
        <v>0</v>
      </c>
      <c r="L41" s="24">
        <v>0</v>
      </c>
      <c r="M41" s="24">
        <v>0</v>
      </c>
      <c r="N41" s="28">
        <v>0</v>
      </c>
      <c r="O41" s="27">
        <v>0</v>
      </c>
      <c r="P41" s="24">
        <v>0.213279</v>
      </c>
      <c r="Q41" s="25">
        <v>0.213279</v>
      </c>
      <c r="R41" s="24">
        <v>0</v>
      </c>
      <c r="S41" s="24">
        <v>0.213279</v>
      </c>
      <c r="T41" s="28">
        <v>0.213279</v>
      </c>
      <c r="U41" s="14" t="s">
        <v>18</v>
      </c>
      <c r="V41" s="19" t="s">
        <v>18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133</v>
      </c>
      <c r="E42" s="23" t="s">
        <v>134</v>
      </c>
      <c r="F42" s="23" t="s">
        <v>47</v>
      </c>
      <c r="G42" s="23" t="s">
        <v>47</v>
      </c>
      <c r="H42" s="26" t="s">
        <v>135</v>
      </c>
      <c r="I42" s="27">
        <v>399.118106</v>
      </c>
      <c r="J42" s="24">
        <v>26.050121</v>
      </c>
      <c r="K42" s="25">
        <v>425.168227</v>
      </c>
      <c r="L42" s="24">
        <v>399.118106</v>
      </c>
      <c r="M42" s="24">
        <v>26.050121</v>
      </c>
      <c r="N42" s="28">
        <v>425.168227</v>
      </c>
      <c r="O42" s="27">
        <v>550.433238</v>
      </c>
      <c r="P42" s="24">
        <v>43.584856</v>
      </c>
      <c r="Q42" s="25">
        <v>594.018093</v>
      </c>
      <c r="R42" s="24">
        <v>550.433238</v>
      </c>
      <c r="S42" s="24">
        <v>43.584856</v>
      </c>
      <c r="T42" s="28">
        <v>594.018093</v>
      </c>
      <c r="U42" s="15">
        <f t="shared" si="0"/>
        <v>-28.4250375518444</v>
      </c>
      <c r="V42" s="20">
        <f t="shared" si="1"/>
        <v>-28.4250375518444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136</v>
      </c>
      <c r="E43" s="23" t="s">
        <v>137</v>
      </c>
      <c r="F43" s="23" t="s">
        <v>47</v>
      </c>
      <c r="G43" s="23" t="s">
        <v>47</v>
      </c>
      <c r="H43" s="26" t="s">
        <v>138</v>
      </c>
      <c r="I43" s="27">
        <v>2075.503629</v>
      </c>
      <c r="J43" s="24">
        <v>177.390965</v>
      </c>
      <c r="K43" s="25">
        <v>2252.894594</v>
      </c>
      <c r="L43" s="24">
        <v>2075.503629</v>
      </c>
      <c r="M43" s="24">
        <v>177.390965</v>
      </c>
      <c r="N43" s="28">
        <v>2252.894594</v>
      </c>
      <c r="O43" s="27">
        <v>2316.157942</v>
      </c>
      <c r="P43" s="24">
        <v>137.237237</v>
      </c>
      <c r="Q43" s="25">
        <v>2453.395179</v>
      </c>
      <c r="R43" s="24">
        <v>2316.157942</v>
      </c>
      <c r="S43" s="24">
        <v>137.237237</v>
      </c>
      <c r="T43" s="28">
        <v>2453.395179</v>
      </c>
      <c r="U43" s="15">
        <f t="shared" si="0"/>
        <v>-8.172372176981446</v>
      </c>
      <c r="V43" s="20">
        <f t="shared" si="1"/>
        <v>-8.172372176981446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139</v>
      </c>
      <c r="E44" s="23" t="s">
        <v>140</v>
      </c>
      <c r="F44" s="23" t="s">
        <v>40</v>
      </c>
      <c r="G44" s="23" t="s">
        <v>41</v>
      </c>
      <c r="H44" s="26" t="s">
        <v>141</v>
      </c>
      <c r="I44" s="27">
        <v>0</v>
      </c>
      <c r="J44" s="24">
        <v>744.8758</v>
      </c>
      <c r="K44" s="25">
        <v>744.8758</v>
      </c>
      <c r="L44" s="24">
        <v>0</v>
      </c>
      <c r="M44" s="24">
        <v>744.8758</v>
      </c>
      <c r="N44" s="28">
        <v>744.8758</v>
      </c>
      <c r="O44" s="27">
        <v>668.205</v>
      </c>
      <c r="P44" s="24">
        <v>47.1108</v>
      </c>
      <c r="Q44" s="25">
        <v>715.3158</v>
      </c>
      <c r="R44" s="24">
        <v>668.205</v>
      </c>
      <c r="S44" s="24">
        <v>47.1108</v>
      </c>
      <c r="T44" s="28">
        <v>715.3158</v>
      </c>
      <c r="U44" s="15">
        <f t="shared" si="0"/>
        <v>4.132440524870273</v>
      </c>
      <c r="V44" s="20">
        <f t="shared" si="1"/>
        <v>4.132440524870273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139</v>
      </c>
      <c r="E45" s="23" t="s">
        <v>142</v>
      </c>
      <c r="F45" s="23" t="s">
        <v>40</v>
      </c>
      <c r="G45" s="23" t="s">
        <v>45</v>
      </c>
      <c r="H45" s="26" t="s">
        <v>45</v>
      </c>
      <c r="I45" s="27">
        <v>191.7192</v>
      </c>
      <c r="J45" s="24">
        <v>153.3124</v>
      </c>
      <c r="K45" s="25">
        <v>345.0316</v>
      </c>
      <c r="L45" s="24">
        <v>191.7192</v>
      </c>
      <c r="M45" s="24">
        <v>153.3124</v>
      </c>
      <c r="N45" s="28">
        <v>345.0316</v>
      </c>
      <c r="O45" s="27">
        <v>201.123</v>
      </c>
      <c r="P45" s="24">
        <v>65.1132</v>
      </c>
      <c r="Q45" s="25">
        <v>266.2362</v>
      </c>
      <c r="R45" s="24">
        <v>201.123</v>
      </c>
      <c r="S45" s="24">
        <v>65.1132</v>
      </c>
      <c r="T45" s="28">
        <v>266.2362</v>
      </c>
      <c r="U45" s="15">
        <f t="shared" si="0"/>
        <v>29.59605042439759</v>
      </c>
      <c r="V45" s="20">
        <f t="shared" si="1"/>
        <v>29.59605042439759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139</v>
      </c>
      <c r="E46" s="31" t="s">
        <v>143</v>
      </c>
      <c r="F46" s="23" t="s">
        <v>40</v>
      </c>
      <c r="G46" s="23" t="s">
        <v>41</v>
      </c>
      <c r="H46" s="26" t="s">
        <v>141</v>
      </c>
      <c r="I46" s="27">
        <v>0</v>
      </c>
      <c r="J46" s="24">
        <v>17.2198</v>
      </c>
      <c r="K46" s="25">
        <v>17.2198</v>
      </c>
      <c r="L46" s="24">
        <v>0</v>
      </c>
      <c r="M46" s="24">
        <v>17.2198</v>
      </c>
      <c r="N46" s="28">
        <v>17.2198</v>
      </c>
      <c r="O46" s="27">
        <v>0</v>
      </c>
      <c r="P46" s="24">
        <v>0</v>
      </c>
      <c r="Q46" s="25">
        <v>0</v>
      </c>
      <c r="R46" s="24">
        <v>0</v>
      </c>
      <c r="S46" s="24">
        <v>0</v>
      </c>
      <c r="T46" s="28">
        <v>0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21</v>
      </c>
      <c r="D47" s="23" t="s">
        <v>145</v>
      </c>
      <c r="E47" s="23" t="s">
        <v>146</v>
      </c>
      <c r="F47" s="23" t="s">
        <v>24</v>
      </c>
      <c r="G47" s="23" t="s">
        <v>62</v>
      </c>
      <c r="H47" s="26" t="s">
        <v>63</v>
      </c>
      <c r="I47" s="27">
        <v>0</v>
      </c>
      <c r="J47" s="24">
        <v>0</v>
      </c>
      <c r="K47" s="25">
        <v>0</v>
      </c>
      <c r="L47" s="24">
        <v>0</v>
      </c>
      <c r="M47" s="24">
        <v>0</v>
      </c>
      <c r="N47" s="28">
        <v>0</v>
      </c>
      <c r="O47" s="27">
        <v>47.613</v>
      </c>
      <c r="P47" s="24">
        <v>0</v>
      </c>
      <c r="Q47" s="25">
        <v>47.613</v>
      </c>
      <c r="R47" s="24">
        <v>47.613</v>
      </c>
      <c r="S47" s="24">
        <v>0</v>
      </c>
      <c r="T47" s="28">
        <v>47.613</v>
      </c>
      <c r="U47" s="14" t="s">
        <v>18</v>
      </c>
      <c r="V47" s="19" t="s">
        <v>18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196</v>
      </c>
      <c r="E48" s="23" t="s">
        <v>84</v>
      </c>
      <c r="F48" s="23" t="s">
        <v>47</v>
      </c>
      <c r="G48" s="23" t="s">
        <v>47</v>
      </c>
      <c r="H48" s="26" t="s">
        <v>85</v>
      </c>
      <c r="I48" s="27">
        <v>1120.65687</v>
      </c>
      <c r="J48" s="24">
        <v>123.96676</v>
      </c>
      <c r="K48" s="25">
        <v>1244.62363</v>
      </c>
      <c r="L48" s="24">
        <v>1120.65687</v>
      </c>
      <c r="M48" s="24">
        <v>123.96676</v>
      </c>
      <c r="N48" s="28">
        <v>1244.62363</v>
      </c>
      <c r="O48" s="27">
        <v>0</v>
      </c>
      <c r="P48" s="24">
        <v>0</v>
      </c>
      <c r="Q48" s="25">
        <v>0</v>
      </c>
      <c r="R48" s="24">
        <v>0</v>
      </c>
      <c r="S48" s="24">
        <v>0</v>
      </c>
      <c r="T48" s="28">
        <v>0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147</v>
      </c>
      <c r="E49" s="23" t="s">
        <v>148</v>
      </c>
      <c r="F49" s="23" t="s">
        <v>31</v>
      </c>
      <c r="G49" s="23" t="s">
        <v>32</v>
      </c>
      <c r="H49" s="26" t="s">
        <v>32</v>
      </c>
      <c r="I49" s="27">
        <v>679.230531</v>
      </c>
      <c r="J49" s="24">
        <v>4.217456</v>
      </c>
      <c r="K49" s="25">
        <v>683.447987</v>
      </c>
      <c r="L49" s="24">
        <v>679.230531</v>
      </c>
      <c r="M49" s="24">
        <v>4.217456</v>
      </c>
      <c r="N49" s="28">
        <v>683.447987</v>
      </c>
      <c r="O49" s="27">
        <v>612.102648</v>
      </c>
      <c r="P49" s="24">
        <v>4.127947</v>
      </c>
      <c r="Q49" s="25">
        <v>616.230595</v>
      </c>
      <c r="R49" s="24">
        <v>612.102648</v>
      </c>
      <c r="S49" s="24">
        <v>4.127947</v>
      </c>
      <c r="T49" s="28">
        <v>616.230595</v>
      </c>
      <c r="U49" s="15">
        <f t="shared" si="0"/>
        <v>10.90783102062629</v>
      </c>
      <c r="V49" s="20">
        <f t="shared" si="1"/>
        <v>10.90783102062629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149</v>
      </c>
      <c r="E50" s="23" t="s">
        <v>150</v>
      </c>
      <c r="F50" s="23" t="s">
        <v>40</v>
      </c>
      <c r="G50" s="23" t="s">
        <v>151</v>
      </c>
      <c r="H50" s="26" t="s">
        <v>151</v>
      </c>
      <c r="I50" s="27">
        <v>362.00486</v>
      </c>
      <c r="J50" s="24">
        <v>100.374288</v>
      </c>
      <c r="K50" s="25">
        <v>462.379148</v>
      </c>
      <c r="L50" s="24">
        <v>362.00486</v>
      </c>
      <c r="M50" s="24">
        <v>100.374288</v>
      </c>
      <c r="N50" s="28">
        <v>462.379148</v>
      </c>
      <c r="O50" s="27">
        <v>223.785089</v>
      </c>
      <c r="P50" s="24">
        <v>36.667495</v>
      </c>
      <c r="Q50" s="25">
        <v>260.452584</v>
      </c>
      <c r="R50" s="24">
        <v>223.785089</v>
      </c>
      <c r="S50" s="24">
        <v>36.667495</v>
      </c>
      <c r="T50" s="28">
        <v>260.452584</v>
      </c>
      <c r="U50" s="15">
        <f t="shared" si="0"/>
        <v>77.52910756301038</v>
      </c>
      <c r="V50" s="20">
        <f t="shared" si="1"/>
        <v>77.52910756301038</v>
      </c>
    </row>
    <row r="51" spans="1:22" ht="15">
      <c r="A51" s="22" t="s">
        <v>9</v>
      </c>
      <c r="B51" s="23" t="s">
        <v>20</v>
      </c>
      <c r="C51" s="23" t="s">
        <v>21</v>
      </c>
      <c r="D51" s="23" t="s">
        <v>194</v>
      </c>
      <c r="E51" s="23" t="s">
        <v>195</v>
      </c>
      <c r="F51" s="23" t="s">
        <v>24</v>
      </c>
      <c r="G51" s="23" t="s">
        <v>111</v>
      </c>
      <c r="H51" s="26" t="s">
        <v>144</v>
      </c>
      <c r="I51" s="27">
        <v>8.4</v>
      </c>
      <c r="J51" s="24">
        <v>0</v>
      </c>
      <c r="K51" s="25">
        <v>8.4</v>
      </c>
      <c r="L51" s="24">
        <v>8.4</v>
      </c>
      <c r="M51" s="24">
        <v>0</v>
      </c>
      <c r="N51" s="28">
        <v>8.4</v>
      </c>
      <c r="O51" s="27">
        <v>0</v>
      </c>
      <c r="P51" s="24">
        <v>0</v>
      </c>
      <c r="Q51" s="25">
        <v>0</v>
      </c>
      <c r="R51" s="24">
        <v>0</v>
      </c>
      <c r="S51" s="24">
        <v>0</v>
      </c>
      <c r="T51" s="28">
        <v>0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20</v>
      </c>
      <c r="C52" s="23" t="s">
        <v>21</v>
      </c>
      <c r="D52" s="23" t="s">
        <v>152</v>
      </c>
      <c r="E52" s="23" t="s">
        <v>153</v>
      </c>
      <c r="F52" s="23" t="s">
        <v>24</v>
      </c>
      <c r="G52" s="23" t="s">
        <v>25</v>
      </c>
      <c r="H52" s="26" t="s">
        <v>26</v>
      </c>
      <c r="I52" s="27">
        <v>70.85232</v>
      </c>
      <c r="J52" s="24">
        <v>2.85066</v>
      </c>
      <c r="K52" s="25">
        <v>73.70298</v>
      </c>
      <c r="L52" s="24">
        <v>70.85232</v>
      </c>
      <c r="M52" s="24">
        <v>2.85066</v>
      </c>
      <c r="N52" s="28">
        <v>73.70298</v>
      </c>
      <c r="O52" s="27">
        <v>80.725044</v>
      </c>
      <c r="P52" s="24">
        <v>7.067828</v>
      </c>
      <c r="Q52" s="25">
        <v>87.792872</v>
      </c>
      <c r="R52" s="24">
        <v>80.725044</v>
      </c>
      <c r="S52" s="24">
        <v>7.067828</v>
      </c>
      <c r="T52" s="28">
        <v>87.792872</v>
      </c>
      <c r="U52" s="15">
        <f t="shared" si="0"/>
        <v>-16.049015915551777</v>
      </c>
      <c r="V52" s="20">
        <f t="shared" si="1"/>
        <v>-16.049015915551777</v>
      </c>
    </row>
    <row r="53" spans="1:22" ht="15">
      <c r="A53" s="22" t="s">
        <v>9</v>
      </c>
      <c r="B53" s="23" t="s">
        <v>20</v>
      </c>
      <c r="C53" s="23" t="s">
        <v>21</v>
      </c>
      <c r="D53" s="23" t="s">
        <v>154</v>
      </c>
      <c r="E53" s="23" t="s">
        <v>155</v>
      </c>
      <c r="F53" s="23" t="s">
        <v>24</v>
      </c>
      <c r="G53" s="23" t="s">
        <v>127</v>
      </c>
      <c r="H53" s="26" t="s">
        <v>128</v>
      </c>
      <c r="I53" s="27">
        <v>216.913542</v>
      </c>
      <c r="J53" s="24">
        <v>0</v>
      </c>
      <c r="K53" s="25">
        <v>216.913542</v>
      </c>
      <c r="L53" s="24">
        <v>216.913542</v>
      </c>
      <c r="M53" s="24">
        <v>0</v>
      </c>
      <c r="N53" s="28">
        <v>216.913542</v>
      </c>
      <c r="O53" s="27">
        <v>338.73872</v>
      </c>
      <c r="P53" s="24">
        <v>0</v>
      </c>
      <c r="Q53" s="25">
        <v>338.73872</v>
      </c>
      <c r="R53" s="24">
        <v>338.73872</v>
      </c>
      <c r="S53" s="24">
        <v>0</v>
      </c>
      <c r="T53" s="28">
        <v>338.73872</v>
      </c>
      <c r="U53" s="15">
        <f t="shared" si="0"/>
        <v>-35.96434975015551</v>
      </c>
      <c r="V53" s="20">
        <f t="shared" si="1"/>
        <v>-35.96434975015551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156</v>
      </c>
      <c r="E54" s="23" t="s">
        <v>157</v>
      </c>
      <c r="F54" s="23" t="s">
        <v>24</v>
      </c>
      <c r="G54" s="23" t="s">
        <v>66</v>
      </c>
      <c r="H54" s="26" t="s">
        <v>158</v>
      </c>
      <c r="I54" s="27">
        <v>40.13086</v>
      </c>
      <c r="J54" s="24">
        <v>31.901438</v>
      </c>
      <c r="K54" s="25">
        <v>72.032298</v>
      </c>
      <c r="L54" s="24">
        <v>40.13086</v>
      </c>
      <c r="M54" s="24">
        <v>31.901438</v>
      </c>
      <c r="N54" s="28">
        <v>72.032298</v>
      </c>
      <c r="O54" s="27">
        <v>13.372342</v>
      </c>
      <c r="P54" s="24">
        <v>26.156254</v>
      </c>
      <c r="Q54" s="25">
        <v>39.528596</v>
      </c>
      <c r="R54" s="24">
        <v>13.372342</v>
      </c>
      <c r="S54" s="24">
        <v>26.156254</v>
      </c>
      <c r="T54" s="28">
        <v>39.528596</v>
      </c>
      <c r="U54" s="15">
        <f t="shared" si="0"/>
        <v>82.22832402142488</v>
      </c>
      <c r="V54" s="20">
        <f t="shared" si="1"/>
        <v>82.22832402142488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159</v>
      </c>
      <c r="E55" s="23" t="s">
        <v>160</v>
      </c>
      <c r="F55" s="23" t="s">
        <v>40</v>
      </c>
      <c r="G55" s="23" t="s">
        <v>41</v>
      </c>
      <c r="H55" s="26" t="s">
        <v>42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1.067936</v>
      </c>
      <c r="P55" s="24">
        <v>0.596493</v>
      </c>
      <c r="Q55" s="25">
        <v>1.664429</v>
      </c>
      <c r="R55" s="24">
        <v>1.067936</v>
      </c>
      <c r="S55" s="24">
        <v>0.596493</v>
      </c>
      <c r="T55" s="28">
        <v>1.664429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161</v>
      </c>
      <c r="E56" s="23" t="s">
        <v>162</v>
      </c>
      <c r="F56" s="23" t="s">
        <v>47</v>
      </c>
      <c r="G56" s="23" t="s">
        <v>47</v>
      </c>
      <c r="H56" s="26" t="s">
        <v>138</v>
      </c>
      <c r="I56" s="27">
        <v>596.570387</v>
      </c>
      <c r="J56" s="24">
        <v>128.977857</v>
      </c>
      <c r="K56" s="25">
        <v>725.548244</v>
      </c>
      <c r="L56" s="24">
        <v>596.570387</v>
      </c>
      <c r="M56" s="24">
        <v>128.977857</v>
      </c>
      <c r="N56" s="28">
        <v>725.548244</v>
      </c>
      <c r="O56" s="27">
        <v>543.989892</v>
      </c>
      <c r="P56" s="24">
        <v>95.144835</v>
      </c>
      <c r="Q56" s="25">
        <v>639.134728</v>
      </c>
      <c r="R56" s="24">
        <v>543.989892</v>
      </c>
      <c r="S56" s="24">
        <v>95.144835</v>
      </c>
      <c r="T56" s="28">
        <v>639.134728</v>
      </c>
      <c r="U56" s="15">
        <f t="shared" si="0"/>
        <v>13.52039127499891</v>
      </c>
      <c r="V56" s="20">
        <f t="shared" si="1"/>
        <v>13.52039127499891</v>
      </c>
    </row>
    <row r="57" spans="1:22" ht="15">
      <c r="A57" s="22" t="s">
        <v>9</v>
      </c>
      <c r="B57" s="23" t="s">
        <v>20</v>
      </c>
      <c r="C57" s="23" t="s">
        <v>21</v>
      </c>
      <c r="D57" s="23" t="s">
        <v>163</v>
      </c>
      <c r="E57" s="23" t="s">
        <v>164</v>
      </c>
      <c r="F57" s="23" t="s">
        <v>33</v>
      </c>
      <c r="G57" s="23" t="s">
        <v>33</v>
      </c>
      <c r="H57" s="26" t="s">
        <v>165</v>
      </c>
      <c r="I57" s="27">
        <v>21.929138</v>
      </c>
      <c r="J57" s="24">
        <v>0.436937</v>
      </c>
      <c r="K57" s="25">
        <v>22.366074</v>
      </c>
      <c r="L57" s="24">
        <v>21.929138</v>
      </c>
      <c r="M57" s="24">
        <v>0.436937</v>
      </c>
      <c r="N57" s="28">
        <v>22.366074</v>
      </c>
      <c r="O57" s="27">
        <v>69.035512</v>
      </c>
      <c r="P57" s="24">
        <v>1.15537</v>
      </c>
      <c r="Q57" s="25">
        <v>70.190882</v>
      </c>
      <c r="R57" s="24">
        <v>69.035512</v>
      </c>
      <c r="S57" s="24">
        <v>1.15537</v>
      </c>
      <c r="T57" s="28">
        <v>70.190882</v>
      </c>
      <c r="U57" s="15">
        <f t="shared" si="0"/>
        <v>-68.13535695419813</v>
      </c>
      <c r="V57" s="20">
        <f t="shared" si="1"/>
        <v>-68.13535695419813</v>
      </c>
    </row>
    <row r="58" spans="1:22" ht="15">
      <c r="A58" s="22" t="s">
        <v>9</v>
      </c>
      <c r="B58" s="23" t="s">
        <v>20</v>
      </c>
      <c r="C58" s="23" t="s">
        <v>21</v>
      </c>
      <c r="D58" s="23" t="s">
        <v>166</v>
      </c>
      <c r="E58" s="23" t="s">
        <v>167</v>
      </c>
      <c r="F58" s="23" t="s">
        <v>40</v>
      </c>
      <c r="G58" s="23" t="s">
        <v>168</v>
      </c>
      <c r="H58" s="26" t="s">
        <v>168</v>
      </c>
      <c r="I58" s="27">
        <v>0</v>
      </c>
      <c r="J58" s="24">
        <v>0</v>
      </c>
      <c r="K58" s="25">
        <v>0</v>
      </c>
      <c r="L58" s="24">
        <v>0</v>
      </c>
      <c r="M58" s="24">
        <v>0</v>
      </c>
      <c r="N58" s="28">
        <v>0</v>
      </c>
      <c r="O58" s="27">
        <v>7.05</v>
      </c>
      <c r="P58" s="24">
        <v>0</v>
      </c>
      <c r="Q58" s="25">
        <v>7.05</v>
      </c>
      <c r="R58" s="24">
        <v>7.05</v>
      </c>
      <c r="S58" s="24">
        <v>0</v>
      </c>
      <c r="T58" s="28">
        <v>7.05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169</v>
      </c>
      <c r="E59" s="23" t="s">
        <v>170</v>
      </c>
      <c r="F59" s="23" t="s">
        <v>58</v>
      </c>
      <c r="G59" s="23" t="s">
        <v>59</v>
      </c>
      <c r="H59" s="26" t="s">
        <v>74</v>
      </c>
      <c r="I59" s="27">
        <v>158.750267</v>
      </c>
      <c r="J59" s="24">
        <v>37.469971</v>
      </c>
      <c r="K59" s="25">
        <v>196.220237</v>
      </c>
      <c r="L59" s="24">
        <v>158.750267</v>
      </c>
      <c r="M59" s="24">
        <v>37.469971</v>
      </c>
      <c r="N59" s="28">
        <v>196.220237</v>
      </c>
      <c r="O59" s="27">
        <v>82.514896</v>
      </c>
      <c r="P59" s="24">
        <v>22.992602</v>
      </c>
      <c r="Q59" s="25">
        <v>105.507498</v>
      </c>
      <c r="R59" s="24">
        <v>82.514896</v>
      </c>
      <c r="S59" s="24">
        <v>22.992602</v>
      </c>
      <c r="T59" s="28">
        <v>105.507498</v>
      </c>
      <c r="U59" s="15">
        <f t="shared" si="0"/>
        <v>85.97752834590011</v>
      </c>
      <c r="V59" s="20">
        <f t="shared" si="1"/>
        <v>85.97752834590011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171</v>
      </c>
      <c r="E60" s="23" t="s">
        <v>172</v>
      </c>
      <c r="F60" s="23" t="s">
        <v>40</v>
      </c>
      <c r="G60" s="23" t="s">
        <v>107</v>
      </c>
      <c r="H60" s="26" t="s">
        <v>108</v>
      </c>
      <c r="I60" s="27">
        <v>1478.361337</v>
      </c>
      <c r="J60" s="24">
        <v>40.228334</v>
      </c>
      <c r="K60" s="25">
        <v>1518.589671</v>
      </c>
      <c r="L60" s="24">
        <v>1478.361337</v>
      </c>
      <c r="M60" s="24">
        <v>40.228334</v>
      </c>
      <c r="N60" s="28">
        <v>1518.589671</v>
      </c>
      <c r="O60" s="27">
        <v>1723.863708</v>
      </c>
      <c r="P60" s="24">
        <v>58.243551</v>
      </c>
      <c r="Q60" s="25">
        <v>1782.107259</v>
      </c>
      <c r="R60" s="24">
        <v>1723.863708</v>
      </c>
      <c r="S60" s="24">
        <v>58.243551</v>
      </c>
      <c r="T60" s="28">
        <v>1782.107259</v>
      </c>
      <c r="U60" s="15">
        <f t="shared" si="0"/>
        <v>-14.786853410151569</v>
      </c>
      <c r="V60" s="20">
        <f t="shared" si="1"/>
        <v>-14.786853410151569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173</v>
      </c>
      <c r="E61" s="23" t="s">
        <v>174</v>
      </c>
      <c r="F61" s="23" t="s">
        <v>47</v>
      </c>
      <c r="G61" s="23" t="s">
        <v>47</v>
      </c>
      <c r="H61" s="26" t="s">
        <v>175</v>
      </c>
      <c r="I61" s="27">
        <v>1234.8207</v>
      </c>
      <c r="J61" s="24">
        <v>230.3085</v>
      </c>
      <c r="K61" s="25">
        <v>1465.1292</v>
      </c>
      <c r="L61" s="24">
        <v>1234.8207</v>
      </c>
      <c r="M61" s="24">
        <v>230.3085</v>
      </c>
      <c r="N61" s="28">
        <v>1465.1292</v>
      </c>
      <c r="O61" s="27">
        <v>0</v>
      </c>
      <c r="P61" s="24">
        <v>0</v>
      </c>
      <c r="Q61" s="25">
        <v>0</v>
      </c>
      <c r="R61" s="24">
        <v>0</v>
      </c>
      <c r="S61" s="24">
        <v>0</v>
      </c>
      <c r="T61" s="28">
        <v>0</v>
      </c>
      <c r="U61" s="14" t="s">
        <v>18</v>
      </c>
      <c r="V61" s="19" t="s">
        <v>18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176</v>
      </c>
      <c r="E62" s="23" t="s">
        <v>177</v>
      </c>
      <c r="F62" s="23" t="s">
        <v>40</v>
      </c>
      <c r="G62" s="23" t="s">
        <v>151</v>
      </c>
      <c r="H62" s="26" t="s">
        <v>178</v>
      </c>
      <c r="I62" s="27">
        <v>1224.736772</v>
      </c>
      <c r="J62" s="24">
        <v>27.087111</v>
      </c>
      <c r="K62" s="25">
        <v>1251.823883</v>
      </c>
      <c r="L62" s="24">
        <v>1224.736772</v>
      </c>
      <c r="M62" s="24">
        <v>27.087111</v>
      </c>
      <c r="N62" s="28">
        <v>1251.823883</v>
      </c>
      <c r="O62" s="27">
        <v>1247.9489</v>
      </c>
      <c r="P62" s="24">
        <v>23.9904</v>
      </c>
      <c r="Q62" s="25">
        <v>1271.9393</v>
      </c>
      <c r="R62" s="24">
        <v>1247.9489</v>
      </c>
      <c r="S62" s="24">
        <v>23.9904</v>
      </c>
      <c r="T62" s="28">
        <v>1271.9393</v>
      </c>
      <c r="U62" s="15">
        <f t="shared" si="0"/>
        <v>-1.5814761757892093</v>
      </c>
      <c r="V62" s="20">
        <f t="shared" si="1"/>
        <v>-1.5814761757892093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179</v>
      </c>
      <c r="E63" s="23" t="s">
        <v>148</v>
      </c>
      <c r="F63" s="23" t="s">
        <v>58</v>
      </c>
      <c r="G63" s="23" t="s">
        <v>59</v>
      </c>
      <c r="H63" s="26" t="s">
        <v>59</v>
      </c>
      <c r="I63" s="27">
        <v>735.926321</v>
      </c>
      <c r="J63" s="24">
        <v>66.473052</v>
      </c>
      <c r="K63" s="25">
        <v>802.399373</v>
      </c>
      <c r="L63" s="24">
        <v>735.926321</v>
      </c>
      <c r="M63" s="24">
        <v>66.473052</v>
      </c>
      <c r="N63" s="28">
        <v>802.399373</v>
      </c>
      <c r="O63" s="27">
        <v>787.07593</v>
      </c>
      <c r="P63" s="24">
        <v>72.879717</v>
      </c>
      <c r="Q63" s="25">
        <v>859.955647</v>
      </c>
      <c r="R63" s="24">
        <v>787.07593</v>
      </c>
      <c r="S63" s="24">
        <v>72.879717</v>
      </c>
      <c r="T63" s="28">
        <v>859.955647</v>
      </c>
      <c r="U63" s="15">
        <f t="shared" si="0"/>
        <v>-6.692935176458004</v>
      </c>
      <c r="V63" s="20">
        <f t="shared" si="1"/>
        <v>-6.692935176458004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179</v>
      </c>
      <c r="E64" s="23" t="s">
        <v>181</v>
      </c>
      <c r="F64" s="23" t="s">
        <v>58</v>
      </c>
      <c r="G64" s="23" t="s">
        <v>59</v>
      </c>
      <c r="H64" s="26" t="s">
        <v>182</v>
      </c>
      <c r="I64" s="27">
        <v>516.663377</v>
      </c>
      <c r="J64" s="24">
        <v>32.346261</v>
      </c>
      <c r="K64" s="25">
        <v>549.009638</v>
      </c>
      <c r="L64" s="24">
        <v>516.663377</v>
      </c>
      <c r="M64" s="24">
        <v>32.346261</v>
      </c>
      <c r="N64" s="28">
        <v>549.009638</v>
      </c>
      <c r="O64" s="27">
        <v>299.639271</v>
      </c>
      <c r="P64" s="24">
        <v>26.710094</v>
      </c>
      <c r="Q64" s="25">
        <v>326.349364</v>
      </c>
      <c r="R64" s="24">
        <v>299.639271</v>
      </c>
      <c r="S64" s="24">
        <v>26.710094</v>
      </c>
      <c r="T64" s="28">
        <v>326.349364</v>
      </c>
      <c r="U64" s="15">
        <f t="shared" si="0"/>
        <v>68.22758018305805</v>
      </c>
      <c r="V64" s="20">
        <f t="shared" si="1"/>
        <v>68.22758018305805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179</v>
      </c>
      <c r="E65" s="23" t="s">
        <v>180</v>
      </c>
      <c r="F65" s="23" t="s">
        <v>58</v>
      </c>
      <c r="G65" s="23" t="s">
        <v>59</v>
      </c>
      <c r="H65" s="26" t="s">
        <v>74</v>
      </c>
      <c r="I65" s="27">
        <v>456.258163</v>
      </c>
      <c r="J65" s="24">
        <v>25.938219</v>
      </c>
      <c r="K65" s="25">
        <v>482.196383</v>
      </c>
      <c r="L65" s="24">
        <v>456.258163</v>
      </c>
      <c r="M65" s="24">
        <v>25.938219</v>
      </c>
      <c r="N65" s="28">
        <v>482.196383</v>
      </c>
      <c r="O65" s="27">
        <v>533.25917</v>
      </c>
      <c r="P65" s="24">
        <v>27.620576</v>
      </c>
      <c r="Q65" s="25">
        <v>560.879745</v>
      </c>
      <c r="R65" s="24">
        <v>533.25917</v>
      </c>
      <c r="S65" s="24">
        <v>27.620576</v>
      </c>
      <c r="T65" s="28">
        <v>560.879745</v>
      </c>
      <c r="U65" s="15">
        <f t="shared" si="0"/>
        <v>-14.028561862222343</v>
      </c>
      <c r="V65" s="20">
        <f t="shared" si="1"/>
        <v>-14.028561862222343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179</v>
      </c>
      <c r="E66" s="23" t="s">
        <v>183</v>
      </c>
      <c r="F66" s="23" t="s">
        <v>58</v>
      </c>
      <c r="G66" s="23" t="s">
        <v>59</v>
      </c>
      <c r="H66" s="26" t="s">
        <v>59</v>
      </c>
      <c r="I66" s="27">
        <v>213.728656</v>
      </c>
      <c r="J66" s="24">
        <v>23.040734</v>
      </c>
      <c r="K66" s="25">
        <v>236.76939</v>
      </c>
      <c r="L66" s="24">
        <v>213.728656</v>
      </c>
      <c r="M66" s="24">
        <v>23.040734</v>
      </c>
      <c r="N66" s="28">
        <v>236.76939</v>
      </c>
      <c r="O66" s="27">
        <v>153.327121</v>
      </c>
      <c r="P66" s="24">
        <v>16.932464</v>
      </c>
      <c r="Q66" s="25">
        <v>170.259585</v>
      </c>
      <c r="R66" s="24">
        <v>153.327121</v>
      </c>
      <c r="S66" s="24">
        <v>16.932464</v>
      </c>
      <c r="T66" s="28">
        <v>170.259585</v>
      </c>
      <c r="U66" s="15">
        <f t="shared" si="0"/>
        <v>39.06376548492116</v>
      </c>
      <c r="V66" s="20">
        <f t="shared" si="1"/>
        <v>39.06376548492116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179</v>
      </c>
      <c r="E67" s="23" t="s">
        <v>184</v>
      </c>
      <c r="F67" s="23" t="s">
        <v>58</v>
      </c>
      <c r="G67" s="23" t="s">
        <v>59</v>
      </c>
      <c r="H67" s="26" t="s">
        <v>182</v>
      </c>
      <c r="I67" s="27">
        <v>97.248685</v>
      </c>
      <c r="J67" s="24">
        <v>5.922877</v>
      </c>
      <c r="K67" s="25">
        <v>103.171562</v>
      </c>
      <c r="L67" s="24">
        <v>97.248685</v>
      </c>
      <c r="M67" s="24">
        <v>5.922877</v>
      </c>
      <c r="N67" s="28">
        <v>103.171562</v>
      </c>
      <c r="O67" s="27">
        <v>158.439392</v>
      </c>
      <c r="P67" s="24">
        <v>11.698611</v>
      </c>
      <c r="Q67" s="25">
        <v>170.138003</v>
      </c>
      <c r="R67" s="24">
        <v>158.439392</v>
      </c>
      <c r="S67" s="24">
        <v>11.698611</v>
      </c>
      <c r="T67" s="28">
        <v>170.138003</v>
      </c>
      <c r="U67" s="15">
        <f t="shared" si="0"/>
        <v>-39.36007230553894</v>
      </c>
      <c r="V67" s="20">
        <f t="shared" si="1"/>
        <v>-39.36007230553894</v>
      </c>
    </row>
    <row r="68" spans="1:22" ht="15">
      <c r="A68" s="22" t="s">
        <v>9</v>
      </c>
      <c r="B68" s="23" t="s">
        <v>20</v>
      </c>
      <c r="C68" s="23" t="s">
        <v>21</v>
      </c>
      <c r="D68" s="23" t="s">
        <v>204</v>
      </c>
      <c r="E68" s="23" t="s">
        <v>205</v>
      </c>
      <c r="F68" s="23" t="s">
        <v>87</v>
      </c>
      <c r="G68" s="23" t="s">
        <v>206</v>
      </c>
      <c r="H68" s="26" t="s">
        <v>207</v>
      </c>
      <c r="I68" s="27">
        <v>0</v>
      </c>
      <c r="J68" s="24">
        <v>0.116017</v>
      </c>
      <c r="K68" s="25">
        <v>0.116017</v>
      </c>
      <c r="L68" s="24">
        <v>0</v>
      </c>
      <c r="M68" s="24">
        <v>0.116017</v>
      </c>
      <c r="N68" s="28">
        <v>0.116017</v>
      </c>
      <c r="O68" s="27">
        <v>0</v>
      </c>
      <c r="P68" s="24">
        <v>0</v>
      </c>
      <c r="Q68" s="25">
        <v>0</v>
      </c>
      <c r="R68" s="24">
        <v>0</v>
      </c>
      <c r="S68" s="24">
        <v>0</v>
      </c>
      <c r="T68" s="28">
        <v>0</v>
      </c>
      <c r="U68" s="14" t="s">
        <v>18</v>
      </c>
      <c r="V68" s="19" t="s">
        <v>18</v>
      </c>
    </row>
    <row r="69" spans="1:22" ht="15.75">
      <c r="A69" s="11"/>
      <c r="B69" s="7"/>
      <c r="C69" s="7"/>
      <c r="D69" s="7"/>
      <c r="E69" s="7"/>
      <c r="F69" s="7"/>
      <c r="G69" s="7"/>
      <c r="H69" s="10"/>
      <c r="I69" s="12"/>
      <c r="J69" s="8"/>
      <c r="K69" s="9"/>
      <c r="L69" s="8"/>
      <c r="M69" s="8"/>
      <c r="N69" s="13"/>
      <c r="O69" s="12"/>
      <c r="P69" s="8"/>
      <c r="Q69" s="9"/>
      <c r="R69" s="8"/>
      <c r="S69" s="8"/>
      <c r="T69" s="13"/>
      <c r="U69" s="16"/>
      <c r="V69" s="21"/>
    </row>
    <row r="70" spans="1:22" s="5" customFormat="1" ht="20.25" customHeight="1" thickBot="1">
      <c r="A70" s="44" t="s">
        <v>9</v>
      </c>
      <c r="B70" s="45"/>
      <c r="C70" s="45"/>
      <c r="D70" s="45"/>
      <c r="E70" s="45"/>
      <c r="F70" s="45"/>
      <c r="G70" s="45"/>
      <c r="H70" s="46"/>
      <c r="I70" s="35">
        <f>SUM(I6:I68)</f>
        <v>21618.827617999996</v>
      </c>
      <c r="J70" s="36">
        <f>SUM(J6:J68)</f>
        <v>3802.6623789999994</v>
      </c>
      <c r="K70" s="36">
        <f>SUM(K6:K68)</f>
        <v>25421.489998</v>
      </c>
      <c r="L70" s="36">
        <f>SUM(L6:L68)</f>
        <v>21618.827617999996</v>
      </c>
      <c r="M70" s="36">
        <f>SUM(M6:M68)</f>
        <v>3802.6623789999994</v>
      </c>
      <c r="N70" s="37">
        <f>SUM(N6:N68)</f>
        <v>25421.489998</v>
      </c>
      <c r="O70" s="35">
        <f>SUM(O6:O68)</f>
        <v>19321.935894</v>
      </c>
      <c r="P70" s="36">
        <f>SUM(P6:P68)</f>
        <v>2504.1056919999996</v>
      </c>
      <c r="Q70" s="36">
        <f>SUM(Q6:Q68)</f>
        <v>21826.041583999995</v>
      </c>
      <c r="R70" s="36">
        <f>SUM(R6:R68)</f>
        <v>19321.935894</v>
      </c>
      <c r="S70" s="36">
        <f>SUM(S6:S68)</f>
        <v>2504.1056919999996</v>
      </c>
      <c r="T70" s="37">
        <f>SUM(T6:T68)</f>
        <v>21826.041583999995</v>
      </c>
      <c r="U70" s="38">
        <f>+((K70/Q70)-1)*100</f>
        <v>16.47320426914114</v>
      </c>
      <c r="V70" s="39">
        <f>+((N70/T70)-1)*100</f>
        <v>16.47320426914114</v>
      </c>
    </row>
    <row r="71" spans="9:20" ht="1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ht="12.75">
      <c r="A72" s="6" t="s">
        <v>17</v>
      </c>
    </row>
    <row r="73" ht="12.75">
      <c r="A73" s="40" t="s">
        <v>19</v>
      </c>
    </row>
    <row r="74" spans="9:22" ht="1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</row>
    <row r="75" spans="9:22" ht="1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</row>
    <row r="76" spans="9:22" ht="1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</row>
    <row r="77" spans="9:22" ht="1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</row>
    <row r="78" spans="9:22" ht="1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9:22" ht="1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9:22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409.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409.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409.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409.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</sheetData>
  <sheetProtection/>
  <mergeCells count="3">
    <mergeCell ref="I3:N3"/>
    <mergeCell ref="O3:T3"/>
    <mergeCell ref="A70:H70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2015-02-18T20:18:08Z</dcterms:modified>
  <cp:category/>
  <cp:version/>
  <cp:contentType/>
  <cp:contentStatus/>
</cp:coreProperties>
</file>