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128" windowWidth="13980" windowHeight="7032"/>
  </bookViews>
  <sheets>
    <sheet name="InformacionGeneralAnual 1 " sheetId="1" r:id="rId1"/>
  </sheets>
  <calcPr calcId="145621"/>
</workbook>
</file>

<file path=xl/calcChain.xml><?xml version="1.0" encoding="utf-8"?>
<calcChain xmlns="http://schemas.openxmlformats.org/spreadsheetml/2006/main">
  <c r="V79" i="1" l="1"/>
  <c r="V78" i="1"/>
  <c r="V77" i="1"/>
  <c r="U85" i="1"/>
  <c r="T85" i="1"/>
  <c r="S85" i="1"/>
  <c r="R85" i="1"/>
  <c r="Q85" i="1"/>
  <c r="P85" i="1"/>
  <c r="O85" i="1"/>
  <c r="N85" i="1"/>
  <c r="M85" i="1"/>
  <c r="L85" i="1"/>
  <c r="K85" i="1"/>
  <c r="J85" i="1"/>
  <c r="V83" i="1"/>
  <c r="V85" i="1" s="1"/>
  <c r="V76" i="1" l="1"/>
  <c r="V75" i="1"/>
  <c r="V74" i="1"/>
  <c r="V68" i="1" l="1"/>
  <c r="V72" i="1"/>
  <c r="V71" i="1"/>
  <c r="V69" i="1"/>
  <c r="V66" i="1" l="1"/>
  <c r="V70" i="1"/>
  <c r="V73" i="1"/>
  <c r="V55" i="1" l="1"/>
  <c r="V16" i="1"/>
  <c r="V67" i="1"/>
  <c r="V65" i="1"/>
  <c r="V64" i="1"/>
  <c r="V58" i="1"/>
  <c r="V50" i="1"/>
  <c r="V49" i="1"/>
  <c r="V48" i="1"/>
  <c r="V47" i="1"/>
  <c r="V43" i="1"/>
  <c r="V42" i="1"/>
  <c r="V41" i="1"/>
  <c r="V40" i="1"/>
  <c r="V35" i="1"/>
  <c r="V38" i="1"/>
  <c r="V37" i="1"/>
  <c r="V36" i="1"/>
  <c r="V32" i="1"/>
  <c r="V30" i="1"/>
  <c r="V29" i="1"/>
  <c r="V24" i="1"/>
  <c r="V25" i="1"/>
  <c r="V27" i="1"/>
  <c r="V23" i="1"/>
  <c r="V20" i="1"/>
  <c r="V22" i="1"/>
  <c r="V21" i="1"/>
  <c r="V19" i="1"/>
  <c r="V17" i="1"/>
  <c r="V18" i="1"/>
  <c r="V12" i="1"/>
  <c r="V14" i="1"/>
  <c r="V10" i="1"/>
  <c r="V9" i="1"/>
  <c r="V7" i="1"/>
  <c r="V63" i="1"/>
  <c r="V8" i="1"/>
  <c r="V62" i="1"/>
  <c r="V61" i="1"/>
  <c r="V60" i="1"/>
  <c r="V39" i="1"/>
  <c r="V52" i="1"/>
  <c r="V51" i="1"/>
  <c r="V53" i="1"/>
  <c r="V26" i="1"/>
  <c r="V11" i="1"/>
  <c r="V57" i="1"/>
  <c r="V56" i="1"/>
  <c r="V54" i="1"/>
  <c r="V46" i="1"/>
  <c r="V44" i="1"/>
  <c r="V45" i="1"/>
  <c r="V34" i="1"/>
  <c r="V31" i="1"/>
  <c r="V33" i="1"/>
  <c r="V28" i="1"/>
  <c r="V13" i="1"/>
  <c r="V15" i="1"/>
  <c r="V59" i="1"/>
  <c r="V6" i="1"/>
  <c r="U81" i="1"/>
  <c r="T81" i="1"/>
  <c r="S81" i="1"/>
  <c r="J81" i="1"/>
  <c r="K81" i="1"/>
  <c r="L81" i="1"/>
  <c r="M81" i="1"/>
  <c r="N81" i="1"/>
  <c r="O81" i="1"/>
  <c r="P81" i="1"/>
  <c r="Q81" i="1"/>
  <c r="R81" i="1"/>
  <c r="V81" i="1" l="1"/>
</calcChain>
</file>

<file path=xl/sharedStrings.xml><?xml version="1.0" encoding="utf-8"?>
<sst xmlns="http://schemas.openxmlformats.org/spreadsheetml/2006/main" count="702" uniqueCount="217">
  <si>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</si>
  <si>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</si>
  <si>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</si>
  <si>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</si>
  <si>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</si>
  <si>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</si>
  <si>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</si>
  <si>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</si>
  <si>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</si>
  <si>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</si>
  <si>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</si>
  <si>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</si>
  <si>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</si>
  <si>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</si>
  <si>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</si>
  <si>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</si>
  <si>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</si>
  <si>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</si>
  <si>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</si>
  <si>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</si>
  <si>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</si>
  <si>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</si>
  <si>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</si>
  <si>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</si>
  <si>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</si>
  <si>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</si>
  <si>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</si>
  <si>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</si>
  <si>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</si>
  <si>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</si>
  <si>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</si>
  <si>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</si>
  <si>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</si>
  <si>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</si>
  <si>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</si>
  <si>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</si>
  <si>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</si>
  <si>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</si>
  <si>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</si>
  <si>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</si>
  <si>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</si>
  <si>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</si>
  <si>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</si>
  <si>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</si>
  <si>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</si>
  <si>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</si>
  <si>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</si>
  <si>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</si>
  <si>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</si>
  <si>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</si>
  <si>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</si>
  <si>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</si>
  <si>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</si>
  <si>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</si>
  <si>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</si>
  <si>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</si>
  <si>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</si>
  <si>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</si>
  <si>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</si>
  <si>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</si>
  <si>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</si>
  <si>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</si>
  <si>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</si>
  <si>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</si>
  <si>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</si>
  <si>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</si>
  <si>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</si>
  <si>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</si>
  <si>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</si>
  <si>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</si>
  <si>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</si>
  <si>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</si>
  <si>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</si>
  <si>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</si>
  <si>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</si>
  <si>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</si>
  <si>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</si>
  <si>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</si>
  <si>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</si>
  <si>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</si>
  <si>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</si>
  <si>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</si>
  <si>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</si>
  <si>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</si>
  <si>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</si>
  <si>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</si>
  <si>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</si>
  <si>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</si>
  <si>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</si>
  <si>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</si>
  <si>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</si>
  <si>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</si>
  <si>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</si>
  <si>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</si>
  <si>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</si>
  <si>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</si>
  <si>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</si>
  <si>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</si>
  <si>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</si>
  <si>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</si>
  <si>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</si>
  <si>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</si>
  <si>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</si>
  <si>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</si>
  <si>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</si>
  <si>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</si>
  <si>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</si>
  <si>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</si>
  <si>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</si>
  <si>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</si>
  <si>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</si>
  <si>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</si>
  <si>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</si>
  <si>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</si>
  <si>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</si>
  <si>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MTZ S.A.C.</t>
  </si>
  <si>
    <t>AIJA</t>
  </si>
  <si>
    <t>Succha</t>
  </si>
  <si>
    <t>AMAPOLA 5 S.A.C.</t>
  </si>
  <si>
    <t>AMAPOLA 5</t>
  </si>
  <si>
    <t>Régimen General</t>
  </si>
  <si>
    <t>N 1 RELIQUIAS</t>
  </si>
  <si>
    <t>COLOMBIA Y SOCAVON SANTA ROSA</t>
  </si>
  <si>
    <t>TICLIO</t>
  </si>
  <si>
    <t>Aquia</t>
  </si>
  <si>
    <t>ACUMULACION ARCATA</t>
  </si>
  <si>
    <t>MINA CORICANCHA</t>
  </si>
  <si>
    <t>San Mateo</t>
  </si>
  <si>
    <t>Recuay</t>
  </si>
  <si>
    <t>Catac</t>
  </si>
  <si>
    <t>CASAPALCA-8</t>
  </si>
  <si>
    <t>EMPRESA ADMINISTRADORA CERRO S.A.C.</t>
  </si>
  <si>
    <t>Cusco</t>
  </si>
  <si>
    <t>COMPAÑIA MINERA SAN IGNACIO DE MOROCOCHA S.A.A.</t>
  </si>
  <si>
    <t>NYRSTAR ANCASH S.A.</t>
  </si>
  <si>
    <t>Huachis</t>
  </si>
  <si>
    <t>NYRSTAR CORICANCHA S.A.</t>
  </si>
  <si>
    <t>UCHUCCHACUA</t>
  </si>
  <si>
    <t>MALLAY</t>
  </si>
  <si>
    <t>Lixiviación</t>
  </si>
  <si>
    <t>PALMAPATA</t>
  </si>
  <si>
    <t>San Ramon</t>
  </si>
  <si>
    <t>PAN AMERICAN SILVER HUARON S.A.</t>
  </si>
  <si>
    <t>MINAS UTCUYACU JLC</t>
  </si>
  <si>
    <t>COMPAÑIA MINERA QUIRUVILCA S.A.</t>
  </si>
  <si>
    <t>S &amp; L ANDES EXPORT S.A.C.</t>
  </si>
  <si>
    <t>SANTA ELENA</t>
  </si>
  <si>
    <t>Acobambilla</t>
  </si>
  <si>
    <t>ANTICONA</t>
  </si>
  <si>
    <t>CERRO LINDO</t>
  </si>
  <si>
    <t>ACUMULACION RAURA</t>
  </si>
  <si>
    <t>CORPORACION MINERA CASTROVIRREYNA S.A</t>
  </si>
  <si>
    <t>ACUMULACION ISCAYCRUZ</t>
  </si>
  <si>
    <t>VOLCAN COMPAÑÍA MINERA S.A.A.</t>
  </si>
  <si>
    <t>BREXIA GOLDPLATA PERU S.A.C.</t>
  </si>
  <si>
    <t>ANA MARIA</t>
  </si>
  <si>
    <t>Espinar</t>
  </si>
  <si>
    <t>Suyckutambo</t>
  </si>
  <si>
    <t>HUACHOCOLPA UNO</t>
  </si>
  <si>
    <t>Huachocolpa</t>
  </si>
  <si>
    <t>J.J.G. CONTRATISTAS S.A.C.</t>
  </si>
  <si>
    <t>GARROSA</t>
  </si>
  <si>
    <t>AQUIA</t>
  </si>
  <si>
    <t>TREVALI PERU S.A.C.</t>
  </si>
  <si>
    <t>UNIDAD SANTANDER</t>
  </si>
  <si>
    <t>Santa Cruz De Andamarca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</si>
  <si>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</si>
  <si>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AC AGREGADOS S.A.</t>
  </si>
  <si>
    <t>AREQUIPA-M</t>
  </si>
  <si>
    <t>San Miguel De Aco</t>
  </si>
  <si>
    <t>COMPAÑIA MINERA ALPAMARCA S.A.C.</t>
  </si>
  <si>
    <t>ALPAMARCA</t>
  </si>
  <si>
    <t>Santa Barbara De Carhuacayan</t>
  </si>
  <si>
    <t>PALLANGA</t>
  </si>
  <si>
    <t>COMPAÑIA MINERA ZELTA S.A.C.</t>
  </si>
  <si>
    <t>ZELTA</t>
  </si>
  <si>
    <t>LAS AGUILAS</t>
  </si>
  <si>
    <t>Ocuviri</t>
  </si>
  <si>
    <t>Paucartambo</t>
  </si>
  <si>
    <t>MILPO ANDINA PERU S.A.C.</t>
  </si>
  <si>
    <t>MINERA DON ELISEO S.A.C.</t>
  </si>
  <si>
    <t>PARARRAYO</t>
  </si>
  <si>
    <t>PLANTA CONCENTRADORA MARIA MERCEDES S.A.C.</t>
  </si>
  <si>
    <t>ROBERTINA DOS</t>
  </si>
  <si>
    <t>COMPAÑÍA DE MINAS BUENAVENTURA S.A.A.</t>
  </si>
  <si>
    <t>COMPAÑÍA MINERA MILPO S.A.A.</t>
  </si>
  <si>
    <t>MINERA SANTA LUCIA G. S.A.C.</t>
  </si>
  <si>
    <t>SOCIEDAD MINERA DE RECURSOS LINCEARES MAGISTRAL DE HUARAZ S.A.C.</t>
  </si>
  <si>
    <t>Cifras Preliminares</t>
  </si>
  <si>
    <t>PRODUCCIÓN MINERA METÁLICA DE PLOMO (TMF) - 2015</t>
  </si>
  <si>
    <t>Refinería</t>
  </si>
  <si>
    <t>REFINACIÓN</t>
  </si>
  <si>
    <t>AJUSTE DE ENERO A NOVIEMBRE-2015</t>
  </si>
  <si>
    <t>DOE RUN PERU S.R.L. EN LIQUIDACION EN MARCHA</t>
  </si>
  <si>
    <t>C.M.LA OROYA-REFINACION 1 Y 2</t>
  </si>
  <si>
    <t>La Oroya</t>
  </si>
  <si>
    <t>EL SANTO</t>
  </si>
  <si>
    <t>SUYCKUTAMBO</t>
  </si>
  <si>
    <t>COMPAÑIA MINERA KOLPA S.A.</t>
  </si>
  <si>
    <t>COMPAÑIA MINERA MAXPALA S.A.C.</t>
  </si>
  <si>
    <t>MINERA CONDOR III</t>
  </si>
  <si>
    <t>SAN PEDRO</t>
  </si>
  <si>
    <t>TACAZA</t>
  </si>
  <si>
    <t>Santa Lucia</t>
  </si>
  <si>
    <t>ACUMULACION CERRO</t>
  </si>
  <si>
    <t>ACUMULACION ANIMON</t>
  </si>
  <si>
    <t>ACUMULACION ANDAYCHAGUA</t>
  </si>
  <si>
    <t>ACUMULACION TICLIO</t>
  </si>
  <si>
    <t>MORADA</t>
  </si>
  <si>
    <t>VRAVIA S.A.C.</t>
  </si>
  <si>
    <t>SAN LUISINO DOS</t>
  </si>
  <si>
    <t>Carlos Fermin Fitzcarrald</t>
  </si>
  <si>
    <t>San Luis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</si>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</sst>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/>
    <xf numFmtId="3" fontId="5" fillId="0" borderId="19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/>
    </xf>
    <xf numFmtId="0" fontId="0" fillId="0" borderId="19" xfId="0" applyBorder="1" applyAlignment="1"/>
    <xf numFmtId="3" fontId="5" fillId="0" borderId="19" xfId="0" applyNumberFormat="1" applyFont="1" applyBorder="1" applyAlignment="1">
      <alignment horizontal="right"/>
    </xf>
    <xf numFmtId="3" fontId="6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showGridLines="0" tabSelected="1" zoomScale="75" workbookViewId="0">
      <selection activeCell="A2" sqref="A2"/>
    </sheetView>
  </sheetViews>
  <sheetFormatPr baseColWidth="10" defaultColWidth="12.6640625" defaultRowHeight="13.2" x14ac:dyDescent="0.25"/>
  <cols>
    <col min="1" max="1" width="9.88671875" style="1" customWidth="1"/>
    <col min="2" max="2" width="14.44140625" style="1" bestFit="1" customWidth="1"/>
    <col min="3" max="3" width="12" style="1" bestFit="1" customWidth="1"/>
    <col min="4" max="4" width="24.6640625" style="1" customWidth="1"/>
    <col min="5" max="5" width="73.5546875" style="1" bestFit="1" customWidth="1"/>
    <col min="6" max="6" width="35.5546875" style="1" bestFit="1" customWidth="1"/>
    <col min="7" max="7" width="12" style="1" bestFit="1" customWidth="1"/>
    <col min="8" max="8" width="19.44140625" style="1" bestFit="1" customWidth="1"/>
    <col min="9" max="9" width="34" style="1" bestFit="1" customWidth="1"/>
    <col min="10" max="13" width="8.5546875" style="1" bestFit="1" customWidth="1"/>
    <col min="14" max="14" width="8.6640625" style="1" bestFit="1" customWidth="1"/>
    <col min="15" max="16" width="8.5546875" style="1" bestFit="1" customWidth="1"/>
    <col min="17" max="17" width="8.6640625" style="1" bestFit="1" customWidth="1"/>
    <col min="18" max="21" width="8.5546875" style="1" bestFit="1" customWidth="1"/>
    <col min="22" max="22" width="19.109375" style="1" bestFit="1" customWidth="1"/>
    <col min="23" max="16384" width="12.6640625" style="1"/>
  </cols>
  <sheetData>
    <row r="1" spans="1:22" ht="17.399999999999999" x14ac:dyDescent="0.3">
      <c r="A1" s="12" t="s">
        <v>189</v>
      </c>
    </row>
    <row r="2" spans="1:22" x14ac:dyDescent="0.25">
      <c r="A2" s="23"/>
    </row>
    <row r="3" spans="1:22" x14ac:dyDescent="0.25">
      <c r="A3" s="32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0">
        <v>42005</v>
      </c>
      <c r="K3" s="20">
        <v>42036</v>
      </c>
      <c r="L3" s="20">
        <v>42064</v>
      </c>
      <c r="M3" s="20">
        <v>42095</v>
      </c>
      <c r="N3" s="20">
        <v>42125</v>
      </c>
      <c r="O3" s="20">
        <v>42156</v>
      </c>
      <c r="P3" s="20">
        <v>42186</v>
      </c>
      <c r="Q3" s="20">
        <v>42217</v>
      </c>
      <c r="R3" s="20">
        <v>42248</v>
      </c>
      <c r="S3" s="20">
        <v>42278</v>
      </c>
      <c r="T3" s="20">
        <v>42309</v>
      </c>
      <c r="U3" s="20">
        <v>42339</v>
      </c>
      <c r="V3" s="27" t="s">
        <v>0</v>
      </c>
    </row>
    <row r="4" spans="1:22" x14ac:dyDescent="0.25">
      <c r="A4" s="33"/>
      <c r="B4" s="26"/>
      <c r="C4" s="26"/>
      <c r="D4" s="26"/>
      <c r="E4" s="26"/>
      <c r="F4" s="26"/>
      <c r="G4" s="26"/>
      <c r="H4" s="26"/>
      <c r="I4" s="26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8"/>
    </row>
    <row r="5" spans="1:22" x14ac:dyDescent="0.25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</row>
    <row r="6" spans="1:22" ht="15.6" x14ac:dyDescent="0.25">
      <c r="A6" s="16" t="s">
        <v>11</v>
      </c>
      <c r="B6" s="10" t="s">
        <v>15</v>
      </c>
      <c r="C6" s="10" t="s">
        <v>16</v>
      </c>
      <c r="D6" s="10" t="s">
        <v>102</v>
      </c>
      <c r="E6" s="10" t="s">
        <v>167</v>
      </c>
      <c r="F6" s="10" t="s">
        <v>168</v>
      </c>
      <c r="G6" s="10" t="s">
        <v>30</v>
      </c>
      <c r="H6" s="10" t="s">
        <v>47</v>
      </c>
      <c r="I6" s="10" t="s">
        <v>169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176.461894</v>
      </c>
      <c r="Q6" s="11">
        <v>0</v>
      </c>
      <c r="R6" s="11">
        <v>303.04207600000001</v>
      </c>
      <c r="S6" s="11">
        <v>0</v>
      </c>
      <c r="T6" s="11">
        <v>0</v>
      </c>
      <c r="U6" s="11">
        <v>521.13714800000002</v>
      </c>
      <c r="V6" s="19">
        <f t="shared" ref="V6:V37" si="0">SUM(J6:U6)</f>
        <v>1000.641118</v>
      </c>
    </row>
    <row r="7" spans="1:22" ht="15.6" x14ac:dyDescent="0.25">
      <c r="A7" s="16" t="s">
        <v>11</v>
      </c>
      <c r="B7" s="10" t="s">
        <v>15</v>
      </c>
      <c r="C7" s="10" t="s">
        <v>16</v>
      </c>
      <c r="D7" s="10" t="s">
        <v>102</v>
      </c>
      <c r="E7" s="10" t="s">
        <v>118</v>
      </c>
      <c r="F7" s="10" t="s">
        <v>119</v>
      </c>
      <c r="G7" s="10" t="s">
        <v>30</v>
      </c>
      <c r="H7" s="10" t="s">
        <v>111</v>
      </c>
      <c r="I7" s="10" t="s">
        <v>112</v>
      </c>
      <c r="J7" s="11">
        <v>43.416739</v>
      </c>
      <c r="K7" s="11">
        <v>37.111347000000002</v>
      </c>
      <c r="L7" s="11">
        <v>39.670971999999999</v>
      </c>
      <c r="M7" s="11">
        <v>0</v>
      </c>
      <c r="N7" s="11">
        <v>45.314160000000001</v>
      </c>
      <c r="O7" s="11">
        <v>29.912108</v>
      </c>
      <c r="P7" s="11">
        <v>20.735289999999999</v>
      </c>
      <c r="Q7" s="11">
        <v>42.150820000000003</v>
      </c>
      <c r="R7" s="11">
        <v>4.7956279999999998</v>
      </c>
      <c r="S7" s="11">
        <v>32.892392000000001</v>
      </c>
      <c r="T7" s="11">
        <v>21.024093000000001</v>
      </c>
      <c r="U7" s="11">
        <v>3.6417570000000001</v>
      </c>
      <c r="V7" s="19">
        <f t="shared" si="0"/>
        <v>320.66530599999999</v>
      </c>
    </row>
    <row r="8" spans="1:22" ht="15.6" x14ac:dyDescent="0.25">
      <c r="A8" s="16" t="s">
        <v>11</v>
      </c>
      <c r="B8" s="10" t="s">
        <v>15</v>
      </c>
      <c r="C8" s="10" t="s">
        <v>16</v>
      </c>
      <c r="D8" s="10" t="s">
        <v>120</v>
      </c>
      <c r="E8" s="10" t="s">
        <v>154</v>
      </c>
      <c r="F8" s="10" t="s">
        <v>155</v>
      </c>
      <c r="G8" s="10" t="s">
        <v>132</v>
      </c>
      <c r="H8" s="10" t="s">
        <v>156</v>
      </c>
      <c r="I8" s="10" t="s">
        <v>157</v>
      </c>
      <c r="J8" s="11">
        <v>71.589228000000006</v>
      </c>
      <c r="K8" s="11">
        <v>33.853268999999997</v>
      </c>
      <c r="L8" s="11">
        <v>0</v>
      </c>
      <c r="M8" s="11">
        <v>52.721713999999999</v>
      </c>
      <c r="N8" s="11">
        <v>114.265767</v>
      </c>
      <c r="O8" s="11">
        <v>115.365488</v>
      </c>
      <c r="P8" s="11">
        <v>125.104427</v>
      </c>
      <c r="Q8" s="11">
        <v>230.77273600000001</v>
      </c>
      <c r="R8" s="11">
        <v>105.35710400000001</v>
      </c>
      <c r="S8" s="11">
        <v>0</v>
      </c>
      <c r="T8" s="11">
        <v>178.038307</v>
      </c>
      <c r="U8" s="11">
        <v>137.12817999999999</v>
      </c>
      <c r="V8" s="19">
        <f t="shared" si="0"/>
        <v>1164.19622</v>
      </c>
    </row>
    <row r="9" spans="1:22" ht="15.6" x14ac:dyDescent="0.25">
      <c r="A9" s="16" t="s">
        <v>11</v>
      </c>
      <c r="B9" s="10" t="s">
        <v>15</v>
      </c>
      <c r="C9" s="10" t="s">
        <v>16</v>
      </c>
      <c r="D9" s="10" t="s">
        <v>120</v>
      </c>
      <c r="E9" s="10" t="s">
        <v>154</v>
      </c>
      <c r="F9" s="10" t="s">
        <v>196</v>
      </c>
      <c r="G9" s="10" t="s">
        <v>34</v>
      </c>
      <c r="H9" s="10" t="s">
        <v>82</v>
      </c>
      <c r="I9" s="10" t="s">
        <v>82</v>
      </c>
      <c r="J9" s="11">
        <v>72.992163000000005</v>
      </c>
      <c r="K9" s="11">
        <v>51.965960000000003</v>
      </c>
      <c r="L9" s="11">
        <v>0</v>
      </c>
      <c r="M9" s="11">
        <v>0</v>
      </c>
      <c r="N9" s="11">
        <v>113.69832100000001</v>
      </c>
      <c r="O9" s="11">
        <v>141.18392800000001</v>
      </c>
      <c r="P9" s="11">
        <v>151.24348599999999</v>
      </c>
      <c r="Q9" s="11">
        <v>101.5102</v>
      </c>
      <c r="R9" s="11">
        <v>101.83507400000001</v>
      </c>
      <c r="S9" s="11">
        <v>175.879662</v>
      </c>
      <c r="T9" s="11">
        <v>196.197667</v>
      </c>
      <c r="U9" s="11">
        <v>159.954025</v>
      </c>
      <c r="V9" s="19">
        <f t="shared" si="0"/>
        <v>1266.4604859999997</v>
      </c>
    </row>
    <row r="10" spans="1:22" ht="15.6" x14ac:dyDescent="0.25">
      <c r="A10" s="16" t="s">
        <v>11</v>
      </c>
      <c r="B10" s="10" t="s">
        <v>15</v>
      </c>
      <c r="C10" s="10" t="s">
        <v>16</v>
      </c>
      <c r="D10" s="10" t="s">
        <v>120</v>
      </c>
      <c r="E10" s="10" t="s">
        <v>154</v>
      </c>
      <c r="F10" s="9" t="s">
        <v>197</v>
      </c>
      <c r="G10" s="10" t="s">
        <v>132</v>
      </c>
      <c r="H10" s="10" t="s">
        <v>156</v>
      </c>
      <c r="I10" s="10" t="s">
        <v>157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0.50204700000000002</v>
      </c>
      <c r="Q10" s="11">
        <v>0</v>
      </c>
      <c r="R10" s="11">
        <v>3.1593960000000001</v>
      </c>
      <c r="S10" s="11">
        <v>0</v>
      </c>
      <c r="T10" s="11">
        <v>0</v>
      </c>
      <c r="U10" s="11">
        <v>2.9034599999999999</v>
      </c>
      <c r="V10" s="19">
        <f t="shared" si="0"/>
        <v>6.5649030000000002</v>
      </c>
    </row>
    <row r="11" spans="1:22" ht="15.6" x14ac:dyDescent="0.25">
      <c r="A11" s="16" t="s">
        <v>11</v>
      </c>
      <c r="B11" s="10" t="s">
        <v>15</v>
      </c>
      <c r="C11" s="10" t="s">
        <v>16</v>
      </c>
      <c r="D11" s="10" t="s">
        <v>120</v>
      </c>
      <c r="E11" s="10" t="s">
        <v>19</v>
      </c>
      <c r="F11" s="9" t="s">
        <v>20</v>
      </c>
      <c r="G11" s="10" t="s">
        <v>21</v>
      </c>
      <c r="H11" s="10" t="s">
        <v>22</v>
      </c>
      <c r="I11" s="10" t="s">
        <v>23</v>
      </c>
      <c r="J11" s="11">
        <v>1047.2625599999999</v>
      </c>
      <c r="K11" s="11">
        <v>757.470326</v>
      </c>
      <c r="L11" s="11">
        <v>804.24027899999999</v>
      </c>
      <c r="M11" s="11">
        <v>855.04143099999999</v>
      </c>
      <c r="N11" s="11">
        <v>680.88086199999998</v>
      </c>
      <c r="O11" s="11">
        <v>1039.373486</v>
      </c>
      <c r="P11" s="11">
        <v>968.29292799999996</v>
      </c>
      <c r="Q11" s="11">
        <v>872.58539900000005</v>
      </c>
      <c r="R11" s="11">
        <v>903.77790400000004</v>
      </c>
      <c r="S11" s="11">
        <v>729.33255099999997</v>
      </c>
      <c r="T11" s="11">
        <v>872.20942400000001</v>
      </c>
      <c r="U11" s="11">
        <v>887.26707699999997</v>
      </c>
      <c r="V11" s="19">
        <f t="shared" si="0"/>
        <v>10417.734227000001</v>
      </c>
    </row>
    <row r="12" spans="1:22" ht="15.6" x14ac:dyDescent="0.25">
      <c r="A12" s="16" t="s">
        <v>11</v>
      </c>
      <c r="B12" s="10" t="s">
        <v>15</v>
      </c>
      <c r="C12" s="10" t="s">
        <v>16</v>
      </c>
      <c r="D12" s="10" t="s">
        <v>120</v>
      </c>
      <c r="E12" s="10" t="s">
        <v>184</v>
      </c>
      <c r="F12" s="10" t="s">
        <v>138</v>
      </c>
      <c r="G12" s="10" t="s">
        <v>60</v>
      </c>
      <c r="H12" s="10" t="s">
        <v>77</v>
      </c>
      <c r="I12" s="10" t="s">
        <v>77</v>
      </c>
      <c r="J12" s="11">
        <v>647.27686400000005</v>
      </c>
      <c r="K12" s="11">
        <v>520.59966099999997</v>
      </c>
      <c r="L12" s="11">
        <v>539.15696600000001</v>
      </c>
      <c r="M12" s="11">
        <v>620.14851199999998</v>
      </c>
      <c r="N12" s="11">
        <v>660.23997899999995</v>
      </c>
      <c r="O12" s="11">
        <v>598.92571499999997</v>
      </c>
      <c r="P12" s="11">
        <v>693.75628400000005</v>
      </c>
      <c r="Q12" s="11">
        <v>680.538051</v>
      </c>
      <c r="R12" s="11">
        <v>661.97691799999996</v>
      </c>
      <c r="S12" s="11">
        <v>668.69085700000005</v>
      </c>
      <c r="T12" s="11">
        <v>611.22048299999994</v>
      </c>
      <c r="U12" s="11">
        <v>643.78214600000001</v>
      </c>
      <c r="V12" s="19">
        <f t="shared" si="0"/>
        <v>7546.3124360000002</v>
      </c>
    </row>
    <row r="13" spans="1:22" ht="15.6" x14ac:dyDescent="0.25">
      <c r="A13" s="16" t="s">
        <v>11</v>
      </c>
      <c r="B13" s="10" t="s">
        <v>15</v>
      </c>
      <c r="C13" s="10" t="s">
        <v>16</v>
      </c>
      <c r="D13" s="10" t="s">
        <v>120</v>
      </c>
      <c r="E13" s="10" t="s">
        <v>184</v>
      </c>
      <c r="F13" s="9" t="s">
        <v>137</v>
      </c>
      <c r="G13" s="10" t="s">
        <v>60</v>
      </c>
      <c r="H13" s="10" t="s">
        <v>77</v>
      </c>
      <c r="I13" s="10" t="s">
        <v>77</v>
      </c>
      <c r="J13" s="11">
        <v>690.86982999999998</v>
      </c>
      <c r="K13" s="11">
        <v>676.97404500000005</v>
      </c>
      <c r="L13" s="11">
        <v>644.48909500000002</v>
      </c>
      <c r="M13" s="11">
        <v>169.13371599999999</v>
      </c>
      <c r="N13" s="11">
        <v>80.247314000000003</v>
      </c>
      <c r="O13" s="11">
        <v>672.12041799999997</v>
      </c>
      <c r="P13" s="11">
        <v>693.30901300000005</v>
      </c>
      <c r="Q13" s="11">
        <v>677.27314999999999</v>
      </c>
      <c r="R13" s="11">
        <v>709.16249500000004</v>
      </c>
      <c r="S13" s="11">
        <v>763.17747299999996</v>
      </c>
      <c r="T13" s="11">
        <v>811.18599200000006</v>
      </c>
      <c r="U13" s="11">
        <v>827.48162100000002</v>
      </c>
      <c r="V13" s="19">
        <f t="shared" si="0"/>
        <v>7415.4241619999993</v>
      </c>
    </row>
    <row r="14" spans="1:22" ht="15.6" x14ac:dyDescent="0.25">
      <c r="A14" s="16" t="s">
        <v>11</v>
      </c>
      <c r="B14" s="10" t="s">
        <v>15</v>
      </c>
      <c r="C14" s="10" t="s">
        <v>16</v>
      </c>
      <c r="D14" s="10" t="s">
        <v>120</v>
      </c>
      <c r="E14" s="10" t="s">
        <v>184</v>
      </c>
      <c r="F14" s="10" t="s">
        <v>24</v>
      </c>
      <c r="G14" s="10" t="s">
        <v>17</v>
      </c>
      <c r="H14" s="10" t="s">
        <v>25</v>
      </c>
      <c r="I14" s="10" t="s">
        <v>26</v>
      </c>
      <c r="J14" s="11">
        <v>191.902535</v>
      </c>
      <c r="K14" s="11">
        <v>200.01207600000001</v>
      </c>
      <c r="L14" s="11">
        <v>213.69567000000001</v>
      </c>
      <c r="M14" s="11">
        <v>205.78558799999999</v>
      </c>
      <c r="N14" s="11">
        <v>204.62807900000001</v>
      </c>
      <c r="O14" s="11">
        <v>190.47760700000001</v>
      </c>
      <c r="P14" s="11">
        <v>223.10414800000001</v>
      </c>
      <c r="Q14" s="11">
        <v>184.88428200000001</v>
      </c>
      <c r="R14" s="11">
        <v>189.431242</v>
      </c>
      <c r="S14" s="11">
        <v>216.591624</v>
      </c>
      <c r="T14" s="11">
        <v>189.53249700000001</v>
      </c>
      <c r="U14" s="11">
        <v>241.19863699999999</v>
      </c>
      <c r="V14" s="19">
        <f t="shared" si="0"/>
        <v>2451.2439850000001</v>
      </c>
    </row>
    <row r="15" spans="1:22" ht="15.6" x14ac:dyDescent="0.25">
      <c r="A15" s="16" t="s">
        <v>11</v>
      </c>
      <c r="B15" s="10" t="s">
        <v>15</v>
      </c>
      <c r="C15" s="10" t="s">
        <v>16</v>
      </c>
      <c r="D15" s="10" t="s">
        <v>120</v>
      </c>
      <c r="E15" s="10" t="s">
        <v>170</v>
      </c>
      <c r="F15" s="9" t="s">
        <v>171</v>
      </c>
      <c r="G15" s="10" t="s">
        <v>13</v>
      </c>
      <c r="H15" s="10" t="s">
        <v>14</v>
      </c>
      <c r="I15" s="10" t="s">
        <v>172</v>
      </c>
      <c r="J15" s="11">
        <v>264.22197499999999</v>
      </c>
      <c r="K15" s="11">
        <v>314.35587099999998</v>
      </c>
      <c r="L15" s="11">
        <v>416.05002400000001</v>
      </c>
      <c r="M15" s="11">
        <v>409.69168500000001</v>
      </c>
      <c r="N15" s="11">
        <v>390.49150400000002</v>
      </c>
      <c r="O15" s="11">
        <v>433.28880199999998</v>
      </c>
      <c r="P15" s="11">
        <v>450.10237499999999</v>
      </c>
      <c r="Q15" s="11">
        <v>439.40705500000001</v>
      </c>
      <c r="R15" s="11">
        <v>478.57297899999998</v>
      </c>
      <c r="S15" s="11">
        <v>485.140018</v>
      </c>
      <c r="T15" s="11">
        <v>524.12236900000005</v>
      </c>
      <c r="U15" s="11">
        <v>649.40414299999998</v>
      </c>
      <c r="V15" s="19">
        <f t="shared" si="0"/>
        <v>5254.8487999999998</v>
      </c>
    </row>
    <row r="16" spans="1:22" ht="15.6" x14ac:dyDescent="0.25">
      <c r="A16" s="16" t="s">
        <v>11</v>
      </c>
      <c r="B16" s="10" t="s">
        <v>15</v>
      </c>
      <c r="C16" s="10" t="s">
        <v>16</v>
      </c>
      <c r="D16" s="10" t="s">
        <v>120</v>
      </c>
      <c r="E16" s="10" t="s">
        <v>170</v>
      </c>
      <c r="F16" s="9" t="s">
        <v>173</v>
      </c>
      <c r="G16" s="10" t="s">
        <v>13</v>
      </c>
      <c r="H16" s="10" t="s">
        <v>14</v>
      </c>
      <c r="I16" s="10" t="s">
        <v>172</v>
      </c>
      <c r="J16" s="11">
        <v>75.246360999999993</v>
      </c>
      <c r="K16" s="11">
        <v>55.080126999999997</v>
      </c>
      <c r="L16" s="11">
        <v>72.454059000000001</v>
      </c>
      <c r="M16" s="11">
        <v>68.457648000000006</v>
      </c>
      <c r="N16" s="11">
        <v>61.228110999999998</v>
      </c>
      <c r="O16" s="11">
        <v>54.111348999999997</v>
      </c>
      <c r="P16" s="11">
        <v>65.763011000000006</v>
      </c>
      <c r="Q16" s="11">
        <v>55.338771999999999</v>
      </c>
      <c r="R16" s="11">
        <v>76.241907999999995</v>
      </c>
      <c r="S16" s="11">
        <v>20.531091</v>
      </c>
      <c r="T16" s="11">
        <v>25.257702999999999</v>
      </c>
      <c r="U16" s="11">
        <v>0</v>
      </c>
      <c r="V16" s="19">
        <f t="shared" si="0"/>
        <v>629.71014000000002</v>
      </c>
    </row>
    <row r="17" spans="1:22" ht="15.6" x14ac:dyDescent="0.25">
      <c r="A17" s="16" t="s">
        <v>11</v>
      </c>
      <c r="B17" s="10" t="s">
        <v>15</v>
      </c>
      <c r="C17" s="10" t="s">
        <v>16</v>
      </c>
      <c r="D17" s="10" t="s">
        <v>120</v>
      </c>
      <c r="E17" s="10" t="s">
        <v>28</v>
      </c>
      <c r="F17" s="9" t="s">
        <v>29</v>
      </c>
      <c r="G17" s="10" t="s">
        <v>30</v>
      </c>
      <c r="H17" s="10" t="s">
        <v>31</v>
      </c>
      <c r="I17" s="10" t="s">
        <v>32</v>
      </c>
      <c r="J17" s="11">
        <v>390.52300000000002</v>
      </c>
      <c r="K17" s="11">
        <v>454.839</v>
      </c>
      <c r="L17" s="11">
        <v>690.39959999999996</v>
      </c>
      <c r="M17" s="11">
        <v>642.36479999999995</v>
      </c>
      <c r="N17" s="11">
        <v>519.38599999999997</v>
      </c>
      <c r="O17" s="11">
        <v>236.5077</v>
      </c>
      <c r="P17" s="11">
        <v>865.82399999999996</v>
      </c>
      <c r="Q17" s="11">
        <v>135.3562</v>
      </c>
      <c r="R17" s="11">
        <v>1587.0418999999999</v>
      </c>
      <c r="S17" s="11">
        <v>562.59069999999997</v>
      </c>
      <c r="T17" s="11">
        <v>1221.4974999999999</v>
      </c>
      <c r="U17" s="11">
        <v>1409.8524</v>
      </c>
      <c r="V17" s="19">
        <f t="shared" si="0"/>
        <v>8716.1828000000005</v>
      </c>
    </row>
    <row r="18" spans="1:22" ht="15.6" x14ac:dyDescent="0.25">
      <c r="A18" s="16" t="s">
        <v>11</v>
      </c>
      <c r="B18" s="10" t="s">
        <v>15</v>
      </c>
      <c r="C18" s="10" t="s">
        <v>16</v>
      </c>
      <c r="D18" s="10" t="s">
        <v>120</v>
      </c>
      <c r="E18" s="10" t="s">
        <v>33</v>
      </c>
      <c r="F18" s="9" t="s">
        <v>125</v>
      </c>
      <c r="G18" s="10" t="s">
        <v>34</v>
      </c>
      <c r="H18" s="10" t="s">
        <v>35</v>
      </c>
      <c r="I18" s="10" t="s">
        <v>36</v>
      </c>
      <c r="J18" s="11">
        <v>80.947879999999998</v>
      </c>
      <c r="K18" s="11">
        <v>96.508799999999994</v>
      </c>
      <c r="L18" s="11">
        <v>103.40565599999999</v>
      </c>
      <c r="M18" s="11">
        <v>97.356482999999997</v>
      </c>
      <c r="N18" s="11">
        <v>88.97</v>
      </c>
      <c r="O18" s="11">
        <v>87.001999999999995</v>
      </c>
      <c r="P18" s="11">
        <v>90.210599999999999</v>
      </c>
      <c r="Q18" s="11">
        <v>88.405100000000004</v>
      </c>
      <c r="R18" s="11">
        <v>97.302400000000006</v>
      </c>
      <c r="S18" s="11">
        <v>89.066400000000002</v>
      </c>
      <c r="T18" s="11">
        <v>80.764499999999998</v>
      </c>
      <c r="U18" s="11">
        <v>93.879000000000005</v>
      </c>
      <c r="V18" s="19">
        <f t="shared" si="0"/>
        <v>1093.8188190000001</v>
      </c>
    </row>
    <row r="19" spans="1:22" ht="15.6" x14ac:dyDescent="0.25">
      <c r="A19" s="16" t="s">
        <v>11</v>
      </c>
      <c r="B19" s="10" t="s">
        <v>15</v>
      </c>
      <c r="C19" s="10" t="s">
        <v>16</v>
      </c>
      <c r="D19" s="10" t="s">
        <v>120</v>
      </c>
      <c r="E19" s="10" t="s">
        <v>37</v>
      </c>
      <c r="F19" s="9" t="s">
        <v>148</v>
      </c>
      <c r="G19" s="10" t="s">
        <v>13</v>
      </c>
      <c r="H19" s="10" t="s">
        <v>14</v>
      </c>
      <c r="I19" s="10" t="s">
        <v>14</v>
      </c>
      <c r="J19" s="11">
        <v>233.97562099999999</v>
      </c>
      <c r="K19" s="11">
        <v>201.96158800000001</v>
      </c>
      <c r="L19" s="11">
        <v>156.20056199999999</v>
      </c>
      <c r="M19" s="11">
        <v>166.875958</v>
      </c>
      <c r="N19" s="11">
        <v>171.503998</v>
      </c>
      <c r="O19" s="11">
        <v>171.49188899999999</v>
      </c>
      <c r="P19" s="11">
        <v>159.22445400000001</v>
      </c>
      <c r="Q19" s="11">
        <v>170.751949</v>
      </c>
      <c r="R19" s="11">
        <v>197.65776299999999</v>
      </c>
      <c r="S19" s="11">
        <v>143.470043</v>
      </c>
      <c r="T19" s="11">
        <v>192.48629099999999</v>
      </c>
      <c r="U19" s="11">
        <v>202.56627700000001</v>
      </c>
      <c r="V19" s="19">
        <f t="shared" si="0"/>
        <v>2168.1663929999995</v>
      </c>
    </row>
    <row r="20" spans="1:22" ht="15.6" x14ac:dyDescent="0.25">
      <c r="A20" s="16" t="s">
        <v>11</v>
      </c>
      <c r="B20" s="10" t="s">
        <v>15</v>
      </c>
      <c r="C20" s="10" t="s">
        <v>16</v>
      </c>
      <c r="D20" s="10" t="s">
        <v>120</v>
      </c>
      <c r="E20" s="10" t="s">
        <v>37</v>
      </c>
      <c r="F20" s="10" t="s">
        <v>39</v>
      </c>
      <c r="G20" s="10" t="s">
        <v>13</v>
      </c>
      <c r="H20" s="10" t="s">
        <v>14</v>
      </c>
      <c r="I20" s="10" t="s">
        <v>40</v>
      </c>
      <c r="J20" s="11">
        <v>112.46413699999999</v>
      </c>
      <c r="K20" s="11">
        <v>118.583822</v>
      </c>
      <c r="L20" s="11">
        <v>88.267277000000007</v>
      </c>
      <c r="M20" s="11">
        <v>83.821304999999995</v>
      </c>
      <c r="N20" s="11">
        <v>86.315577000000005</v>
      </c>
      <c r="O20" s="11">
        <v>90.990758</v>
      </c>
      <c r="P20" s="11">
        <v>75.293032999999994</v>
      </c>
      <c r="Q20" s="11">
        <v>86.681636999999995</v>
      </c>
      <c r="R20" s="11">
        <v>118.164698</v>
      </c>
      <c r="S20" s="11">
        <v>85.721258000000006</v>
      </c>
      <c r="T20" s="11">
        <v>99.587367999999998</v>
      </c>
      <c r="U20" s="11">
        <v>113.55117799999999</v>
      </c>
      <c r="V20" s="19">
        <f t="shared" si="0"/>
        <v>1159.4420480000001</v>
      </c>
    </row>
    <row r="21" spans="1:22" ht="15.6" x14ac:dyDescent="0.25">
      <c r="A21" s="16" t="s">
        <v>11</v>
      </c>
      <c r="B21" s="10" t="s">
        <v>15</v>
      </c>
      <c r="C21" s="10" t="s">
        <v>16</v>
      </c>
      <c r="D21" s="10" t="s">
        <v>120</v>
      </c>
      <c r="E21" s="10" t="s">
        <v>37</v>
      </c>
      <c r="F21" s="10" t="s">
        <v>38</v>
      </c>
      <c r="G21" s="10" t="s">
        <v>13</v>
      </c>
      <c r="H21" s="10" t="s">
        <v>14</v>
      </c>
      <c r="I21" s="10" t="s">
        <v>14</v>
      </c>
      <c r="J21" s="11">
        <v>70.646381000000005</v>
      </c>
      <c r="K21" s="11">
        <v>108.56045</v>
      </c>
      <c r="L21" s="11">
        <v>76.214442000000005</v>
      </c>
      <c r="M21" s="11">
        <v>71.228605999999999</v>
      </c>
      <c r="N21" s="11">
        <v>80.636582000000004</v>
      </c>
      <c r="O21" s="11">
        <v>65.16789</v>
      </c>
      <c r="P21" s="11">
        <v>72.961465000000004</v>
      </c>
      <c r="Q21" s="11">
        <v>85.490665000000007</v>
      </c>
      <c r="R21" s="11">
        <v>112.913759</v>
      </c>
      <c r="S21" s="11">
        <v>74.907145</v>
      </c>
      <c r="T21" s="11">
        <v>98.330831000000003</v>
      </c>
      <c r="U21" s="11">
        <v>112.453114</v>
      </c>
      <c r="V21" s="19">
        <f t="shared" si="0"/>
        <v>1029.51133</v>
      </c>
    </row>
    <row r="22" spans="1:22" ht="15.6" x14ac:dyDescent="0.25">
      <c r="A22" s="16" t="s">
        <v>11</v>
      </c>
      <c r="B22" s="10" t="s">
        <v>15</v>
      </c>
      <c r="C22" s="10" t="s">
        <v>16</v>
      </c>
      <c r="D22" s="10" t="s">
        <v>120</v>
      </c>
      <c r="E22" s="10" t="s">
        <v>41</v>
      </c>
      <c r="F22" s="9" t="s">
        <v>42</v>
      </c>
      <c r="G22" s="10" t="s">
        <v>27</v>
      </c>
      <c r="H22" s="10" t="s">
        <v>27</v>
      </c>
      <c r="I22" s="10" t="s">
        <v>43</v>
      </c>
      <c r="J22" s="11">
        <v>1688.2485059999999</v>
      </c>
      <c r="K22" s="11">
        <v>1301.605888</v>
      </c>
      <c r="L22" s="11">
        <v>1354.476375</v>
      </c>
      <c r="M22" s="11">
        <v>1498.132345</v>
      </c>
      <c r="N22" s="11">
        <v>1333.775789</v>
      </c>
      <c r="O22" s="11">
        <v>841.45201799999995</v>
      </c>
      <c r="P22" s="11">
        <v>1030.3718280000001</v>
      </c>
      <c r="Q22" s="11">
        <v>763.35950000000003</v>
      </c>
      <c r="R22" s="11">
        <v>833.11812199999997</v>
      </c>
      <c r="S22" s="11">
        <v>1261.5564609999999</v>
      </c>
      <c r="T22" s="11">
        <v>1281.143419</v>
      </c>
      <c r="U22" s="11">
        <v>1234.852437</v>
      </c>
      <c r="V22" s="19">
        <f t="shared" si="0"/>
        <v>14422.092688000001</v>
      </c>
    </row>
    <row r="23" spans="1:22" ht="15.6" x14ac:dyDescent="0.25">
      <c r="A23" s="16" t="s">
        <v>11</v>
      </c>
      <c r="B23" s="10" t="s">
        <v>15</v>
      </c>
      <c r="C23" s="10" t="s">
        <v>16</v>
      </c>
      <c r="D23" s="10" t="s">
        <v>120</v>
      </c>
      <c r="E23" s="10" t="s">
        <v>44</v>
      </c>
      <c r="F23" s="9" t="s">
        <v>45</v>
      </c>
      <c r="G23" s="10" t="s">
        <v>13</v>
      </c>
      <c r="H23" s="10" t="s">
        <v>14</v>
      </c>
      <c r="I23" s="10" t="s">
        <v>14</v>
      </c>
      <c r="J23" s="11">
        <v>159.44894600000001</v>
      </c>
      <c r="K23" s="11">
        <v>190.94414</v>
      </c>
      <c r="L23" s="11">
        <v>875.02374999999995</v>
      </c>
      <c r="M23" s="11">
        <v>465.133174</v>
      </c>
      <c r="N23" s="11">
        <v>305.00223499999998</v>
      </c>
      <c r="O23" s="11">
        <v>983.19588499999998</v>
      </c>
      <c r="P23" s="11">
        <v>135.54701399999999</v>
      </c>
      <c r="Q23" s="11">
        <v>870.15630899999996</v>
      </c>
      <c r="R23" s="11">
        <v>239.77692099999999</v>
      </c>
      <c r="S23" s="11">
        <v>117.632784</v>
      </c>
      <c r="T23" s="11">
        <v>1055.931552</v>
      </c>
      <c r="U23" s="11">
        <v>635.203352</v>
      </c>
      <c r="V23" s="19">
        <f t="shared" si="0"/>
        <v>6032.9960620000002</v>
      </c>
    </row>
    <row r="24" spans="1:22" ht="15.6" x14ac:dyDescent="0.25">
      <c r="A24" s="16" t="s">
        <v>11</v>
      </c>
      <c r="B24" s="10" t="s">
        <v>15</v>
      </c>
      <c r="C24" s="10" t="s">
        <v>16</v>
      </c>
      <c r="D24" s="10" t="s">
        <v>120</v>
      </c>
      <c r="E24" s="10" t="s">
        <v>46</v>
      </c>
      <c r="F24" s="9" t="s">
        <v>158</v>
      </c>
      <c r="G24" s="10" t="s">
        <v>17</v>
      </c>
      <c r="H24" s="10" t="s">
        <v>17</v>
      </c>
      <c r="I24" s="10" t="s">
        <v>159</v>
      </c>
      <c r="J24" s="11">
        <v>1349.4253679999999</v>
      </c>
      <c r="K24" s="11">
        <v>1292.698652</v>
      </c>
      <c r="L24" s="11">
        <v>773.84886800000004</v>
      </c>
      <c r="M24" s="11">
        <v>1121.8868990000001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9">
        <f t="shared" si="0"/>
        <v>4537.8597870000003</v>
      </c>
    </row>
    <row r="25" spans="1:22" ht="15.6" x14ac:dyDescent="0.25">
      <c r="A25" s="16" t="s">
        <v>11</v>
      </c>
      <c r="B25" s="10" t="s">
        <v>15</v>
      </c>
      <c r="C25" s="10" t="s">
        <v>16</v>
      </c>
      <c r="D25" s="10" t="s">
        <v>120</v>
      </c>
      <c r="E25" s="10" t="s">
        <v>198</v>
      </c>
      <c r="F25" s="9" t="s">
        <v>158</v>
      </c>
      <c r="G25" s="10" t="s">
        <v>17</v>
      </c>
      <c r="H25" s="10" t="s">
        <v>17</v>
      </c>
      <c r="I25" s="10" t="s">
        <v>159</v>
      </c>
      <c r="J25" s="11">
        <v>0</v>
      </c>
      <c r="K25" s="11">
        <v>0</v>
      </c>
      <c r="L25" s="11">
        <v>0</v>
      </c>
      <c r="M25" s="11">
        <v>0</v>
      </c>
      <c r="N25" s="11">
        <v>948.55677900000001</v>
      </c>
      <c r="O25" s="11">
        <v>714.44447100000002</v>
      </c>
      <c r="P25" s="11">
        <v>872.33532000000002</v>
      </c>
      <c r="Q25" s="11">
        <v>779.45094900000004</v>
      </c>
      <c r="R25" s="11">
        <v>1049.4194010000001</v>
      </c>
      <c r="S25" s="11">
        <v>900.41693999999995</v>
      </c>
      <c r="T25" s="11">
        <v>1038.9987470000001</v>
      </c>
      <c r="U25" s="11">
        <v>923.41136800000004</v>
      </c>
      <c r="V25" s="19">
        <f t="shared" si="0"/>
        <v>7227.0339750000012</v>
      </c>
    </row>
    <row r="26" spans="1:22" ht="15.6" x14ac:dyDescent="0.25">
      <c r="A26" s="16" t="s">
        <v>11</v>
      </c>
      <c r="B26" s="10" t="s">
        <v>15</v>
      </c>
      <c r="C26" s="10" t="s">
        <v>16</v>
      </c>
      <c r="D26" s="10" t="s">
        <v>102</v>
      </c>
      <c r="E26" s="10" t="s">
        <v>199</v>
      </c>
      <c r="F26" s="5" t="s">
        <v>200</v>
      </c>
      <c r="G26" s="10" t="s">
        <v>34</v>
      </c>
      <c r="H26" s="10" t="s">
        <v>82</v>
      </c>
      <c r="I26" s="10" t="s">
        <v>82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64.124422999999993</v>
      </c>
      <c r="Q26" s="11">
        <v>38.457901999999997</v>
      </c>
      <c r="R26" s="11">
        <v>32.029488000000001</v>
      </c>
      <c r="S26" s="11">
        <v>35.365856000000001</v>
      </c>
      <c r="T26" s="11">
        <v>28.419447000000002</v>
      </c>
      <c r="U26" s="11">
        <v>30.963035999999999</v>
      </c>
      <c r="V26" s="19">
        <f t="shared" si="0"/>
        <v>229.36015199999997</v>
      </c>
    </row>
    <row r="27" spans="1:22" ht="15.6" x14ac:dyDescent="0.25">
      <c r="A27" s="16" t="s">
        <v>11</v>
      </c>
      <c r="B27" s="10" t="s">
        <v>15</v>
      </c>
      <c r="C27" s="10" t="s">
        <v>16</v>
      </c>
      <c r="D27" s="10" t="s">
        <v>120</v>
      </c>
      <c r="E27" s="10" t="s">
        <v>185</v>
      </c>
      <c r="F27" s="13" t="s">
        <v>149</v>
      </c>
      <c r="G27" s="10" t="s">
        <v>48</v>
      </c>
      <c r="H27" s="10" t="s">
        <v>49</v>
      </c>
      <c r="I27" s="10" t="s">
        <v>50</v>
      </c>
      <c r="J27" s="11">
        <v>1537.4888109999999</v>
      </c>
      <c r="K27" s="11">
        <v>1670.9858730000001</v>
      </c>
      <c r="L27" s="11">
        <v>1707.2682199999999</v>
      </c>
      <c r="M27" s="11">
        <v>1485.8734300000001</v>
      </c>
      <c r="N27" s="11">
        <v>1550.6480449999999</v>
      </c>
      <c r="O27" s="11">
        <v>1626.5481070000001</v>
      </c>
      <c r="P27" s="11">
        <v>1362.898549</v>
      </c>
      <c r="Q27" s="11">
        <v>1705.8161339999999</v>
      </c>
      <c r="R27" s="11">
        <v>1334.4620749999999</v>
      </c>
      <c r="S27" s="11">
        <v>1144.5964120000001</v>
      </c>
      <c r="T27" s="11">
        <v>1296.56531</v>
      </c>
      <c r="U27" s="11">
        <v>1259.571353</v>
      </c>
      <c r="V27" s="19">
        <f t="shared" si="0"/>
        <v>17682.722319</v>
      </c>
    </row>
    <row r="28" spans="1:22" ht="15.6" x14ac:dyDescent="0.25">
      <c r="A28" s="16" t="s">
        <v>11</v>
      </c>
      <c r="B28" s="10" t="s">
        <v>15</v>
      </c>
      <c r="C28" s="10" t="s">
        <v>16</v>
      </c>
      <c r="D28" s="10" t="s">
        <v>120</v>
      </c>
      <c r="E28" s="10" t="s">
        <v>144</v>
      </c>
      <c r="F28" s="5" t="s">
        <v>87</v>
      </c>
      <c r="G28" s="10" t="s">
        <v>88</v>
      </c>
      <c r="H28" s="10" t="s">
        <v>89</v>
      </c>
      <c r="I28" s="10" t="s">
        <v>90</v>
      </c>
      <c r="J28" s="11">
        <v>129.16131899999999</v>
      </c>
      <c r="K28" s="11">
        <v>95.063790999999995</v>
      </c>
      <c r="L28" s="11">
        <v>91.724132999999995</v>
      </c>
      <c r="M28" s="11">
        <v>112.118161</v>
      </c>
      <c r="N28" s="11">
        <v>92.988511000000003</v>
      </c>
      <c r="O28" s="11">
        <v>99.664739999999995</v>
      </c>
      <c r="P28" s="11">
        <v>84.247598999999994</v>
      </c>
      <c r="Q28" s="11">
        <v>97.397059999999996</v>
      </c>
      <c r="R28" s="11">
        <v>84.837119999999999</v>
      </c>
      <c r="S28" s="11">
        <v>79.000403000000006</v>
      </c>
      <c r="T28" s="11">
        <v>108.642781</v>
      </c>
      <c r="U28" s="11">
        <v>72.406035000000003</v>
      </c>
      <c r="V28" s="19">
        <f t="shared" si="0"/>
        <v>1147.2516529999998</v>
      </c>
    </row>
    <row r="29" spans="1:22" ht="15.6" x14ac:dyDescent="0.25">
      <c r="A29" s="16" t="s">
        <v>11</v>
      </c>
      <c r="B29" s="10" t="s">
        <v>15</v>
      </c>
      <c r="C29" s="10" t="s">
        <v>16</v>
      </c>
      <c r="D29" s="10" t="s">
        <v>120</v>
      </c>
      <c r="E29" s="10" t="s">
        <v>53</v>
      </c>
      <c r="F29" s="10" t="s">
        <v>150</v>
      </c>
      <c r="G29" s="10" t="s">
        <v>54</v>
      </c>
      <c r="H29" s="10" t="s">
        <v>55</v>
      </c>
      <c r="I29" s="10" t="s">
        <v>56</v>
      </c>
      <c r="J29" s="11">
        <v>1466.5533</v>
      </c>
      <c r="K29" s="11">
        <v>1728.0133599999999</v>
      </c>
      <c r="L29" s="11">
        <v>1716.56582</v>
      </c>
      <c r="M29" s="11">
        <v>1625.62796</v>
      </c>
      <c r="N29" s="11">
        <v>1022.01519</v>
      </c>
      <c r="O29" s="11">
        <v>1724.0771</v>
      </c>
      <c r="P29" s="11">
        <v>1770.0886800000001</v>
      </c>
      <c r="Q29" s="11">
        <v>1773.41985</v>
      </c>
      <c r="R29" s="11">
        <v>1835.7679900000001</v>
      </c>
      <c r="S29" s="11">
        <v>2055.0014299999998</v>
      </c>
      <c r="T29" s="11">
        <v>1934.4947199999999</v>
      </c>
      <c r="U29" s="11">
        <v>2825.6383099999998</v>
      </c>
      <c r="V29" s="19">
        <f t="shared" si="0"/>
        <v>21477.263709999999</v>
      </c>
    </row>
    <row r="30" spans="1:22" ht="15.6" x14ac:dyDescent="0.25">
      <c r="A30" s="16" t="s">
        <v>11</v>
      </c>
      <c r="B30" s="10" t="s">
        <v>15</v>
      </c>
      <c r="C30" s="10" t="s">
        <v>16</v>
      </c>
      <c r="D30" s="10" t="s">
        <v>120</v>
      </c>
      <c r="E30" s="10" t="s">
        <v>133</v>
      </c>
      <c r="F30" s="13" t="s">
        <v>57</v>
      </c>
      <c r="G30" s="10" t="s">
        <v>13</v>
      </c>
      <c r="H30" s="10" t="s">
        <v>58</v>
      </c>
      <c r="I30" s="10" t="s">
        <v>59</v>
      </c>
      <c r="J30" s="11">
        <v>54.137149999999998</v>
      </c>
      <c r="K30" s="11">
        <v>56.936559000000003</v>
      </c>
      <c r="L30" s="11">
        <v>68.710023000000007</v>
      </c>
      <c r="M30" s="11">
        <v>60.067526999999998</v>
      </c>
      <c r="N30" s="11">
        <v>85.826248000000007</v>
      </c>
      <c r="O30" s="11">
        <v>87.870564000000002</v>
      </c>
      <c r="P30" s="11">
        <v>85.017144000000002</v>
      </c>
      <c r="Q30" s="11">
        <v>77.175039999999996</v>
      </c>
      <c r="R30" s="11">
        <v>95.367823999999999</v>
      </c>
      <c r="S30" s="11">
        <v>123.7341</v>
      </c>
      <c r="T30" s="11">
        <v>103.92479400000001</v>
      </c>
      <c r="U30" s="11">
        <v>133.72370000000001</v>
      </c>
      <c r="V30" s="19">
        <f t="shared" si="0"/>
        <v>1032.4906730000002</v>
      </c>
    </row>
    <row r="31" spans="1:22" ht="15.6" x14ac:dyDescent="0.25">
      <c r="A31" s="16" t="s">
        <v>11</v>
      </c>
      <c r="B31" s="10" t="s">
        <v>15</v>
      </c>
      <c r="C31" s="10" t="s">
        <v>16</v>
      </c>
      <c r="D31" s="10" t="s">
        <v>120</v>
      </c>
      <c r="E31" s="10" t="s">
        <v>133</v>
      </c>
      <c r="F31" s="10" t="s">
        <v>140</v>
      </c>
      <c r="G31" s="10" t="s">
        <v>13</v>
      </c>
      <c r="H31" s="10" t="s">
        <v>58</v>
      </c>
      <c r="I31" s="10" t="s">
        <v>141</v>
      </c>
      <c r="J31" s="11">
        <v>1.6174980000000001</v>
      </c>
      <c r="K31" s="11">
        <v>1.6775659999999999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9">
        <f t="shared" si="0"/>
        <v>3.295064</v>
      </c>
    </row>
    <row r="32" spans="1:22" ht="15.6" x14ac:dyDescent="0.25">
      <c r="A32" s="16" t="s">
        <v>11</v>
      </c>
      <c r="B32" s="10" t="s">
        <v>15</v>
      </c>
      <c r="C32" s="10" t="s">
        <v>16</v>
      </c>
      <c r="D32" s="10" t="s">
        <v>120</v>
      </c>
      <c r="E32" s="10" t="s">
        <v>62</v>
      </c>
      <c r="F32" s="10" t="s">
        <v>63</v>
      </c>
      <c r="G32" s="10" t="s">
        <v>60</v>
      </c>
      <c r="H32" s="10" t="s">
        <v>64</v>
      </c>
      <c r="I32" s="10" t="s">
        <v>65</v>
      </c>
      <c r="J32" s="11">
        <v>123.35944000000001</v>
      </c>
      <c r="K32" s="11">
        <v>103.417636</v>
      </c>
      <c r="L32" s="11">
        <v>106.074915</v>
      </c>
      <c r="M32" s="11">
        <v>85.768516000000005</v>
      </c>
      <c r="N32" s="11">
        <v>103.128542</v>
      </c>
      <c r="O32" s="11">
        <v>162.10772499999999</v>
      </c>
      <c r="P32" s="11">
        <v>157.17783900000001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9">
        <f t="shared" si="0"/>
        <v>841.03461300000004</v>
      </c>
    </row>
    <row r="33" spans="1:22" ht="15.6" x14ac:dyDescent="0.25">
      <c r="A33" s="16" t="s">
        <v>11</v>
      </c>
      <c r="B33" s="10" t="s">
        <v>15</v>
      </c>
      <c r="C33" s="10" t="s">
        <v>16</v>
      </c>
      <c r="D33" s="10" t="s">
        <v>120</v>
      </c>
      <c r="E33" s="10" t="s">
        <v>62</v>
      </c>
      <c r="F33" s="10" t="s">
        <v>201</v>
      </c>
      <c r="G33" s="10" t="s">
        <v>60</v>
      </c>
      <c r="H33" s="10" t="s">
        <v>64</v>
      </c>
      <c r="I33" s="10" t="s">
        <v>65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148.72720000000001</v>
      </c>
      <c r="R33" s="11">
        <v>84.430201999999994</v>
      </c>
      <c r="S33" s="11">
        <v>112.06940400000001</v>
      </c>
      <c r="T33" s="11">
        <v>115.6782</v>
      </c>
      <c r="U33" s="11">
        <v>104.93831400000001</v>
      </c>
      <c r="V33" s="19">
        <f t="shared" si="0"/>
        <v>565.84332000000006</v>
      </c>
    </row>
    <row r="34" spans="1:22" ht="15.6" x14ac:dyDescent="0.25">
      <c r="A34" s="16" t="s">
        <v>11</v>
      </c>
      <c r="B34" s="10" t="s">
        <v>15</v>
      </c>
      <c r="C34" s="10" t="s">
        <v>16</v>
      </c>
      <c r="D34" s="10" t="s">
        <v>120</v>
      </c>
      <c r="E34" s="10" t="s">
        <v>66</v>
      </c>
      <c r="F34" s="5" t="s">
        <v>70</v>
      </c>
      <c r="G34" s="10" t="s">
        <v>30</v>
      </c>
      <c r="H34" s="10" t="s">
        <v>67</v>
      </c>
      <c r="I34" s="10" t="s">
        <v>69</v>
      </c>
      <c r="J34" s="11">
        <v>394.58319999999998</v>
      </c>
      <c r="K34" s="11">
        <v>256.76400000000001</v>
      </c>
      <c r="L34" s="11">
        <v>347.46789999999999</v>
      </c>
      <c r="M34" s="11">
        <v>382.76600000000002</v>
      </c>
      <c r="N34" s="11">
        <v>451.57299999999998</v>
      </c>
      <c r="O34" s="11">
        <v>541.46799999999996</v>
      </c>
      <c r="P34" s="11">
        <v>586.10799999999995</v>
      </c>
      <c r="Q34" s="11">
        <v>620.52739999999994</v>
      </c>
      <c r="R34" s="11">
        <v>313.23399999999998</v>
      </c>
      <c r="S34" s="11">
        <v>417.62759999999997</v>
      </c>
      <c r="T34" s="11">
        <v>380.91149999999999</v>
      </c>
      <c r="U34" s="11">
        <v>600.71159999999998</v>
      </c>
      <c r="V34" s="19">
        <f t="shared" si="0"/>
        <v>5293.7421999999997</v>
      </c>
    </row>
    <row r="35" spans="1:22" ht="15.6" x14ac:dyDescent="0.25">
      <c r="A35" s="16" t="s">
        <v>11</v>
      </c>
      <c r="B35" s="10" t="s">
        <v>15</v>
      </c>
      <c r="C35" s="10" t="s">
        <v>16</v>
      </c>
      <c r="D35" s="10" t="s">
        <v>120</v>
      </c>
      <c r="E35" s="10" t="s">
        <v>66</v>
      </c>
      <c r="F35" s="13" t="s">
        <v>68</v>
      </c>
      <c r="G35" s="10" t="s">
        <v>30</v>
      </c>
      <c r="H35" s="10" t="s">
        <v>67</v>
      </c>
      <c r="I35" s="10" t="s">
        <v>69</v>
      </c>
      <c r="J35" s="11">
        <v>162.21440000000001</v>
      </c>
      <c r="K35" s="11">
        <v>93.284999999999997</v>
      </c>
      <c r="L35" s="11">
        <v>106.69540000000001</v>
      </c>
      <c r="M35" s="11">
        <v>142.52099999999999</v>
      </c>
      <c r="N35" s="11">
        <v>155.774</v>
      </c>
      <c r="O35" s="11">
        <v>167.06899999999999</v>
      </c>
      <c r="P35" s="11">
        <v>75.347800000000007</v>
      </c>
      <c r="Q35" s="11">
        <v>139.38900000000001</v>
      </c>
      <c r="R35" s="11">
        <v>154.2484</v>
      </c>
      <c r="S35" s="11">
        <v>107.884</v>
      </c>
      <c r="T35" s="11">
        <v>98.08</v>
      </c>
      <c r="U35" s="11">
        <v>296.26339999999999</v>
      </c>
      <c r="V35" s="19">
        <f t="shared" si="0"/>
        <v>1698.7713999999999</v>
      </c>
    </row>
    <row r="36" spans="1:22" ht="15.6" x14ac:dyDescent="0.25">
      <c r="A36" s="16" t="s">
        <v>11</v>
      </c>
      <c r="B36" s="10" t="s">
        <v>15</v>
      </c>
      <c r="C36" s="10" t="s">
        <v>16</v>
      </c>
      <c r="D36" s="10" t="s">
        <v>120</v>
      </c>
      <c r="E36" s="10" t="s">
        <v>174</v>
      </c>
      <c r="F36" s="9" t="s">
        <v>175</v>
      </c>
      <c r="G36" s="10" t="s">
        <v>27</v>
      </c>
      <c r="H36" s="10" t="s">
        <v>27</v>
      </c>
      <c r="I36" s="10" t="s">
        <v>75</v>
      </c>
      <c r="J36" s="11">
        <v>0</v>
      </c>
      <c r="K36" s="11">
        <v>24.8</v>
      </c>
      <c r="L36" s="11">
        <v>16.5</v>
      </c>
      <c r="M36" s="11">
        <v>0</v>
      </c>
      <c r="N36" s="11">
        <v>11.89</v>
      </c>
      <c r="O36" s="11">
        <v>14.26</v>
      </c>
      <c r="P36" s="11">
        <v>11.48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9">
        <f t="shared" si="0"/>
        <v>78.930000000000007</v>
      </c>
    </row>
    <row r="37" spans="1:22" ht="15.6" x14ac:dyDescent="0.25">
      <c r="A37" s="16" t="s">
        <v>11</v>
      </c>
      <c r="B37" s="10" t="s">
        <v>15</v>
      </c>
      <c r="C37" s="10" t="s">
        <v>16</v>
      </c>
      <c r="D37" s="10" t="s">
        <v>120</v>
      </c>
      <c r="E37" s="10" t="s">
        <v>103</v>
      </c>
      <c r="F37" s="9" t="s">
        <v>176</v>
      </c>
      <c r="G37" s="10" t="s">
        <v>105</v>
      </c>
      <c r="H37" s="10" t="s">
        <v>106</v>
      </c>
      <c r="I37" s="10" t="s">
        <v>177</v>
      </c>
      <c r="J37" s="11">
        <v>243.54346100000001</v>
      </c>
      <c r="K37" s="11">
        <v>116.258278</v>
      </c>
      <c r="L37" s="11">
        <v>274.3888</v>
      </c>
      <c r="M37" s="11">
        <v>318.52855</v>
      </c>
      <c r="N37" s="11">
        <v>142.58906300000001</v>
      </c>
      <c r="O37" s="11">
        <v>178.825346</v>
      </c>
      <c r="P37" s="11">
        <v>244.620712</v>
      </c>
      <c r="Q37" s="11">
        <v>239.81569999999999</v>
      </c>
      <c r="R37" s="11">
        <v>122.293744</v>
      </c>
      <c r="S37" s="11">
        <v>248.689944</v>
      </c>
      <c r="T37" s="11">
        <v>216.28349499999999</v>
      </c>
      <c r="U37" s="11">
        <v>288.284875</v>
      </c>
      <c r="V37" s="19">
        <f t="shared" si="0"/>
        <v>2634.1219680000004</v>
      </c>
    </row>
    <row r="38" spans="1:22" ht="15.6" x14ac:dyDescent="0.25">
      <c r="A38" s="16" t="s">
        <v>11</v>
      </c>
      <c r="B38" s="10" t="s">
        <v>15</v>
      </c>
      <c r="C38" s="10" t="s">
        <v>16</v>
      </c>
      <c r="D38" s="10" t="s">
        <v>120</v>
      </c>
      <c r="E38" s="10" t="s">
        <v>103</v>
      </c>
      <c r="F38" s="10" t="s">
        <v>202</v>
      </c>
      <c r="G38" s="10" t="s">
        <v>105</v>
      </c>
      <c r="H38" s="10" t="s">
        <v>106</v>
      </c>
      <c r="I38" s="10" t="s">
        <v>203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49.558750000000003</v>
      </c>
      <c r="T38" s="11">
        <v>0</v>
      </c>
      <c r="U38" s="11">
        <v>0</v>
      </c>
      <c r="V38" s="19">
        <f t="shared" ref="V38:V69" si="1">SUM(J38:U38)</f>
        <v>49.558750000000003</v>
      </c>
    </row>
    <row r="39" spans="1:22" ht="15.6" x14ac:dyDescent="0.25">
      <c r="A39" s="16" t="s">
        <v>11</v>
      </c>
      <c r="B39" s="10" t="s">
        <v>15</v>
      </c>
      <c r="C39" s="10" t="s">
        <v>16</v>
      </c>
      <c r="D39" s="10" t="s">
        <v>120</v>
      </c>
      <c r="E39" s="10" t="s">
        <v>103</v>
      </c>
      <c r="F39" s="13" t="s">
        <v>104</v>
      </c>
      <c r="G39" s="10" t="s">
        <v>105</v>
      </c>
      <c r="H39" s="10" t="s">
        <v>106</v>
      </c>
      <c r="I39" s="10" t="s">
        <v>107</v>
      </c>
      <c r="J39" s="11">
        <v>31.509546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9">
        <f t="shared" si="1"/>
        <v>31.509546</v>
      </c>
    </row>
    <row r="40" spans="1:22" ht="15.6" x14ac:dyDescent="0.25">
      <c r="A40" s="16" t="s">
        <v>11</v>
      </c>
      <c r="B40" s="10" t="s">
        <v>15</v>
      </c>
      <c r="C40" s="10" t="s">
        <v>16</v>
      </c>
      <c r="D40" s="10" t="s">
        <v>120</v>
      </c>
      <c r="E40" s="10" t="s">
        <v>151</v>
      </c>
      <c r="F40" s="5" t="s">
        <v>121</v>
      </c>
      <c r="G40" s="10" t="s">
        <v>17</v>
      </c>
      <c r="H40" s="10" t="s">
        <v>18</v>
      </c>
      <c r="I40" s="10" t="s">
        <v>18</v>
      </c>
      <c r="J40" s="11">
        <v>152.94426100000001</v>
      </c>
      <c r="K40" s="11">
        <v>158.05372399999999</v>
      </c>
      <c r="L40" s="11">
        <v>186.97118</v>
      </c>
      <c r="M40" s="11">
        <v>66.050663999999998</v>
      </c>
      <c r="N40" s="11">
        <v>25.378069</v>
      </c>
      <c r="O40" s="11">
        <v>69.804246000000006</v>
      </c>
      <c r="P40" s="11">
        <v>65.546160999999998</v>
      </c>
      <c r="Q40" s="11">
        <v>13.387574000000001</v>
      </c>
      <c r="R40" s="11">
        <v>0</v>
      </c>
      <c r="S40" s="11">
        <v>0</v>
      </c>
      <c r="T40" s="11">
        <v>25.325554</v>
      </c>
      <c r="U40" s="11">
        <v>29.050359</v>
      </c>
      <c r="V40" s="19">
        <f t="shared" si="1"/>
        <v>792.5117919999999</v>
      </c>
    </row>
    <row r="41" spans="1:22" ht="15.6" x14ac:dyDescent="0.25">
      <c r="A41" s="16" t="s">
        <v>11</v>
      </c>
      <c r="B41" s="10" t="s">
        <v>15</v>
      </c>
      <c r="C41" s="10" t="s">
        <v>16</v>
      </c>
      <c r="D41" s="10" t="s">
        <v>102</v>
      </c>
      <c r="E41" s="10" t="s">
        <v>108</v>
      </c>
      <c r="F41" s="13" t="s">
        <v>71</v>
      </c>
      <c r="G41" s="10" t="s">
        <v>30</v>
      </c>
      <c r="H41" s="10" t="s">
        <v>47</v>
      </c>
      <c r="I41" s="10" t="s">
        <v>72</v>
      </c>
      <c r="J41" s="11">
        <v>33.890239999999999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139.80159800000001</v>
      </c>
      <c r="R41" s="11">
        <v>142.41</v>
      </c>
      <c r="S41" s="11">
        <v>120.14239999999999</v>
      </c>
      <c r="T41" s="11">
        <v>109.75281</v>
      </c>
      <c r="U41" s="11">
        <v>85.621579999999994</v>
      </c>
      <c r="V41" s="19">
        <f t="shared" si="1"/>
        <v>631.61862800000006</v>
      </c>
    </row>
    <row r="42" spans="1:22" ht="15.6" x14ac:dyDescent="0.25">
      <c r="A42" s="16" t="s">
        <v>11</v>
      </c>
      <c r="B42" s="10" t="s">
        <v>15</v>
      </c>
      <c r="C42" s="10" t="s">
        <v>16</v>
      </c>
      <c r="D42" s="10" t="s">
        <v>120</v>
      </c>
      <c r="E42" s="10" t="s">
        <v>131</v>
      </c>
      <c r="F42" s="9" t="s">
        <v>204</v>
      </c>
      <c r="G42" s="10" t="s">
        <v>27</v>
      </c>
      <c r="H42" s="10" t="s">
        <v>27</v>
      </c>
      <c r="I42" s="10" t="s">
        <v>101</v>
      </c>
      <c r="J42" s="11">
        <v>0</v>
      </c>
      <c r="K42" s="11">
        <v>0</v>
      </c>
      <c r="L42" s="11">
        <v>0</v>
      </c>
      <c r="M42" s="11">
        <v>422.82398499999999</v>
      </c>
      <c r="N42" s="11">
        <v>445.62718799999999</v>
      </c>
      <c r="O42" s="11">
        <v>502.41492499999998</v>
      </c>
      <c r="P42" s="11">
        <v>551.09711600000003</v>
      </c>
      <c r="Q42" s="11">
        <v>524.515715</v>
      </c>
      <c r="R42" s="11">
        <v>539.850188</v>
      </c>
      <c r="S42" s="11">
        <v>653.47672699999998</v>
      </c>
      <c r="T42" s="11">
        <v>380.46581500000002</v>
      </c>
      <c r="U42" s="11">
        <v>0</v>
      </c>
      <c r="V42" s="19">
        <f t="shared" si="1"/>
        <v>4020.2716589999995</v>
      </c>
    </row>
    <row r="43" spans="1:22" ht="15.6" x14ac:dyDescent="0.25">
      <c r="A43" s="16" t="s">
        <v>11</v>
      </c>
      <c r="B43" s="10" t="s">
        <v>15</v>
      </c>
      <c r="C43" s="10" t="s">
        <v>16</v>
      </c>
      <c r="D43" s="10" t="s">
        <v>120</v>
      </c>
      <c r="E43" s="10" t="s">
        <v>131</v>
      </c>
      <c r="F43" s="13" t="s">
        <v>100</v>
      </c>
      <c r="G43" s="10" t="s">
        <v>27</v>
      </c>
      <c r="H43" s="10" t="s">
        <v>27</v>
      </c>
      <c r="I43" s="10" t="s">
        <v>101</v>
      </c>
      <c r="J43" s="11">
        <v>425.168227</v>
      </c>
      <c r="K43" s="11">
        <v>414.75027899999998</v>
      </c>
      <c r="L43" s="11">
        <v>382.60853400000002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9">
        <f t="shared" si="1"/>
        <v>1222.5270399999999</v>
      </c>
    </row>
    <row r="44" spans="1:22" ht="15.6" x14ac:dyDescent="0.25">
      <c r="A44" s="16" t="s">
        <v>11</v>
      </c>
      <c r="B44" s="10" t="s">
        <v>15</v>
      </c>
      <c r="C44" s="10" t="s">
        <v>139</v>
      </c>
      <c r="D44" s="10" t="s">
        <v>120</v>
      </c>
      <c r="E44" s="10" t="s">
        <v>131</v>
      </c>
      <c r="F44" s="13" t="s">
        <v>100</v>
      </c>
      <c r="G44" s="10" t="s">
        <v>27</v>
      </c>
      <c r="H44" s="10" t="s">
        <v>27</v>
      </c>
      <c r="I44" s="10" t="s">
        <v>101</v>
      </c>
      <c r="J44" s="11">
        <v>0</v>
      </c>
      <c r="K44" s="11">
        <v>6.0039999999999998E-3</v>
      </c>
      <c r="L44" s="11">
        <v>8.0129999999999993E-3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9">
        <f t="shared" si="1"/>
        <v>1.4016999999999998E-2</v>
      </c>
    </row>
    <row r="45" spans="1:22" ht="15.6" x14ac:dyDescent="0.25">
      <c r="A45" s="16" t="s">
        <v>11</v>
      </c>
      <c r="B45" s="10" t="s">
        <v>15</v>
      </c>
      <c r="C45" s="10" t="s">
        <v>139</v>
      </c>
      <c r="D45" s="10" t="s">
        <v>120</v>
      </c>
      <c r="E45" s="10" t="s">
        <v>131</v>
      </c>
      <c r="F45" s="9" t="s">
        <v>204</v>
      </c>
      <c r="G45" s="10" t="s">
        <v>27</v>
      </c>
      <c r="H45" s="10" t="s">
        <v>27</v>
      </c>
      <c r="I45" s="10" t="s">
        <v>101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1.1043000000000001E-2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9">
        <f t="shared" si="1"/>
        <v>1.1043000000000001E-2</v>
      </c>
    </row>
    <row r="46" spans="1:22" ht="15.6" x14ac:dyDescent="0.25">
      <c r="A46" s="16" t="s">
        <v>11</v>
      </c>
      <c r="B46" s="10" t="s">
        <v>15</v>
      </c>
      <c r="C46" s="10" t="s">
        <v>16</v>
      </c>
      <c r="D46" s="10" t="s">
        <v>120</v>
      </c>
      <c r="E46" s="10" t="s">
        <v>73</v>
      </c>
      <c r="F46" s="5" t="s">
        <v>74</v>
      </c>
      <c r="G46" s="10" t="s">
        <v>27</v>
      </c>
      <c r="H46" s="10" t="s">
        <v>27</v>
      </c>
      <c r="I46" s="10" t="s">
        <v>75</v>
      </c>
      <c r="J46" s="11">
        <v>2252.8945939999999</v>
      </c>
      <c r="K46" s="11">
        <v>2057.013684</v>
      </c>
      <c r="L46" s="11">
        <v>2220.9603320000001</v>
      </c>
      <c r="M46" s="11">
        <v>1830.2668610000001</v>
      </c>
      <c r="N46" s="11">
        <v>2327.3594459999999</v>
      </c>
      <c r="O46" s="11">
        <v>2150.6992610000002</v>
      </c>
      <c r="P46" s="11">
        <v>278.99011400000001</v>
      </c>
      <c r="Q46" s="11">
        <v>235.413769</v>
      </c>
      <c r="R46" s="11">
        <v>273.282577</v>
      </c>
      <c r="S46" s="11">
        <v>303.461951</v>
      </c>
      <c r="T46" s="11">
        <v>293.05060900000001</v>
      </c>
      <c r="U46" s="11">
        <v>221.88537400000001</v>
      </c>
      <c r="V46" s="19">
        <f t="shared" si="1"/>
        <v>14445.278571999999</v>
      </c>
    </row>
    <row r="47" spans="1:22" ht="15.6" x14ac:dyDescent="0.25">
      <c r="A47" s="16" t="s">
        <v>11</v>
      </c>
      <c r="B47" s="10" t="s">
        <v>15</v>
      </c>
      <c r="C47" s="10" t="s">
        <v>16</v>
      </c>
      <c r="D47" s="10" t="s">
        <v>120</v>
      </c>
      <c r="E47" s="10" t="s">
        <v>73</v>
      </c>
      <c r="F47" s="13" t="s">
        <v>205</v>
      </c>
      <c r="G47" s="10" t="s">
        <v>27</v>
      </c>
      <c r="H47" s="10" t="s">
        <v>27</v>
      </c>
      <c r="I47" s="10" t="s">
        <v>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2220.3583060000001</v>
      </c>
      <c r="Q47" s="11">
        <v>1882.2114240000001</v>
      </c>
      <c r="R47" s="11">
        <v>1819.6953900000001</v>
      </c>
      <c r="S47" s="11">
        <v>1650.1563450000001</v>
      </c>
      <c r="T47" s="11">
        <v>1748.1522910000001</v>
      </c>
      <c r="U47" s="11">
        <v>1258.564102</v>
      </c>
      <c r="V47" s="19">
        <f t="shared" si="1"/>
        <v>10579.137858</v>
      </c>
    </row>
    <row r="48" spans="1:22" ht="15.6" x14ac:dyDescent="0.25">
      <c r="A48" s="16" t="s">
        <v>11</v>
      </c>
      <c r="B48" s="10" t="s">
        <v>15</v>
      </c>
      <c r="C48" s="10" t="s">
        <v>16</v>
      </c>
      <c r="D48" s="10" t="s">
        <v>120</v>
      </c>
      <c r="E48" s="10" t="s">
        <v>76</v>
      </c>
      <c r="F48" s="5" t="s">
        <v>79</v>
      </c>
      <c r="G48" s="10" t="s">
        <v>60</v>
      </c>
      <c r="H48" s="10" t="s">
        <v>61</v>
      </c>
      <c r="I48" s="10" t="s">
        <v>78</v>
      </c>
      <c r="J48" s="11">
        <v>744.87580000000003</v>
      </c>
      <c r="K48" s="11">
        <v>606.37199999999996</v>
      </c>
      <c r="L48" s="11">
        <v>862.22040000000004</v>
      </c>
      <c r="M48" s="11">
        <v>737.67529999999999</v>
      </c>
      <c r="N48" s="11">
        <v>705.40650000000005</v>
      </c>
      <c r="O48" s="11">
        <v>659.43859999999995</v>
      </c>
      <c r="P48" s="11">
        <v>750.07259999999997</v>
      </c>
      <c r="Q48" s="11">
        <v>875.04229999999995</v>
      </c>
      <c r="R48" s="11">
        <v>753.52419999999995</v>
      </c>
      <c r="S48" s="11">
        <v>777.06320000000005</v>
      </c>
      <c r="T48" s="11">
        <v>672.74350000000004</v>
      </c>
      <c r="U48" s="11">
        <v>904.84069999999997</v>
      </c>
      <c r="V48" s="19">
        <f t="shared" si="1"/>
        <v>9049.2751000000007</v>
      </c>
    </row>
    <row r="49" spans="1:22" ht="15.6" x14ac:dyDescent="0.25">
      <c r="A49" s="16" t="s">
        <v>11</v>
      </c>
      <c r="B49" s="10" t="s">
        <v>15</v>
      </c>
      <c r="C49" s="10" t="s">
        <v>16</v>
      </c>
      <c r="D49" s="10" t="s">
        <v>120</v>
      </c>
      <c r="E49" s="10" t="s">
        <v>76</v>
      </c>
      <c r="F49" s="10" t="s">
        <v>152</v>
      </c>
      <c r="G49" s="10" t="s">
        <v>60</v>
      </c>
      <c r="H49" s="10" t="s">
        <v>77</v>
      </c>
      <c r="I49" s="10" t="s">
        <v>77</v>
      </c>
      <c r="J49" s="11">
        <v>345.03160000000003</v>
      </c>
      <c r="K49" s="11">
        <v>282</v>
      </c>
      <c r="L49" s="11">
        <v>328.74610000000001</v>
      </c>
      <c r="M49" s="11">
        <v>498.8614</v>
      </c>
      <c r="N49" s="11">
        <v>731.07799999999997</v>
      </c>
      <c r="O49" s="11">
        <v>758.22999000000004</v>
      </c>
      <c r="P49" s="11">
        <v>635.85395100000005</v>
      </c>
      <c r="Q49" s="11">
        <v>508.65780100000001</v>
      </c>
      <c r="R49" s="11">
        <v>645.44102299999997</v>
      </c>
      <c r="S49" s="11">
        <v>565.46960000000001</v>
      </c>
      <c r="T49" s="11">
        <v>354.7269</v>
      </c>
      <c r="U49" s="11">
        <v>0</v>
      </c>
      <c r="V49" s="19">
        <f t="shared" si="1"/>
        <v>5654.0963649999994</v>
      </c>
    </row>
    <row r="50" spans="1:22" ht="15.6" x14ac:dyDescent="0.25">
      <c r="A50" s="16" t="s">
        <v>11</v>
      </c>
      <c r="B50" s="10" t="s">
        <v>15</v>
      </c>
      <c r="C50" s="10" t="s">
        <v>16</v>
      </c>
      <c r="D50" s="10" t="s">
        <v>120</v>
      </c>
      <c r="E50" s="10" t="s">
        <v>76</v>
      </c>
      <c r="F50" s="10" t="s">
        <v>130</v>
      </c>
      <c r="G50" s="10" t="s">
        <v>60</v>
      </c>
      <c r="H50" s="10" t="s">
        <v>61</v>
      </c>
      <c r="I50" s="10" t="s">
        <v>78</v>
      </c>
      <c r="J50" s="11">
        <v>17.219799999999999</v>
      </c>
      <c r="K50" s="11">
        <v>16.683599999999998</v>
      </c>
      <c r="L50" s="11">
        <v>25.604700000000001</v>
      </c>
      <c r="M50" s="11">
        <v>33.2575</v>
      </c>
      <c r="N50" s="11">
        <v>49.412300000000002</v>
      </c>
      <c r="O50" s="11">
        <v>29.7422</v>
      </c>
      <c r="P50" s="11">
        <v>41.163400000000003</v>
      </c>
      <c r="Q50" s="11">
        <v>51.0334</v>
      </c>
      <c r="R50" s="11">
        <v>32.3202</v>
      </c>
      <c r="S50" s="11">
        <v>36.229999999999997</v>
      </c>
      <c r="T50" s="11">
        <v>26.52</v>
      </c>
      <c r="U50" s="11">
        <v>58.797699999999999</v>
      </c>
      <c r="V50" s="19">
        <f t="shared" si="1"/>
        <v>417.98480000000001</v>
      </c>
    </row>
    <row r="51" spans="1:22" ht="15.6" x14ac:dyDescent="0.25">
      <c r="A51" s="16" t="s">
        <v>11</v>
      </c>
      <c r="B51" s="10" t="s">
        <v>15</v>
      </c>
      <c r="C51" s="10" t="s">
        <v>16</v>
      </c>
      <c r="D51" s="10" t="s">
        <v>102</v>
      </c>
      <c r="E51" s="10" t="s">
        <v>160</v>
      </c>
      <c r="F51" s="13" t="s">
        <v>143</v>
      </c>
      <c r="G51" s="10" t="s">
        <v>30</v>
      </c>
      <c r="H51" s="10" t="s">
        <v>128</v>
      </c>
      <c r="I51" s="10" t="s">
        <v>129</v>
      </c>
      <c r="J51" s="11">
        <v>0</v>
      </c>
      <c r="K51" s="11">
        <v>0</v>
      </c>
      <c r="L51" s="11">
        <v>0</v>
      </c>
      <c r="M51" s="11">
        <v>0</v>
      </c>
      <c r="N51" s="11">
        <v>39.477899999999998</v>
      </c>
      <c r="O51" s="11">
        <v>50.989400000000003</v>
      </c>
      <c r="P51" s="11">
        <v>51.3</v>
      </c>
      <c r="Q51" s="11">
        <v>39.83</v>
      </c>
      <c r="R51" s="11">
        <v>56.91</v>
      </c>
      <c r="S51" s="11">
        <v>0</v>
      </c>
      <c r="T51" s="11">
        <v>54.81</v>
      </c>
      <c r="U51" s="11">
        <v>0</v>
      </c>
      <c r="V51" s="19">
        <f t="shared" si="1"/>
        <v>293.31729999999993</v>
      </c>
    </row>
    <row r="52" spans="1:22" ht="15.6" x14ac:dyDescent="0.25">
      <c r="A52" s="16" t="s">
        <v>11</v>
      </c>
      <c r="B52" s="10" t="s">
        <v>15</v>
      </c>
      <c r="C52" s="10" t="s">
        <v>16</v>
      </c>
      <c r="D52" s="10" t="s">
        <v>120</v>
      </c>
      <c r="E52" s="10" t="s">
        <v>179</v>
      </c>
      <c r="F52" s="13" t="s">
        <v>51</v>
      </c>
      <c r="G52" s="10" t="s">
        <v>27</v>
      </c>
      <c r="H52" s="10" t="s">
        <v>27</v>
      </c>
      <c r="I52" s="10" t="s">
        <v>52</v>
      </c>
      <c r="J52" s="11">
        <v>1244.62363</v>
      </c>
      <c r="K52" s="11">
        <v>1179.1504</v>
      </c>
      <c r="L52" s="11">
        <v>1406.857696</v>
      </c>
      <c r="M52" s="11">
        <v>1440.14492</v>
      </c>
      <c r="N52" s="11">
        <v>1378.09458</v>
      </c>
      <c r="O52" s="11">
        <v>1512.68804</v>
      </c>
      <c r="P52" s="11">
        <v>1503.0100199999999</v>
      </c>
      <c r="Q52" s="11">
        <v>1422.4785099999999</v>
      </c>
      <c r="R52" s="11">
        <v>1534.6855</v>
      </c>
      <c r="S52" s="11">
        <v>1691.21623</v>
      </c>
      <c r="T52" s="11">
        <v>1859.79684</v>
      </c>
      <c r="U52" s="11">
        <v>1699.8139530000001</v>
      </c>
      <c r="V52" s="19">
        <f t="shared" si="1"/>
        <v>17872.560319</v>
      </c>
    </row>
    <row r="53" spans="1:22" ht="15.6" x14ac:dyDescent="0.25">
      <c r="A53" s="16" t="s">
        <v>11</v>
      </c>
      <c r="B53" s="10" t="s">
        <v>15</v>
      </c>
      <c r="C53" s="10" t="s">
        <v>16</v>
      </c>
      <c r="D53" s="10" t="s">
        <v>120</v>
      </c>
      <c r="E53" s="10" t="s">
        <v>80</v>
      </c>
      <c r="F53" s="5" t="s">
        <v>81</v>
      </c>
      <c r="G53" s="10" t="s">
        <v>34</v>
      </c>
      <c r="H53" s="10" t="s">
        <v>82</v>
      </c>
      <c r="I53" s="10" t="s">
        <v>82</v>
      </c>
      <c r="J53" s="11">
        <v>683.44798700000001</v>
      </c>
      <c r="K53" s="11">
        <v>567.46266500000002</v>
      </c>
      <c r="L53" s="11">
        <v>737.11590000000001</v>
      </c>
      <c r="M53" s="11">
        <v>624.31846800000005</v>
      </c>
      <c r="N53" s="11">
        <v>771.38523699999996</v>
      </c>
      <c r="O53" s="11">
        <v>784.61753499999998</v>
      </c>
      <c r="P53" s="11">
        <v>902.54285400000003</v>
      </c>
      <c r="Q53" s="11">
        <v>972.08921999999995</v>
      </c>
      <c r="R53" s="11">
        <v>1026.4971370000001</v>
      </c>
      <c r="S53" s="11">
        <v>1206.0832290000001</v>
      </c>
      <c r="T53" s="11">
        <v>1232.002332</v>
      </c>
      <c r="U53" s="11">
        <v>1387.9596859999999</v>
      </c>
      <c r="V53" s="19">
        <f t="shared" si="1"/>
        <v>10895.522250000002</v>
      </c>
    </row>
    <row r="54" spans="1:22" ht="15.6" x14ac:dyDescent="0.25">
      <c r="A54" s="16" t="s">
        <v>11</v>
      </c>
      <c r="B54" s="10" t="s">
        <v>15</v>
      </c>
      <c r="C54" s="10" t="s">
        <v>16</v>
      </c>
      <c r="D54" s="10" t="s">
        <v>120</v>
      </c>
      <c r="E54" s="10" t="s">
        <v>83</v>
      </c>
      <c r="F54" s="13" t="s">
        <v>84</v>
      </c>
      <c r="G54" s="10" t="s">
        <v>60</v>
      </c>
      <c r="H54" s="10" t="s">
        <v>85</v>
      </c>
      <c r="I54" s="10" t="s">
        <v>85</v>
      </c>
      <c r="J54" s="11">
        <v>462.37914799999999</v>
      </c>
      <c r="K54" s="11">
        <v>350.90480300000002</v>
      </c>
      <c r="L54" s="11">
        <v>400.68545899999998</v>
      </c>
      <c r="M54" s="11">
        <v>471.58333299999998</v>
      </c>
      <c r="N54" s="11">
        <v>568.00627699999995</v>
      </c>
      <c r="O54" s="11">
        <v>310.19895200000002</v>
      </c>
      <c r="P54" s="11">
        <v>363.85724599999998</v>
      </c>
      <c r="Q54" s="11">
        <v>374.18320399999999</v>
      </c>
      <c r="R54" s="11">
        <v>399.63402200000002</v>
      </c>
      <c r="S54" s="11">
        <v>581.82752000000005</v>
      </c>
      <c r="T54" s="11">
        <v>532.81048499999997</v>
      </c>
      <c r="U54" s="11">
        <v>476.99832900000001</v>
      </c>
      <c r="V54" s="19">
        <f t="shared" si="1"/>
        <v>5293.0687779999998</v>
      </c>
    </row>
    <row r="55" spans="1:22" ht="15.6" x14ac:dyDescent="0.25">
      <c r="A55" s="16" t="s">
        <v>11</v>
      </c>
      <c r="B55" s="10" t="s">
        <v>15</v>
      </c>
      <c r="C55" s="10" t="s">
        <v>16</v>
      </c>
      <c r="D55" s="10" t="s">
        <v>102</v>
      </c>
      <c r="E55" s="10" t="s">
        <v>180</v>
      </c>
      <c r="F55" s="9" t="s">
        <v>181</v>
      </c>
      <c r="G55" s="10" t="s">
        <v>30</v>
      </c>
      <c r="H55" s="10" t="s">
        <v>67</v>
      </c>
      <c r="I55" s="10" t="s">
        <v>124</v>
      </c>
      <c r="J55" s="11">
        <v>8.4</v>
      </c>
      <c r="K55" s="11">
        <v>0</v>
      </c>
      <c r="L55" s="11">
        <v>6.75</v>
      </c>
      <c r="M55" s="11">
        <v>0</v>
      </c>
      <c r="N55" s="11">
        <v>6.15</v>
      </c>
      <c r="O55" s="11">
        <v>0</v>
      </c>
      <c r="P55" s="11">
        <v>18.649999999999999</v>
      </c>
      <c r="Q55" s="11">
        <v>4.68</v>
      </c>
      <c r="R55" s="11">
        <v>0</v>
      </c>
      <c r="S55" s="11">
        <v>0</v>
      </c>
      <c r="T55" s="11">
        <v>0</v>
      </c>
      <c r="U55" s="11">
        <v>0</v>
      </c>
      <c r="V55" s="19">
        <f t="shared" si="1"/>
        <v>44.63</v>
      </c>
    </row>
    <row r="56" spans="1:22" ht="15.6" x14ac:dyDescent="0.25">
      <c r="A56" s="16" t="s">
        <v>11</v>
      </c>
      <c r="B56" s="10" t="s">
        <v>15</v>
      </c>
      <c r="C56" s="10" t="s">
        <v>16</v>
      </c>
      <c r="D56" s="10" t="s">
        <v>102</v>
      </c>
      <c r="E56" s="10" t="s">
        <v>109</v>
      </c>
      <c r="F56" s="10" t="s">
        <v>110</v>
      </c>
      <c r="G56" s="10" t="s">
        <v>30</v>
      </c>
      <c r="H56" s="10" t="s">
        <v>111</v>
      </c>
      <c r="I56" s="10" t="s">
        <v>112</v>
      </c>
      <c r="J56" s="11">
        <v>73.702979999999997</v>
      </c>
      <c r="K56" s="11">
        <v>47.07094</v>
      </c>
      <c r="L56" s="11">
        <v>42.718634999999999</v>
      </c>
      <c r="M56" s="11">
        <v>55.356349999999999</v>
      </c>
      <c r="N56" s="11">
        <v>17.582699999999999</v>
      </c>
      <c r="O56" s="11">
        <v>40.756892000000001</v>
      </c>
      <c r="P56" s="11">
        <v>55.640205999999999</v>
      </c>
      <c r="Q56" s="11">
        <v>32.248896000000002</v>
      </c>
      <c r="R56" s="11">
        <v>34.180210000000002</v>
      </c>
      <c r="S56" s="11">
        <v>40.135599999999997</v>
      </c>
      <c r="T56" s="11">
        <v>64.823870999999997</v>
      </c>
      <c r="U56" s="11">
        <v>37.765608999999998</v>
      </c>
      <c r="V56" s="19">
        <f t="shared" si="1"/>
        <v>541.982889</v>
      </c>
    </row>
    <row r="57" spans="1:22" ht="15.6" x14ac:dyDescent="0.25">
      <c r="A57" s="16" t="s">
        <v>11</v>
      </c>
      <c r="B57" s="10" t="s">
        <v>15</v>
      </c>
      <c r="C57" s="10" t="s">
        <v>16</v>
      </c>
      <c r="D57" s="10" t="s">
        <v>102</v>
      </c>
      <c r="E57" s="10" t="s">
        <v>109</v>
      </c>
      <c r="F57" s="10" t="s">
        <v>119</v>
      </c>
      <c r="G57" s="10" t="s">
        <v>30</v>
      </c>
      <c r="H57" s="10" t="s">
        <v>111</v>
      </c>
      <c r="I57" s="10" t="s">
        <v>112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20.000672999999999</v>
      </c>
      <c r="U57" s="11">
        <v>0</v>
      </c>
      <c r="V57" s="19">
        <f t="shared" si="1"/>
        <v>20.000672999999999</v>
      </c>
    </row>
    <row r="58" spans="1:22" ht="15.6" x14ac:dyDescent="0.25">
      <c r="A58" s="16" t="s">
        <v>11</v>
      </c>
      <c r="B58" s="10" t="s">
        <v>15</v>
      </c>
      <c r="C58" s="10" t="s">
        <v>16</v>
      </c>
      <c r="D58" s="10" t="s">
        <v>102</v>
      </c>
      <c r="E58" s="10" t="s">
        <v>186</v>
      </c>
      <c r="F58" s="10" t="s">
        <v>161</v>
      </c>
      <c r="G58" s="10" t="s">
        <v>30</v>
      </c>
      <c r="H58" s="10" t="s">
        <v>47</v>
      </c>
      <c r="I58" s="10" t="s">
        <v>72</v>
      </c>
      <c r="J58" s="11">
        <v>216.91354200000001</v>
      </c>
      <c r="K58" s="11">
        <v>0</v>
      </c>
      <c r="L58" s="11">
        <v>0</v>
      </c>
      <c r="M58" s="11">
        <v>0</v>
      </c>
      <c r="N58" s="11">
        <v>0</v>
      </c>
      <c r="O58" s="11">
        <v>144.44967500000001</v>
      </c>
      <c r="P58" s="11">
        <v>0</v>
      </c>
      <c r="Q58" s="11">
        <v>126.048434</v>
      </c>
      <c r="R58" s="11">
        <v>0</v>
      </c>
      <c r="S58" s="11">
        <v>0</v>
      </c>
      <c r="T58" s="11">
        <v>440.74972200000002</v>
      </c>
      <c r="U58" s="11">
        <v>0</v>
      </c>
      <c r="V58" s="19">
        <f t="shared" si="1"/>
        <v>928.16137300000003</v>
      </c>
    </row>
    <row r="59" spans="1:22" ht="15.6" x14ac:dyDescent="0.25">
      <c r="A59" s="16" t="s">
        <v>11</v>
      </c>
      <c r="B59" s="10" t="s">
        <v>15</v>
      </c>
      <c r="C59" s="10" t="s">
        <v>16</v>
      </c>
      <c r="D59" s="10" t="s">
        <v>102</v>
      </c>
      <c r="E59" s="10" t="s">
        <v>115</v>
      </c>
      <c r="F59" s="10" t="s">
        <v>116</v>
      </c>
      <c r="G59" s="10" t="s">
        <v>30</v>
      </c>
      <c r="H59" s="10" t="s">
        <v>111</v>
      </c>
      <c r="I59" s="10" t="s">
        <v>117</v>
      </c>
      <c r="J59" s="11">
        <v>0</v>
      </c>
      <c r="K59" s="11">
        <v>64.8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75.599999999999994</v>
      </c>
      <c r="R59" s="11">
        <v>0</v>
      </c>
      <c r="S59" s="11">
        <v>0</v>
      </c>
      <c r="T59" s="11">
        <v>0</v>
      </c>
      <c r="U59" s="11">
        <v>0</v>
      </c>
      <c r="V59" s="19">
        <f t="shared" si="1"/>
        <v>140.39999999999998</v>
      </c>
    </row>
    <row r="60" spans="1:22" ht="15.6" x14ac:dyDescent="0.25">
      <c r="A60" s="16" t="s">
        <v>11</v>
      </c>
      <c r="B60" s="10" t="s">
        <v>15</v>
      </c>
      <c r="C60" s="10" t="s">
        <v>16</v>
      </c>
      <c r="D60" s="10" t="s">
        <v>120</v>
      </c>
      <c r="E60" s="10" t="s">
        <v>134</v>
      </c>
      <c r="F60" s="13" t="s">
        <v>113</v>
      </c>
      <c r="G60" s="10" t="s">
        <v>30</v>
      </c>
      <c r="H60" s="10" t="s">
        <v>31</v>
      </c>
      <c r="I60" s="10" t="s">
        <v>135</v>
      </c>
      <c r="J60" s="11">
        <v>72.032297999999997</v>
      </c>
      <c r="K60" s="11">
        <v>56.843001000000001</v>
      </c>
      <c r="L60" s="11">
        <v>94.882694000000001</v>
      </c>
      <c r="M60" s="11">
        <v>93.104387000000003</v>
      </c>
      <c r="N60" s="11">
        <v>78.595521000000005</v>
      </c>
      <c r="O60" s="11">
        <v>103.625061</v>
      </c>
      <c r="P60" s="11">
        <v>125.43388</v>
      </c>
      <c r="Q60" s="11">
        <v>158.297752</v>
      </c>
      <c r="R60" s="11">
        <v>122.929695</v>
      </c>
      <c r="S60" s="11">
        <v>116.647907</v>
      </c>
      <c r="T60" s="11">
        <v>104.468056</v>
      </c>
      <c r="U60" s="11">
        <v>161.02386799999999</v>
      </c>
      <c r="V60" s="19">
        <f t="shared" si="1"/>
        <v>1287.8841200000002</v>
      </c>
    </row>
    <row r="61" spans="1:22" ht="15.6" x14ac:dyDescent="0.25">
      <c r="A61" s="16" t="s">
        <v>11</v>
      </c>
      <c r="B61" s="10" t="s">
        <v>15</v>
      </c>
      <c r="C61" s="10" t="s">
        <v>16</v>
      </c>
      <c r="D61" s="10" t="s">
        <v>120</v>
      </c>
      <c r="E61" s="10" t="s">
        <v>136</v>
      </c>
      <c r="F61" s="10" t="s">
        <v>126</v>
      </c>
      <c r="G61" s="10" t="s">
        <v>60</v>
      </c>
      <c r="H61" s="10" t="s">
        <v>61</v>
      </c>
      <c r="I61" s="10" t="s">
        <v>127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1.121618</v>
      </c>
      <c r="V61" s="19">
        <f t="shared" si="1"/>
        <v>1.121618</v>
      </c>
    </row>
    <row r="62" spans="1:22" ht="15.6" x14ac:dyDescent="0.25">
      <c r="A62" s="16" t="s">
        <v>11</v>
      </c>
      <c r="B62" s="10" t="s">
        <v>15</v>
      </c>
      <c r="C62" s="10" t="s">
        <v>16</v>
      </c>
      <c r="D62" s="10" t="s">
        <v>120</v>
      </c>
      <c r="E62" s="10" t="s">
        <v>142</v>
      </c>
      <c r="F62" s="13" t="s">
        <v>86</v>
      </c>
      <c r="G62" s="10" t="s">
        <v>27</v>
      </c>
      <c r="H62" s="10" t="s">
        <v>27</v>
      </c>
      <c r="I62" s="10" t="s">
        <v>75</v>
      </c>
      <c r="J62" s="11">
        <v>725.54824399999995</v>
      </c>
      <c r="K62" s="11">
        <v>684.68368699999996</v>
      </c>
      <c r="L62" s="11">
        <v>687.42365500000005</v>
      </c>
      <c r="M62" s="11">
        <v>716.72881800000005</v>
      </c>
      <c r="N62" s="11">
        <v>777.26411800000005</v>
      </c>
      <c r="O62" s="11">
        <v>643.32063200000005</v>
      </c>
      <c r="P62" s="11">
        <v>634.147109</v>
      </c>
      <c r="Q62" s="11">
        <v>750.586229</v>
      </c>
      <c r="R62" s="11">
        <v>718.78328099999999</v>
      </c>
      <c r="S62" s="11">
        <v>894.65394800000001</v>
      </c>
      <c r="T62" s="11">
        <v>742.02803800000004</v>
      </c>
      <c r="U62" s="11">
        <v>838.66660000000002</v>
      </c>
      <c r="V62" s="19">
        <f t="shared" si="1"/>
        <v>8813.8343590000004</v>
      </c>
    </row>
    <row r="63" spans="1:22" ht="15.6" x14ac:dyDescent="0.25">
      <c r="A63" s="16" t="s">
        <v>11</v>
      </c>
      <c r="B63" s="10" t="s">
        <v>15</v>
      </c>
      <c r="C63" s="10" t="s">
        <v>16</v>
      </c>
      <c r="D63" s="10" t="s">
        <v>120</v>
      </c>
      <c r="E63" s="10" t="s">
        <v>182</v>
      </c>
      <c r="F63" s="10" t="s">
        <v>183</v>
      </c>
      <c r="G63" s="10" t="s">
        <v>27</v>
      </c>
      <c r="H63" s="10" t="s">
        <v>27</v>
      </c>
      <c r="I63" s="10" t="s">
        <v>178</v>
      </c>
      <c r="J63" s="11">
        <v>0</v>
      </c>
      <c r="K63" s="11">
        <v>19.2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17.850000000000001</v>
      </c>
      <c r="R63" s="11">
        <v>0</v>
      </c>
      <c r="S63" s="11">
        <v>0</v>
      </c>
      <c r="T63" s="11">
        <v>0</v>
      </c>
      <c r="U63" s="11">
        <v>0</v>
      </c>
      <c r="V63" s="19">
        <f t="shared" si="1"/>
        <v>37.049999999999997</v>
      </c>
    </row>
    <row r="64" spans="1:22" ht="15.6" x14ac:dyDescent="0.25">
      <c r="A64" s="16" t="s">
        <v>11</v>
      </c>
      <c r="B64" s="10" t="s">
        <v>15</v>
      </c>
      <c r="C64" s="10" t="s">
        <v>16</v>
      </c>
      <c r="D64" s="10" t="s">
        <v>102</v>
      </c>
      <c r="E64" s="10" t="s">
        <v>145</v>
      </c>
      <c r="F64" s="10" t="s">
        <v>146</v>
      </c>
      <c r="G64" s="10" t="s">
        <v>17</v>
      </c>
      <c r="H64" s="10" t="s">
        <v>17</v>
      </c>
      <c r="I64" s="10" t="s">
        <v>147</v>
      </c>
      <c r="J64" s="11">
        <v>22.366074000000001</v>
      </c>
      <c r="K64" s="11">
        <v>37.983449</v>
      </c>
      <c r="L64" s="11">
        <v>44.172400000000003</v>
      </c>
      <c r="M64" s="11">
        <v>29.138942</v>
      </c>
      <c r="N64" s="11">
        <v>23.44013</v>
      </c>
      <c r="O64" s="11">
        <v>45.850413000000003</v>
      </c>
      <c r="P64" s="11">
        <v>59.002104000000003</v>
      </c>
      <c r="Q64" s="11">
        <v>67.669324000000003</v>
      </c>
      <c r="R64" s="11">
        <v>64.694565999999995</v>
      </c>
      <c r="S64" s="11">
        <v>0</v>
      </c>
      <c r="T64" s="11">
        <v>86.326606999999996</v>
      </c>
      <c r="U64" s="11">
        <v>0</v>
      </c>
      <c r="V64" s="19">
        <f t="shared" si="1"/>
        <v>480.6440090000001</v>
      </c>
    </row>
    <row r="65" spans="1:22" ht="15.6" x14ac:dyDescent="0.25">
      <c r="A65" s="16" t="s">
        <v>11</v>
      </c>
      <c r="B65" s="10" t="s">
        <v>15</v>
      </c>
      <c r="C65" s="10" t="s">
        <v>16</v>
      </c>
      <c r="D65" s="10" t="s">
        <v>120</v>
      </c>
      <c r="E65" s="10" t="s">
        <v>91</v>
      </c>
      <c r="F65" s="10" t="s">
        <v>92</v>
      </c>
      <c r="G65" s="10" t="s">
        <v>13</v>
      </c>
      <c r="H65" s="10" t="s">
        <v>14</v>
      </c>
      <c r="I65" s="10" t="s">
        <v>40</v>
      </c>
      <c r="J65" s="11">
        <v>196.220237</v>
      </c>
      <c r="K65" s="11">
        <v>178.24237600000001</v>
      </c>
      <c r="L65" s="11">
        <v>192.85445999999999</v>
      </c>
      <c r="M65" s="11">
        <v>166.088447</v>
      </c>
      <c r="N65" s="11">
        <v>201.94136800000001</v>
      </c>
      <c r="O65" s="11">
        <v>194.624223</v>
      </c>
      <c r="P65" s="11">
        <v>145.68518599999999</v>
      </c>
      <c r="Q65" s="11">
        <v>150.61516599999999</v>
      </c>
      <c r="R65" s="11">
        <v>151.826392</v>
      </c>
      <c r="S65" s="11">
        <v>166.36396199999999</v>
      </c>
      <c r="T65" s="11">
        <v>161.778537</v>
      </c>
      <c r="U65" s="11">
        <v>183.67526699999999</v>
      </c>
      <c r="V65" s="19">
        <f t="shared" si="1"/>
        <v>2089.9156209999996</v>
      </c>
    </row>
    <row r="66" spans="1:22" ht="15.6" x14ac:dyDescent="0.25">
      <c r="A66" s="16" t="s">
        <v>11</v>
      </c>
      <c r="B66" s="10" t="s">
        <v>15</v>
      </c>
      <c r="C66" s="10" t="s">
        <v>16</v>
      </c>
      <c r="D66" s="10" t="s">
        <v>120</v>
      </c>
      <c r="E66" s="10" t="s">
        <v>93</v>
      </c>
      <c r="F66" s="10" t="s">
        <v>114</v>
      </c>
      <c r="G66" s="10" t="s">
        <v>60</v>
      </c>
      <c r="H66" s="10" t="s">
        <v>64</v>
      </c>
      <c r="I66" s="10" t="s">
        <v>65</v>
      </c>
      <c r="J66" s="11">
        <v>1518.589671</v>
      </c>
      <c r="K66" s="11">
        <v>1728.111085</v>
      </c>
      <c r="L66" s="11">
        <v>2185.3013259999998</v>
      </c>
      <c r="M66" s="11">
        <v>1926.2865870000001</v>
      </c>
      <c r="N66" s="11">
        <v>1882.3487929999999</v>
      </c>
      <c r="O66" s="11">
        <v>1290.6308289999999</v>
      </c>
      <c r="P66" s="11">
        <v>1810.809618</v>
      </c>
      <c r="Q66" s="11">
        <v>1697.3068060000001</v>
      </c>
      <c r="R66" s="11">
        <v>1170.202501</v>
      </c>
      <c r="S66" s="11">
        <v>1099.134497</v>
      </c>
      <c r="T66" s="11">
        <v>796.36699499999997</v>
      </c>
      <c r="U66" s="11">
        <v>1268.5928389999999</v>
      </c>
      <c r="V66" s="19">
        <f t="shared" si="1"/>
        <v>18373.681547</v>
      </c>
    </row>
    <row r="67" spans="1:22" ht="15.6" x14ac:dyDescent="0.25">
      <c r="A67" s="16" t="s">
        <v>11</v>
      </c>
      <c r="B67" s="10" t="s">
        <v>15</v>
      </c>
      <c r="C67" s="10" t="s">
        <v>16</v>
      </c>
      <c r="D67" s="10" t="s">
        <v>102</v>
      </c>
      <c r="E67" s="10" t="s">
        <v>187</v>
      </c>
      <c r="F67" s="10" t="s">
        <v>162</v>
      </c>
      <c r="G67" s="10" t="s">
        <v>30</v>
      </c>
      <c r="H67" s="10" t="s">
        <v>67</v>
      </c>
      <c r="I67" s="10" t="s">
        <v>124</v>
      </c>
      <c r="J67" s="11">
        <v>0</v>
      </c>
      <c r="K67" s="11">
        <v>3.2250000000000001</v>
      </c>
      <c r="L67" s="11">
        <v>6.57</v>
      </c>
      <c r="M67" s="11">
        <v>3.8610000000000002</v>
      </c>
      <c r="N67" s="11">
        <v>6.6360000000000001</v>
      </c>
      <c r="O67" s="11">
        <v>3.66</v>
      </c>
      <c r="P67" s="11">
        <v>3.7519999999999998</v>
      </c>
      <c r="Q67" s="11">
        <v>0</v>
      </c>
      <c r="R67" s="11">
        <v>5.67</v>
      </c>
      <c r="S67" s="11">
        <v>7.7</v>
      </c>
      <c r="T67" s="11">
        <v>7.125</v>
      </c>
      <c r="U67" s="11">
        <v>8.25</v>
      </c>
      <c r="V67" s="19">
        <f t="shared" si="1"/>
        <v>56.449000000000005</v>
      </c>
    </row>
    <row r="68" spans="1:22" ht="15.6" x14ac:dyDescent="0.25">
      <c r="A68" s="16" t="s">
        <v>11</v>
      </c>
      <c r="B68" s="10" t="s">
        <v>15</v>
      </c>
      <c r="C68" s="10" t="s">
        <v>16</v>
      </c>
      <c r="D68" s="10" t="s">
        <v>120</v>
      </c>
      <c r="E68" s="10" t="s">
        <v>94</v>
      </c>
      <c r="F68" s="10" t="s">
        <v>95</v>
      </c>
      <c r="G68" s="10" t="s">
        <v>27</v>
      </c>
      <c r="H68" s="10" t="s">
        <v>27</v>
      </c>
      <c r="I68" s="10" t="s">
        <v>96</v>
      </c>
      <c r="J68" s="11">
        <v>1465.1292000000001</v>
      </c>
      <c r="K68" s="11">
        <v>2143.1502</v>
      </c>
      <c r="L68" s="11">
        <v>2993.7096000000001</v>
      </c>
      <c r="M68" s="11">
        <v>1820.3275000000001</v>
      </c>
      <c r="N68" s="11">
        <v>1080.7781</v>
      </c>
      <c r="O68" s="11">
        <v>1077.8534</v>
      </c>
      <c r="P68" s="11">
        <v>1149.0072</v>
      </c>
      <c r="Q68" s="11">
        <v>1305.8698999999999</v>
      </c>
      <c r="R68" s="11">
        <v>2278.5942</v>
      </c>
      <c r="S68" s="11">
        <v>1767.8689999999999</v>
      </c>
      <c r="T68" s="11">
        <v>2660.3948999999998</v>
      </c>
      <c r="U68" s="11">
        <v>3293.7901999999999</v>
      </c>
      <c r="V68" s="19">
        <f t="shared" si="1"/>
        <v>23036.473399999999</v>
      </c>
    </row>
    <row r="69" spans="1:22" ht="15.6" x14ac:dyDescent="0.25">
      <c r="A69" s="16" t="s">
        <v>11</v>
      </c>
      <c r="B69" s="10" t="s">
        <v>15</v>
      </c>
      <c r="C69" s="10" t="s">
        <v>16</v>
      </c>
      <c r="D69" s="10" t="s">
        <v>120</v>
      </c>
      <c r="E69" s="10" t="s">
        <v>163</v>
      </c>
      <c r="F69" s="10" t="s">
        <v>164</v>
      </c>
      <c r="G69" s="10" t="s">
        <v>60</v>
      </c>
      <c r="H69" s="10" t="s">
        <v>85</v>
      </c>
      <c r="I69" s="10" t="s">
        <v>165</v>
      </c>
      <c r="J69" s="11">
        <v>1251.823883</v>
      </c>
      <c r="K69" s="11">
        <v>1122.304736</v>
      </c>
      <c r="L69" s="11">
        <v>1249.912135</v>
      </c>
      <c r="M69" s="11">
        <v>1279.5283999999999</v>
      </c>
      <c r="N69" s="11">
        <v>1709.4908</v>
      </c>
      <c r="O69" s="11">
        <v>1313.3846000000001</v>
      </c>
      <c r="P69" s="11">
        <v>1466.1833999999999</v>
      </c>
      <c r="Q69" s="11">
        <v>1303.5471</v>
      </c>
      <c r="R69" s="11">
        <v>1045.0920000000001</v>
      </c>
      <c r="S69" s="11">
        <v>1185.6483000000001</v>
      </c>
      <c r="T69" s="11">
        <v>1022.2980209999999</v>
      </c>
      <c r="U69" s="11">
        <v>904.58920000000001</v>
      </c>
      <c r="V69" s="19">
        <f t="shared" si="1"/>
        <v>14853.802575000002</v>
      </c>
    </row>
    <row r="70" spans="1:22" ht="15.6" x14ac:dyDescent="0.25">
      <c r="A70" s="16" t="s">
        <v>11</v>
      </c>
      <c r="B70" s="10" t="s">
        <v>15</v>
      </c>
      <c r="C70" s="10" t="s">
        <v>16</v>
      </c>
      <c r="D70" s="10" t="s">
        <v>120</v>
      </c>
      <c r="E70" s="10" t="s">
        <v>153</v>
      </c>
      <c r="F70" s="10" t="s">
        <v>81</v>
      </c>
      <c r="G70" s="10" t="s">
        <v>13</v>
      </c>
      <c r="H70" s="10" t="s">
        <v>14</v>
      </c>
      <c r="I70" s="10" t="s">
        <v>14</v>
      </c>
      <c r="J70" s="11">
        <v>802.39937299999997</v>
      </c>
      <c r="K70" s="11">
        <v>823.85362499999997</v>
      </c>
      <c r="L70" s="11">
        <v>965.28287499999999</v>
      </c>
      <c r="M70" s="11">
        <v>896.85379399999999</v>
      </c>
      <c r="N70" s="11">
        <v>1169.90662</v>
      </c>
      <c r="O70" s="11">
        <v>1017.42445</v>
      </c>
      <c r="P70" s="11">
        <v>1024.655356</v>
      </c>
      <c r="Q70" s="11">
        <v>883.96508400000005</v>
      </c>
      <c r="R70" s="11">
        <v>933.12779499999999</v>
      </c>
      <c r="S70" s="11">
        <v>1005.68049</v>
      </c>
      <c r="T70" s="11">
        <v>929.05530899999997</v>
      </c>
      <c r="U70" s="11">
        <v>1222.930071</v>
      </c>
      <c r="V70" s="19">
        <f t="shared" ref="V70:V73" si="2">SUM(J70:U70)</f>
        <v>11675.134842000001</v>
      </c>
    </row>
    <row r="71" spans="1:22" ht="15.6" x14ac:dyDescent="0.25">
      <c r="A71" s="16" t="s">
        <v>11</v>
      </c>
      <c r="B71" s="10" t="s">
        <v>15</v>
      </c>
      <c r="C71" s="10" t="s">
        <v>16</v>
      </c>
      <c r="D71" s="10" t="s">
        <v>120</v>
      </c>
      <c r="E71" s="10" t="s">
        <v>153</v>
      </c>
      <c r="F71" s="10" t="s">
        <v>206</v>
      </c>
      <c r="G71" s="10" t="s">
        <v>13</v>
      </c>
      <c r="H71" s="10" t="s">
        <v>14</v>
      </c>
      <c r="I71" s="10" t="s">
        <v>98</v>
      </c>
      <c r="J71" s="11">
        <v>0</v>
      </c>
      <c r="K71" s="11">
        <v>0</v>
      </c>
      <c r="L71" s="11">
        <v>0</v>
      </c>
      <c r="M71" s="11">
        <v>0</v>
      </c>
      <c r="N71" s="11">
        <v>681.94370100000003</v>
      </c>
      <c r="O71" s="11">
        <v>616.90054899999996</v>
      </c>
      <c r="P71" s="11">
        <v>682.15729699999997</v>
      </c>
      <c r="Q71" s="11">
        <v>485.358251</v>
      </c>
      <c r="R71" s="11">
        <v>753.81960300000003</v>
      </c>
      <c r="S71" s="11">
        <v>670.80736300000001</v>
      </c>
      <c r="T71" s="11">
        <v>627.54671599999995</v>
      </c>
      <c r="U71" s="11">
        <v>800.44773799999996</v>
      </c>
      <c r="V71" s="19">
        <f t="shared" si="2"/>
        <v>5318.9812179999999</v>
      </c>
    </row>
    <row r="72" spans="1:22" ht="15.6" x14ac:dyDescent="0.25">
      <c r="A72" s="16" t="s">
        <v>11</v>
      </c>
      <c r="B72" s="10" t="s">
        <v>15</v>
      </c>
      <c r="C72" s="10" t="s">
        <v>16</v>
      </c>
      <c r="D72" s="10" t="s">
        <v>120</v>
      </c>
      <c r="E72" s="10" t="s">
        <v>153</v>
      </c>
      <c r="F72" s="10" t="s">
        <v>207</v>
      </c>
      <c r="G72" s="10" t="s">
        <v>13</v>
      </c>
      <c r="H72" s="10" t="s">
        <v>14</v>
      </c>
      <c r="I72" s="10" t="s">
        <v>40</v>
      </c>
      <c r="J72" s="11">
        <v>0</v>
      </c>
      <c r="K72" s="11">
        <v>424.48409400000003</v>
      </c>
      <c r="L72" s="11">
        <v>346.58508</v>
      </c>
      <c r="M72" s="11">
        <v>270.40789899999999</v>
      </c>
      <c r="N72" s="11">
        <v>241.04118099999999</v>
      </c>
      <c r="O72" s="11">
        <v>366.42707300000001</v>
      </c>
      <c r="P72" s="11">
        <v>427.93725799999999</v>
      </c>
      <c r="Q72" s="11">
        <v>339.84033799999997</v>
      </c>
      <c r="R72" s="11">
        <v>387.541357</v>
      </c>
      <c r="S72" s="11">
        <v>621.54301499999997</v>
      </c>
      <c r="T72" s="11">
        <v>450.801445</v>
      </c>
      <c r="U72" s="11">
        <v>688.142832</v>
      </c>
      <c r="V72" s="19">
        <f t="shared" si="2"/>
        <v>4564.751572000001</v>
      </c>
    </row>
    <row r="73" spans="1:22" ht="15.6" x14ac:dyDescent="0.25">
      <c r="A73" s="16" t="s">
        <v>11</v>
      </c>
      <c r="B73" s="10" t="s">
        <v>15</v>
      </c>
      <c r="C73" s="10" t="s">
        <v>16</v>
      </c>
      <c r="D73" s="10" t="s">
        <v>120</v>
      </c>
      <c r="E73" s="10" t="s">
        <v>153</v>
      </c>
      <c r="F73" s="10" t="s">
        <v>99</v>
      </c>
      <c r="G73" s="10" t="s">
        <v>13</v>
      </c>
      <c r="H73" s="10" t="s">
        <v>14</v>
      </c>
      <c r="I73" s="10" t="s">
        <v>14</v>
      </c>
      <c r="J73" s="11">
        <v>236.76938999999999</v>
      </c>
      <c r="K73" s="11">
        <v>151.574196</v>
      </c>
      <c r="L73" s="11">
        <v>157.929756</v>
      </c>
      <c r="M73" s="11">
        <v>133.086692</v>
      </c>
      <c r="N73" s="11">
        <v>138.39482599999999</v>
      </c>
      <c r="O73" s="11">
        <v>167.27065099999999</v>
      </c>
      <c r="P73" s="11">
        <v>187.74984000000001</v>
      </c>
      <c r="Q73" s="11">
        <v>261.77152899999999</v>
      </c>
      <c r="R73" s="11">
        <v>309.28346599999998</v>
      </c>
      <c r="S73" s="11">
        <v>314.74772400000001</v>
      </c>
      <c r="T73" s="11">
        <v>195.42485300000001</v>
      </c>
      <c r="U73" s="11">
        <v>384.41889700000002</v>
      </c>
      <c r="V73" s="19">
        <f t="shared" si="2"/>
        <v>2638.4218199999996</v>
      </c>
    </row>
    <row r="74" spans="1:22" ht="15.6" x14ac:dyDescent="0.25">
      <c r="A74" s="16" t="s">
        <v>11</v>
      </c>
      <c r="B74" s="10" t="s">
        <v>15</v>
      </c>
      <c r="C74" s="10" t="s">
        <v>16</v>
      </c>
      <c r="D74" s="10" t="s">
        <v>120</v>
      </c>
      <c r="E74" s="10" t="s">
        <v>153</v>
      </c>
      <c r="F74" s="10" t="s">
        <v>97</v>
      </c>
      <c r="G74" s="10" t="s">
        <v>13</v>
      </c>
      <c r="H74" s="10" t="s">
        <v>14</v>
      </c>
      <c r="I74" s="10" t="s">
        <v>14</v>
      </c>
      <c r="J74" s="11">
        <v>549.009638</v>
      </c>
      <c r="K74" s="11">
        <v>405.60528099999999</v>
      </c>
      <c r="L74" s="11">
        <v>595.29573600000003</v>
      </c>
      <c r="M74" s="11">
        <v>548.08763099999999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9">
        <f t="shared" ref="V74:V76" si="3">SUM(J74:U74)</f>
        <v>2097.998286</v>
      </c>
    </row>
    <row r="75" spans="1:22" ht="15.6" x14ac:dyDescent="0.25">
      <c r="A75" s="16" t="s">
        <v>11</v>
      </c>
      <c r="B75" s="10" t="s">
        <v>15</v>
      </c>
      <c r="C75" s="10" t="s">
        <v>16</v>
      </c>
      <c r="D75" s="10" t="s">
        <v>120</v>
      </c>
      <c r="E75" s="10" t="s">
        <v>153</v>
      </c>
      <c r="F75" s="10" t="s">
        <v>123</v>
      </c>
      <c r="G75" s="10" t="s">
        <v>13</v>
      </c>
      <c r="H75" s="10" t="s">
        <v>14</v>
      </c>
      <c r="I75" s="10" t="s">
        <v>40</v>
      </c>
      <c r="J75" s="11">
        <v>482.19638300000003</v>
      </c>
      <c r="K75" s="11">
        <v>0</v>
      </c>
      <c r="L75" s="11">
        <v>17.373217</v>
      </c>
      <c r="M75" s="11">
        <v>10.553682999999999</v>
      </c>
      <c r="N75" s="11">
        <v>23.005763000000002</v>
      </c>
      <c r="O75" s="11">
        <v>16.286906999999999</v>
      </c>
      <c r="P75" s="11">
        <v>13.261365</v>
      </c>
      <c r="Q75" s="11">
        <v>5.3219940000000001</v>
      </c>
      <c r="R75" s="11">
        <v>5.7815789999999998</v>
      </c>
      <c r="S75" s="11">
        <v>1.7269810000000001</v>
      </c>
      <c r="T75" s="11">
        <v>1.5403910000000001</v>
      </c>
      <c r="U75" s="11">
        <v>8.6951970000000003</v>
      </c>
      <c r="V75" s="19">
        <f t="shared" si="3"/>
        <v>585.74346000000003</v>
      </c>
    </row>
    <row r="76" spans="1:22" ht="15.6" x14ac:dyDescent="0.25">
      <c r="A76" s="16" t="s">
        <v>11</v>
      </c>
      <c r="B76" s="10" t="s">
        <v>15</v>
      </c>
      <c r="C76" s="10" t="s">
        <v>16</v>
      </c>
      <c r="D76" s="10" t="s">
        <v>120</v>
      </c>
      <c r="E76" s="10" t="s">
        <v>153</v>
      </c>
      <c r="F76" s="10" t="s">
        <v>122</v>
      </c>
      <c r="G76" s="10" t="s">
        <v>13</v>
      </c>
      <c r="H76" s="10" t="s">
        <v>14</v>
      </c>
      <c r="I76" s="10" t="s">
        <v>98</v>
      </c>
      <c r="J76" s="11">
        <v>103.17156199999999</v>
      </c>
      <c r="K76" s="11">
        <v>136.59001000000001</v>
      </c>
      <c r="L76" s="11">
        <v>72.984273000000002</v>
      </c>
      <c r="M76" s="11">
        <v>37.033099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9">
        <f t="shared" si="3"/>
        <v>349.77894400000002</v>
      </c>
    </row>
    <row r="77" spans="1:22" ht="15.6" x14ac:dyDescent="0.25">
      <c r="A77" s="16" t="s">
        <v>11</v>
      </c>
      <c r="B77" s="10" t="s">
        <v>15</v>
      </c>
      <c r="C77" s="10" t="s">
        <v>16</v>
      </c>
      <c r="D77" s="10" t="s">
        <v>120</v>
      </c>
      <c r="E77" s="10" t="s">
        <v>153</v>
      </c>
      <c r="F77" s="10" t="s">
        <v>208</v>
      </c>
      <c r="G77" s="10" t="s">
        <v>13</v>
      </c>
      <c r="H77" s="10" t="s">
        <v>14</v>
      </c>
      <c r="I77" s="10" t="s">
        <v>14</v>
      </c>
      <c r="J77" s="11">
        <v>0</v>
      </c>
      <c r="K77" s="11">
        <v>0</v>
      </c>
      <c r="L77" s="11">
        <v>19.130994000000001</v>
      </c>
      <c r="M77" s="11">
        <v>25.510187999999999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9">
        <f t="shared" ref="V77:V79" si="4">SUM(J77:U77)</f>
        <v>44.641182000000001</v>
      </c>
    </row>
    <row r="78" spans="1:22" ht="26.4" x14ac:dyDescent="0.25">
      <c r="A78" s="16" t="s">
        <v>11</v>
      </c>
      <c r="B78" s="10" t="s">
        <v>15</v>
      </c>
      <c r="C78" s="10" t="s">
        <v>16</v>
      </c>
      <c r="D78" s="10" t="s">
        <v>120</v>
      </c>
      <c r="E78" s="10" t="s">
        <v>209</v>
      </c>
      <c r="F78" s="10" t="s">
        <v>210</v>
      </c>
      <c r="G78" s="10" t="s">
        <v>30</v>
      </c>
      <c r="H78" s="10" t="s">
        <v>211</v>
      </c>
      <c r="I78" s="10" t="s">
        <v>212</v>
      </c>
      <c r="J78" s="11">
        <v>0</v>
      </c>
      <c r="K78" s="11">
        <v>0</v>
      </c>
      <c r="L78" s="11">
        <v>0</v>
      </c>
      <c r="M78" s="11">
        <v>0</v>
      </c>
      <c r="N78" s="11">
        <v>7.35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9">
        <f t="shared" si="4"/>
        <v>7.35</v>
      </c>
    </row>
    <row r="79" spans="1:22" ht="15.6" x14ac:dyDescent="0.25">
      <c r="A79" s="16" t="s">
        <v>11</v>
      </c>
      <c r="B79" s="10" t="s">
        <v>15</v>
      </c>
      <c r="C79" s="10" t="s">
        <v>16</v>
      </c>
      <c r="D79" s="10" t="s">
        <v>120</v>
      </c>
      <c r="E79" s="10" t="s">
        <v>213</v>
      </c>
      <c r="F79" s="10" t="s">
        <v>214</v>
      </c>
      <c r="G79" s="10" t="s">
        <v>48</v>
      </c>
      <c r="H79" s="10" t="s">
        <v>215</v>
      </c>
      <c r="I79" s="10" t="s">
        <v>216</v>
      </c>
      <c r="J79" s="11">
        <v>0.116017</v>
      </c>
      <c r="K79" s="11">
        <v>0.28700900000000001</v>
      </c>
      <c r="L79" s="11">
        <v>0.19847300000000001</v>
      </c>
      <c r="M79" s="11">
        <v>0.20444200000000001</v>
      </c>
      <c r="N79" s="11">
        <v>0.185611</v>
      </c>
      <c r="O79" s="11">
        <v>0.13580500000000001</v>
      </c>
      <c r="P79" s="11">
        <v>6.2641000000000002E-2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9">
        <f t="shared" si="4"/>
        <v>1.1899979999999999</v>
      </c>
    </row>
    <row r="80" spans="1:22" ht="15.6" x14ac:dyDescent="0.25">
      <c r="A80" s="1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8"/>
    </row>
    <row r="81" spans="1:22" ht="21" thickBot="1" x14ac:dyDescent="0.4">
      <c r="A81" s="29" t="s">
        <v>12</v>
      </c>
      <c r="B81" s="30"/>
      <c r="C81" s="30"/>
      <c r="D81" s="30"/>
      <c r="E81" s="30"/>
      <c r="F81" s="30"/>
      <c r="G81" s="30"/>
      <c r="H81" s="30"/>
      <c r="I81" s="31"/>
      <c r="J81" s="7">
        <f>SUM(J6:J79)</f>
        <v>25421.489998000001</v>
      </c>
      <c r="K81" s="7">
        <f>SUM(K6:K79)</f>
        <v>24220.732932999992</v>
      </c>
      <c r="L81" s="7">
        <f>SUM(L6:L79)</f>
        <v>27513.842429</v>
      </c>
      <c r="M81" s="7">
        <f>SUM(M6:M79)</f>
        <v>24878.191297999991</v>
      </c>
      <c r="N81" s="7">
        <f>SUM(N6:N79)</f>
        <v>24588.854384999995</v>
      </c>
      <c r="O81" s="7">
        <f>SUM(O6:O79)</f>
        <v>24938.326403000003</v>
      </c>
      <c r="P81" s="7">
        <f>SUM(P6:P79)</f>
        <v>26479.190634000002</v>
      </c>
      <c r="Q81" s="7">
        <f>SUM(Q6:Q79)</f>
        <v>25810.059377999998</v>
      </c>
      <c r="R81" s="7">
        <f>SUM(R6:R79)</f>
        <v>27035.19541299999</v>
      </c>
      <c r="S81" s="7">
        <f>SUM(S6:S79)</f>
        <v>26178.911286999995</v>
      </c>
      <c r="T81" s="7">
        <f>SUM(T6:T79)</f>
        <v>28381.415259999998</v>
      </c>
      <c r="U81" s="7">
        <f>SUM(U6:U79)</f>
        <v>30337.809661999996</v>
      </c>
      <c r="V81" s="8">
        <f>SUM(V6:V79)</f>
        <v>315784.01907999994</v>
      </c>
    </row>
    <row r="82" spans="1:22" ht="15.6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6"/>
    </row>
    <row r="83" spans="1:22" ht="15.6" x14ac:dyDescent="0.25">
      <c r="A83" s="16" t="s">
        <v>11</v>
      </c>
      <c r="B83" s="34" t="s">
        <v>190</v>
      </c>
      <c r="C83" s="34"/>
      <c r="D83" s="34" t="s">
        <v>120</v>
      </c>
      <c r="E83" s="34" t="s">
        <v>193</v>
      </c>
      <c r="F83" s="34" t="s">
        <v>194</v>
      </c>
      <c r="G83" s="34" t="s">
        <v>13</v>
      </c>
      <c r="H83" s="34" t="s">
        <v>14</v>
      </c>
      <c r="I83" s="34" t="s">
        <v>195</v>
      </c>
      <c r="J83" s="35">
        <v>0</v>
      </c>
      <c r="K83" s="35">
        <v>243.56014200000001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1250.6449230000001</v>
      </c>
      <c r="S83" s="35">
        <v>0</v>
      </c>
      <c r="T83" s="35">
        <v>0</v>
      </c>
      <c r="U83" s="35">
        <v>0</v>
      </c>
      <c r="V83" s="36">
        <f>SUM(J83:U83)</f>
        <v>1494.2050650000001</v>
      </c>
    </row>
    <row r="84" spans="1:22" ht="15.6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6"/>
    </row>
    <row r="85" spans="1:22" ht="20.399999999999999" x14ac:dyDescent="0.35">
      <c r="A85" s="40" t="s">
        <v>191</v>
      </c>
      <c r="B85" s="41"/>
      <c r="C85" s="41"/>
      <c r="D85" s="41"/>
      <c r="E85" s="41"/>
      <c r="F85" s="41"/>
      <c r="G85" s="41"/>
      <c r="H85" s="41"/>
      <c r="I85" s="42"/>
      <c r="J85" s="39">
        <f>SUM(J83)</f>
        <v>0</v>
      </c>
      <c r="K85" s="39">
        <f t="shared" ref="K85:V85" si="5">SUM(K83)</f>
        <v>243.56014200000001</v>
      </c>
      <c r="L85" s="39">
        <f t="shared" si="5"/>
        <v>0</v>
      </c>
      <c r="M85" s="39">
        <f t="shared" si="5"/>
        <v>0</v>
      </c>
      <c r="N85" s="39">
        <f t="shared" si="5"/>
        <v>0</v>
      </c>
      <c r="O85" s="39">
        <f t="shared" si="5"/>
        <v>0</v>
      </c>
      <c r="P85" s="39">
        <f t="shared" si="5"/>
        <v>0</v>
      </c>
      <c r="Q85" s="39">
        <f t="shared" si="5"/>
        <v>0</v>
      </c>
      <c r="R85" s="39">
        <f t="shared" si="5"/>
        <v>1250.6449230000001</v>
      </c>
      <c r="S85" s="39">
        <f t="shared" si="5"/>
        <v>0</v>
      </c>
      <c r="T85" s="39">
        <f t="shared" si="5"/>
        <v>0</v>
      </c>
      <c r="U85" s="39">
        <f t="shared" si="5"/>
        <v>0</v>
      </c>
      <c r="V85" s="39">
        <f t="shared" si="5"/>
        <v>1494.2050650000001</v>
      </c>
    </row>
    <row r="86" spans="1:22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4" t="s">
        <v>192</v>
      </c>
      <c r="B87" s="24"/>
      <c r="C87" s="24"/>
      <c r="D87" s="24"/>
      <c r="E87" s="24"/>
      <c r="F87" s="24"/>
      <c r="G87" s="24"/>
      <c r="H87" s="2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1" t="s">
        <v>188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2" t="s">
        <v>166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0:22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0:22" x14ac:dyDescent="0.2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0:22" x14ac:dyDescent="0.2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0:22" x14ac:dyDescent="0.2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0:22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</sheetData>
  <sortState ref="B6:V74">
    <sortCondition ref="E6:E74"/>
  </sortState>
  <mergeCells count="13">
    <mergeCell ref="A87:H87"/>
    <mergeCell ref="G3:G4"/>
    <mergeCell ref="H3:H4"/>
    <mergeCell ref="I3:I4"/>
    <mergeCell ref="V3:V4"/>
    <mergeCell ref="A81:I81"/>
    <mergeCell ref="A3:A4"/>
    <mergeCell ref="B3:B4"/>
    <mergeCell ref="C3:C4"/>
    <mergeCell ref="D3:D4"/>
    <mergeCell ref="E3:E4"/>
    <mergeCell ref="F3:F4"/>
    <mergeCell ref="A85:I85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2008-10-16T22:09:54Z</cp:lastPrinted>
  <dcterms:created xsi:type="dcterms:W3CDTF">2007-01-26T22:25:03Z</dcterms:created>
  <dcterms:modified xsi:type="dcterms:W3CDTF">2016-01-25T14:33:46Z</dcterms:modified>
</cp:coreProperties>
</file>