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8" windowWidth="14940" windowHeight="7812"/>
  </bookViews>
  <sheets>
    <sheet name="InformacionGeneralAnual 9 " sheetId="1" r:id="rId1"/>
  </sheets>
  <calcPr calcId="145621"/>
</workbook>
</file>

<file path=xl/calcChain.xml><?xml version="1.0" encoding="utf-8"?>
<calcChain xmlns="http://schemas.openxmlformats.org/spreadsheetml/2006/main">
  <c r="V91" i="1" l="1"/>
  <c r="V90" i="1"/>
  <c r="V89" i="1"/>
  <c r="V88" i="1"/>
  <c r="V87" i="1"/>
  <c r="V86" i="1"/>
  <c r="V107" i="1" l="1"/>
  <c r="V105" i="1"/>
  <c r="V106" i="1"/>
  <c r="V13" i="1" l="1"/>
  <c r="V97" i="1" l="1"/>
  <c r="V96" i="1"/>
  <c r="V95" i="1"/>
  <c r="V94" i="1"/>
  <c r="V93" i="1"/>
  <c r="V92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2" i="1"/>
  <c r="V11" i="1"/>
  <c r="V10" i="1"/>
  <c r="V9" i="1"/>
  <c r="V8" i="1"/>
  <c r="V7" i="1"/>
  <c r="V6" i="1" l="1"/>
  <c r="V101" i="1"/>
  <c r="V103" i="1" s="1"/>
  <c r="U109" i="1"/>
  <c r="T109" i="1"/>
  <c r="S109" i="1"/>
  <c r="U103" i="1"/>
  <c r="T103" i="1"/>
  <c r="S103" i="1"/>
  <c r="U99" i="1"/>
  <c r="T99" i="1"/>
  <c r="S99" i="1"/>
  <c r="J99" i="1"/>
  <c r="K99" i="1"/>
  <c r="L99" i="1"/>
  <c r="M99" i="1"/>
  <c r="N99" i="1"/>
  <c r="O99" i="1"/>
  <c r="P99" i="1"/>
  <c r="Q99" i="1"/>
  <c r="R99" i="1"/>
  <c r="J103" i="1"/>
  <c r="K103" i="1"/>
  <c r="L103" i="1"/>
  <c r="M103" i="1"/>
  <c r="N103" i="1"/>
  <c r="O103" i="1"/>
  <c r="P103" i="1"/>
  <c r="Q103" i="1"/>
  <c r="R103" i="1"/>
  <c r="J109" i="1"/>
  <c r="K109" i="1"/>
  <c r="L109" i="1"/>
  <c r="M109" i="1"/>
  <c r="N109" i="1"/>
  <c r="O109" i="1"/>
  <c r="P109" i="1"/>
  <c r="Q109" i="1"/>
  <c r="R109" i="1"/>
  <c r="V109" i="1" l="1"/>
  <c r="V99" i="1"/>
</calcChain>
</file>

<file path=xl/sharedStrings.xml><?xml version="1.0" encoding="utf-8"?>
<sst xmlns="http://schemas.openxmlformats.org/spreadsheetml/2006/main" count="889" uniqueCount="272">
  <si>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</si>
  <si>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</si>
  <si>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</si>
  <si>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</si>
  <si>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</si>
  <si>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</si>
  <si>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</si>
  <si>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</si>
  <si>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</si>
  <si>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</si>
  <si>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</si>
  <si>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%Cobre</t>
  </si>
  <si>
    <t>CONCENTRACIÓN</t>
  </si>
  <si>
    <t>FUNDICIÓN</t>
  </si>
  <si>
    <t>LA FUNDICION</t>
  </si>
  <si>
    <t>VOTORANTIM METAIS - CAJAMARQUILLA S.A.</t>
  </si>
  <si>
    <t>REFINACIÓN</t>
  </si>
  <si>
    <t>Junin</t>
  </si>
  <si>
    <t>Yauli</t>
  </si>
  <si>
    <t>Lima</t>
  </si>
  <si>
    <t>Moquegua</t>
  </si>
  <si>
    <t>Refinería</t>
  </si>
  <si>
    <t>REF.DE COBRE - ILO</t>
  </si>
  <si>
    <t>Ilo</t>
  </si>
  <si>
    <t>Pacocha</t>
  </si>
  <si>
    <t>REFINERIA DE ZINC CAJAMARQUILLA</t>
  </si>
  <si>
    <t>Lurigancho</t>
  </si>
  <si>
    <t>Fundición</t>
  </si>
  <si>
    <t>Concentración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</si>
  <si>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</si>
  <si>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</si>
  <si>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</si>
  <si>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</si>
  <si>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</si>
  <si>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</si>
  <si>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Arequipa</t>
  </si>
  <si>
    <t>Caraveli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</si>
  <si>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</si>
  <si>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</si>
  <si>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</si>
  <si>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</si>
  <si>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</si>
  <si>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</si>
  <si>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</si>
  <si>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</si>
  <si>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</si>
  <si>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COMPAÑIA MINERA ARGENTUM S.A.</t>
  </si>
  <si>
    <t>MANUELITA</t>
  </si>
  <si>
    <t>MOROCOCHA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</si>
  <si>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</si>
  <si>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</si>
  <si>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</si>
  <si>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</si>
  <si>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</si>
  <si>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</si>
  <si>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</si>
  <si>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</si>
  <si>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COMPAÑIA MINERA CONDESTABLE S.A.</t>
  </si>
  <si>
    <t>Cañete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</si>
  <si>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</si>
  <si>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</si>
  <si>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</si>
  <si>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</si>
  <si>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</si>
  <si>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</si>
  <si>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</si>
  <si>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</si>
  <si>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</si>
  <si>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</si>
  <si>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</si>
  <si>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</si>
  <si>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</si>
  <si>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</si>
  <si>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</si>
  <si>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</si>
  <si>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</si>
  <si>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Bolognesi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</si>
  <si>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</si>
  <si>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</si>
  <si>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</si>
  <si>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</si>
  <si>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</si>
  <si>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</si>
  <si>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ANIMON</t>
  </si>
  <si>
    <t>Huayllay</t>
  </si>
  <si>
    <t>EMPRESA MINERA LOS QUENUALES S.A.</t>
  </si>
  <si>
    <t>Oyon</t>
  </si>
  <si>
    <t>Chicla</t>
  </si>
  <si>
    <t>CASAPALCA-6</t>
  </si>
  <si>
    <t>MINERA BATEAS S.A.C.</t>
  </si>
  <si>
    <t>SAN CRISTOBAL</t>
  </si>
  <si>
    <t>Caylloma</t>
  </si>
  <si>
    <t>MINERA COLQUISIRI S.A.</t>
  </si>
  <si>
    <t>MARIA TERESA</t>
  </si>
  <si>
    <t>Huaral</t>
  </si>
  <si>
    <t>Puno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</si>
  <si>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</si>
  <si>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</si>
  <si>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</si>
  <si>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</si>
  <si>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</si>
  <si>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</si>
  <si>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</si>
  <si>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</si>
  <si>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</si>
  <si>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</si>
  <si>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</si>
  <si>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SOCIEDAD MINERA EL BROCAL S.A.A.</t>
  </si>
  <si>
    <t>COLQUIJIRCA Nº 2</t>
  </si>
  <si>
    <t>Tinyahuarco</t>
  </si>
  <si>
    <t>Mariscal Nieto</t>
  </si>
  <si>
    <t>Torata</t>
  </si>
  <si>
    <t>Tacna</t>
  </si>
  <si>
    <t>Jorge Basadre</t>
  </si>
  <si>
    <t>Ilabaya</t>
  </si>
  <si>
    <t>ANDAYCHAGUA</t>
  </si>
  <si>
    <t>Huay-Huay</t>
  </si>
  <si>
    <t>CARAHUACRA</t>
  </si>
  <si>
    <t>Cusco</t>
  </si>
  <si>
    <t>Espinar</t>
  </si>
  <si>
    <t>Pequeño Productor Minero</t>
  </si>
  <si>
    <t>Aija</t>
  </si>
  <si>
    <t>Lixiviación</t>
  </si>
  <si>
    <t>MINERA PAMPA DE COBRE S.A.</t>
  </si>
  <si>
    <t>General Sanchez Cerro</t>
  </si>
  <si>
    <t>La Capilla</t>
  </si>
  <si>
    <t>CAROLINA Nº1</t>
  </si>
  <si>
    <t>CONTONGA</t>
  </si>
  <si>
    <t>ACUMULACION YAURICOCHA</t>
  </si>
  <si>
    <t>MINERA HUINAC S.A.C.</t>
  </si>
  <si>
    <t>ADMIRADA-ATILA</t>
  </si>
  <si>
    <t>La Merced</t>
  </si>
  <si>
    <t>MINERA SHUNTUR S.A.C.</t>
  </si>
  <si>
    <t>SHUNTUR</t>
  </si>
  <si>
    <t>Huaraz</t>
  </si>
  <si>
    <t>Pira</t>
  </si>
  <si>
    <t>COLQUIJIRCA N°1</t>
  </si>
  <si>
    <t>RAQUEL</t>
  </si>
  <si>
    <t>Yauca Del Rosario</t>
  </si>
  <si>
    <t>AMAPOLA 5 S.A.C.</t>
  </si>
  <si>
    <t>AMAPOLA 5</t>
  </si>
  <si>
    <t>Régimen General</t>
  </si>
  <si>
    <t>MINERA DON ELISEO S.A.C.</t>
  </si>
  <si>
    <t>MINERA TITAN DEL PERU S.R.L.</t>
  </si>
  <si>
    <t>AQUIA</t>
  </si>
  <si>
    <t>Aquia</t>
  </si>
  <si>
    <t>Simon Bolivar</t>
  </si>
  <si>
    <t>SOUTHERN PERU COPPER CORPORATION SUCURSAL DEL PERU</t>
  </si>
  <si>
    <t>COLOMBIA Y SOCAVON SANTA ROSA</t>
  </si>
  <si>
    <t>TICLIO</t>
  </si>
  <si>
    <t>MINA CORICANCHA</t>
  </si>
  <si>
    <t>San Mateo</t>
  </si>
  <si>
    <t>CONSORCIO DE INGENIEROS EJECUTORES MINEROS S.A.</t>
  </si>
  <si>
    <t>Lampa</t>
  </si>
  <si>
    <t>CERRO DE PASCO</t>
  </si>
  <si>
    <t>CASAPALCA-8</t>
  </si>
  <si>
    <t>EMPRESA ADMINISTRADORA CERRO S.A.C.</t>
  </si>
  <si>
    <t>COMPAÑIA MINERA SAN NICOLAS S.A.</t>
  </si>
  <si>
    <t>COLORADA</t>
  </si>
  <si>
    <t>S.M.R.L. GOTAS DE ORO</t>
  </si>
  <si>
    <t>EL SOL NACIENTE TERCERO</t>
  </si>
  <si>
    <t>Santiago</t>
  </si>
  <si>
    <t>EMPRESA MINERA MINAS ICAS S.A.C.</t>
  </si>
  <si>
    <t>MINAS ICAS II</t>
  </si>
  <si>
    <t>MINERA FERCAR E.I.R.L.</t>
  </si>
  <si>
    <t>Santa Lucia</t>
  </si>
  <si>
    <t>TACAZA</t>
  </si>
  <si>
    <t>NYRSTAR ANCASH S.A.</t>
  </si>
  <si>
    <t>Huachis</t>
  </si>
  <si>
    <t>NYRSTAR CORICANCHA S.A.</t>
  </si>
  <si>
    <t>ACUMULACION CONDESTABLE</t>
  </si>
  <si>
    <t>Coayllo</t>
  </si>
  <si>
    <t>PAN AMERICAN SILVER HUARON S.A.</t>
  </si>
  <si>
    <t>Marcona</t>
  </si>
  <si>
    <t>C.M.LA OROYA-REFINACION 1 Y 2</t>
  </si>
  <si>
    <t>La Oroya</t>
  </si>
  <si>
    <t>COMPAÑIA MINERA QUIRUVILCA S.A.</t>
  </si>
  <si>
    <t>Bella Union</t>
  </si>
  <si>
    <t>GOLD FIELDS LA CIMA S.A.</t>
  </si>
  <si>
    <t>ANTAPACCAY 1</t>
  </si>
  <si>
    <t>ANTICONA</t>
  </si>
  <si>
    <t>CERRO LINDO</t>
  </si>
  <si>
    <t>ACUMULACION RAURA</t>
  </si>
  <si>
    <t>COBRIZA 1126</t>
  </si>
  <si>
    <t>ACUMULACION ISCAYCRUZ</t>
  </si>
  <si>
    <t>MINERA CUPRIFERA G.J. PICKMANN E.I.R.L.</t>
  </si>
  <si>
    <t>NANCY</t>
  </si>
  <si>
    <t>MINAS DE COBRE CHAPI</t>
  </si>
  <si>
    <t>VOLCAN COMPAÑÍA MINERA S.A.A.</t>
  </si>
  <si>
    <t>COMPAÑIA MINERA ANTAPACCAY S.A.</t>
  </si>
  <si>
    <t>HUACHOCOLPA UNO</t>
  </si>
  <si>
    <t>Huachocolpa</t>
  </si>
  <si>
    <t>MEJIA</t>
  </si>
  <si>
    <t>CORPORACION MINERA LIBRA S.A.C.</t>
  </si>
  <si>
    <t>San Jose De Los Molinos</t>
  </si>
  <si>
    <t>PROCESADORA SANTA ANA S.A.C.</t>
  </si>
  <si>
    <t>ZORRO I 2008</t>
  </si>
  <si>
    <t>ACUMULACION CUAJONE</t>
  </si>
  <si>
    <t>TREVALI PERU S.A.C.</t>
  </si>
  <si>
    <t>UNIDAD SANTANDER</t>
  </si>
  <si>
    <t>Santa Cruz De Andamarca</t>
  </si>
  <si>
    <t>BELEN</t>
  </si>
  <si>
    <t>Chala</t>
  </si>
  <si>
    <t>Huaytara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</si>
  <si>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</si>
  <si>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AC AGREGADOS S.A.</t>
  </si>
  <si>
    <t>AREQUIPA-M</t>
  </si>
  <si>
    <t>Carhuaz</t>
  </si>
  <si>
    <t>San Miguel De Aco</t>
  </si>
  <si>
    <t>AURIFERA SACRAMENTO S.A.</t>
  </si>
  <si>
    <t>SACRAMENTO</t>
  </si>
  <si>
    <t>COMPAÑIA MINERA ALPAMARCA S.A.C.</t>
  </si>
  <si>
    <t>ALPAMARCA</t>
  </si>
  <si>
    <t>Santa Barbara De Carhuacayan</t>
  </si>
  <si>
    <t>PALLANGA</t>
  </si>
  <si>
    <t>CORPORACION MINERA CASTROVIRREYNA S.A</t>
  </si>
  <si>
    <t>N 1 RELIQUIAS</t>
  </si>
  <si>
    <t>Castrovirreyna</t>
  </si>
  <si>
    <t>DOE RUN PERU S.R.L. EN LIQUIDACION EN MARCHA</t>
  </si>
  <si>
    <t>HUDBAY PERU S.A.C.</t>
  </si>
  <si>
    <t>Chumbivilcas</t>
  </si>
  <si>
    <t>Velille</t>
  </si>
  <si>
    <t>MILPO ANDINA PERU S.A.C.</t>
  </si>
  <si>
    <t>MINERA CHINALCO PERÚ S.A.</t>
  </si>
  <si>
    <t>TOROMOCHO</t>
  </si>
  <si>
    <t>MINERA SANTA ENMA S.A.C.</t>
  </si>
  <si>
    <t>CINCO CRUCES</t>
  </si>
  <si>
    <t>El Carmen</t>
  </si>
  <si>
    <t>ACUMULACION TOQUEPALA</t>
  </si>
  <si>
    <t>COMPAÑÍA DE MINAS BUENAVENTURA S.A.A.</t>
  </si>
  <si>
    <t>COMPAÑÍA MINERA MILPO S.A.A.</t>
  </si>
  <si>
    <t>Nasca</t>
  </si>
  <si>
    <t>SOCIEDAD MINERA DE RECURSOS LINCEARES MAGISTRAL DE HUARAZ S.A.C.</t>
  </si>
  <si>
    <t>Cifras Preliminares</t>
  </si>
  <si>
    <t>PRODUCCIÓN MINERA METÁLICA DE COBRE (TMF) - 2015</t>
  </si>
  <si>
    <t>COMPAÑIA MINERA KOLPA S.A.</t>
  </si>
  <si>
    <t>SAN PEDRO</t>
  </si>
  <si>
    <t>COMPAÑIA MINERA ZELTA S.A.C.</t>
  </si>
  <si>
    <t>ZELTA</t>
  </si>
  <si>
    <t>SALAVERRY</t>
  </si>
  <si>
    <t>Gravimetría</t>
  </si>
  <si>
    <t>ACUMULACION CERRO</t>
  </si>
  <si>
    <t>ACUMULACION ANIMON</t>
  </si>
  <si>
    <t>ICA Nº 1 DE CLARITA FIN</t>
  </si>
  <si>
    <t>CONSTANCIA</t>
  </si>
  <si>
    <t>MINERA AURIFERA HH PICKMANN E.I.R.L.</t>
  </si>
  <si>
    <t>JESUS</t>
  </si>
  <si>
    <t>PARARRAYO</t>
  </si>
  <si>
    <t>MINERA LAS BAMBAS S.A.</t>
  </si>
  <si>
    <t>FERROBAMBA</t>
  </si>
  <si>
    <t>Apurimac</t>
  </si>
  <si>
    <t>Cotabambas</t>
  </si>
  <si>
    <t>Challhuahuacho</t>
  </si>
  <si>
    <t>PLANTA CONCENTRADORA MARIA MERCEDES S.A.C.</t>
  </si>
  <si>
    <t>ROBERTINA UNO</t>
  </si>
  <si>
    <t>Paucartambo</t>
  </si>
  <si>
    <t>ROBERTINA DOS</t>
  </si>
  <si>
    <t>ROBERTINA TRES B</t>
  </si>
  <si>
    <t>S.M.R.L. TALLAHASSE 1</t>
  </si>
  <si>
    <t>TALLAHASSE 1</t>
  </si>
  <si>
    <t>ACUMULACION TICLIO</t>
  </si>
  <si>
    <t>ACUMULACION ANDAYCHAGUA</t>
  </si>
  <si>
    <t>MORADA</t>
  </si>
  <si>
    <t>VRAVIA S.A.C.</t>
  </si>
  <si>
    <t>SAN LUISINO DOS</t>
  </si>
  <si>
    <t>Carlos Fermin Fitzcarrald</t>
  </si>
  <si>
    <t>San Luis</t>
  </si>
  <si>
    <t>WCBS LLC PERU S.A.C.</t>
  </si>
  <si>
    <t>DOÑA ANGELINA UNO</t>
  </si>
  <si>
    <t>Pisco</t>
  </si>
  <si>
    <t>Humay</t>
  </si>
  <si>
    <t>AJUSTE DE ENERO A NOVIEMBRE-2015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</si>
</sst>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0" fontId="7" fillId="0" borderId="0" xfId="0" applyFont="1" applyAlignment="1"/>
    <xf numFmtId="3" fontId="8" fillId="0" borderId="0" xfId="0" applyNumberFormat="1" applyFont="1" applyAlignment="1"/>
    <xf numFmtId="0" fontId="8" fillId="0" borderId="0" xfId="0" applyFont="1" applyAlignment="1"/>
    <xf numFmtId="0" fontId="1" fillId="0" borderId="5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0" fillId="0" borderId="8" xfId="0" applyBorder="1" applyAlignment="1"/>
    <xf numFmtId="0" fontId="0" fillId="0" borderId="11" xfId="0" applyBorder="1" applyAlignment="1"/>
    <xf numFmtId="3" fontId="5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 vertical="center"/>
    </xf>
    <xf numFmtId="0" fontId="0" fillId="0" borderId="12" xfId="0" applyBorder="1" applyAlignment="1"/>
    <xf numFmtId="3" fontId="5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/>
    <xf numFmtId="0" fontId="0" fillId="0" borderId="14" xfId="0" applyFill="1" applyBorder="1" applyAlignment="1"/>
    <xf numFmtId="3" fontId="5" fillId="0" borderId="14" xfId="0" applyNumberFormat="1" applyFont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4" fillId="0" borderId="0" xfId="0" applyFont="1" applyAlignment="1"/>
    <xf numFmtId="0" fontId="9" fillId="0" borderId="21" xfId="0" applyFont="1" applyBorder="1" applyAlignment="1">
      <alignment wrapText="1"/>
    </xf>
    <xf numFmtId="3" fontId="10" fillId="0" borderId="21" xfId="0" applyNumberFormat="1" applyFont="1" applyBorder="1" applyAlignment="1">
      <alignment horizontal="right" wrapText="1"/>
    </xf>
    <xf numFmtId="0" fontId="0" fillId="0" borderId="1" xfId="0" applyBorder="1" applyAlignment="1"/>
    <xf numFmtId="0" fontId="1" fillId="0" borderId="0" xfId="0" applyFont="1" applyAlignment="1"/>
    <xf numFmtId="0" fontId="0" fillId="4" borderId="0" xfId="0" applyFill="1" applyAlignment="1"/>
    <xf numFmtId="17" fontId="1" fillId="2" borderId="23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0" fontId="1" fillId="2" borderId="2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2"/>
  <sheetViews>
    <sheetView showGridLines="0" tabSelected="1" zoomScale="75" workbookViewId="0">
      <selection activeCell="A2" sqref="A2"/>
    </sheetView>
  </sheetViews>
  <sheetFormatPr baseColWidth="10" defaultColWidth="12.6640625" defaultRowHeight="13.2" x14ac:dyDescent="0.25"/>
  <cols>
    <col min="1" max="1" width="9.109375" style="1" customWidth="1"/>
    <col min="2" max="2" width="14.44140625" style="1" bestFit="1" customWidth="1"/>
    <col min="3" max="3" width="12.5546875" style="1" bestFit="1" customWidth="1"/>
    <col min="4" max="4" width="25.33203125" style="1" bestFit="1" customWidth="1"/>
    <col min="5" max="5" width="62" style="1" bestFit="1" customWidth="1"/>
    <col min="6" max="6" width="36.6640625" style="1" bestFit="1" customWidth="1"/>
    <col min="7" max="7" width="13.44140625" style="1" bestFit="1" customWidth="1"/>
    <col min="8" max="8" width="22" style="1" bestFit="1" customWidth="1"/>
    <col min="9" max="9" width="35.44140625" style="1" bestFit="1" customWidth="1"/>
    <col min="10" max="21" width="9.88671875" style="1" bestFit="1" customWidth="1"/>
    <col min="22" max="22" width="19.109375" style="1" bestFit="1" customWidth="1"/>
    <col min="23" max="16384" width="12.6640625" style="1"/>
  </cols>
  <sheetData>
    <row r="1" spans="1:22" ht="17.399999999999999" x14ac:dyDescent="0.3">
      <c r="A1" s="12" t="s">
        <v>234</v>
      </c>
    </row>
    <row r="2" spans="1:22" ht="13.8" thickBot="1" x14ac:dyDescent="0.3">
      <c r="A2" s="37"/>
    </row>
    <row r="3" spans="1:22" x14ac:dyDescent="0.25">
      <c r="A3" s="49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1" t="s">
        <v>9</v>
      </c>
      <c r="J3" s="38">
        <v>42005</v>
      </c>
      <c r="K3" s="38">
        <v>42036</v>
      </c>
      <c r="L3" s="38">
        <v>42064</v>
      </c>
      <c r="M3" s="38">
        <v>42095</v>
      </c>
      <c r="N3" s="38">
        <v>42125</v>
      </c>
      <c r="O3" s="38">
        <v>42156</v>
      </c>
      <c r="P3" s="38">
        <v>42186</v>
      </c>
      <c r="Q3" s="38">
        <v>42217</v>
      </c>
      <c r="R3" s="38">
        <v>42248</v>
      </c>
      <c r="S3" s="38">
        <v>42278</v>
      </c>
      <c r="T3" s="38">
        <v>42309</v>
      </c>
      <c r="U3" s="38">
        <v>42339</v>
      </c>
      <c r="V3" s="41" t="s">
        <v>0</v>
      </c>
    </row>
    <row r="4" spans="1:22" x14ac:dyDescent="0.25">
      <c r="A4" s="50"/>
      <c r="B4" s="52"/>
      <c r="C4" s="52"/>
      <c r="D4" s="52"/>
      <c r="E4" s="52"/>
      <c r="F4" s="52"/>
      <c r="G4" s="52"/>
      <c r="H4" s="52"/>
      <c r="I4" s="52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42"/>
    </row>
    <row r="5" spans="1:22" x14ac:dyDescent="0.25">
      <c r="A5" s="1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5"/>
    </row>
    <row r="6" spans="1:22" ht="15.6" x14ac:dyDescent="0.3">
      <c r="A6" s="20" t="s">
        <v>11</v>
      </c>
      <c r="B6" s="33" t="s">
        <v>28</v>
      </c>
      <c r="C6" s="33" t="s">
        <v>29</v>
      </c>
      <c r="D6" s="33" t="s">
        <v>120</v>
      </c>
      <c r="E6" s="33" t="s">
        <v>205</v>
      </c>
      <c r="F6" s="33" t="s">
        <v>206</v>
      </c>
      <c r="G6" s="33" t="s">
        <v>43</v>
      </c>
      <c r="H6" s="33" t="s">
        <v>207</v>
      </c>
      <c r="I6" s="33" t="s">
        <v>208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61.394756999999998</v>
      </c>
      <c r="Q6" s="34">
        <v>0</v>
      </c>
      <c r="R6" s="34">
        <v>93.715391999999994</v>
      </c>
      <c r="S6" s="34">
        <v>0</v>
      </c>
      <c r="T6" s="34">
        <v>0</v>
      </c>
      <c r="U6" s="34">
        <v>63.119625999999997</v>
      </c>
      <c r="V6" s="39">
        <f>SUM(J6:U6)</f>
        <v>218.22977499999996</v>
      </c>
    </row>
    <row r="7" spans="1:22" ht="15.6" x14ac:dyDescent="0.3">
      <c r="A7" s="20" t="s">
        <v>11</v>
      </c>
      <c r="B7" s="33" t="s">
        <v>28</v>
      </c>
      <c r="C7" s="33" t="s">
        <v>29</v>
      </c>
      <c r="D7" s="33" t="s">
        <v>120</v>
      </c>
      <c r="E7" s="33" t="s">
        <v>139</v>
      </c>
      <c r="F7" s="33" t="s">
        <v>140</v>
      </c>
      <c r="G7" s="33" t="s">
        <v>43</v>
      </c>
      <c r="H7" s="33" t="s">
        <v>121</v>
      </c>
      <c r="I7" s="33" t="s">
        <v>131</v>
      </c>
      <c r="J7" s="34">
        <v>8.7744140000000002</v>
      </c>
      <c r="K7" s="34">
        <v>5.8791669999999998</v>
      </c>
      <c r="L7" s="34">
        <v>10.237158000000001</v>
      </c>
      <c r="M7" s="34">
        <v>0</v>
      </c>
      <c r="N7" s="34">
        <v>10.141220000000001</v>
      </c>
      <c r="O7" s="34">
        <v>2.5947719999999999</v>
      </c>
      <c r="P7" s="34">
        <v>4.1808449999999997</v>
      </c>
      <c r="Q7" s="34">
        <v>10.301645000000001</v>
      </c>
      <c r="R7" s="34">
        <v>1.4573940000000001</v>
      </c>
      <c r="S7" s="34">
        <v>8.7324680000000008</v>
      </c>
      <c r="T7" s="34">
        <v>8.9700140000000008</v>
      </c>
      <c r="U7" s="34">
        <v>2.7227130000000002</v>
      </c>
      <c r="V7" s="39">
        <f t="shared" ref="V7:V71" si="0">SUM(J7:U7)</f>
        <v>73.991810000000001</v>
      </c>
    </row>
    <row r="8" spans="1:22" ht="15.6" x14ac:dyDescent="0.3">
      <c r="A8" s="20" t="s">
        <v>11</v>
      </c>
      <c r="B8" s="33" t="s">
        <v>28</v>
      </c>
      <c r="C8" s="33" t="s">
        <v>29</v>
      </c>
      <c r="D8" s="33" t="s">
        <v>141</v>
      </c>
      <c r="E8" s="33" t="s">
        <v>209</v>
      </c>
      <c r="F8" s="33" t="s">
        <v>210</v>
      </c>
      <c r="G8" s="33" t="s">
        <v>38</v>
      </c>
      <c r="H8" s="33" t="s">
        <v>203</v>
      </c>
      <c r="I8" s="33" t="s">
        <v>203</v>
      </c>
      <c r="J8" s="34">
        <v>0</v>
      </c>
      <c r="K8" s="34">
        <v>0</v>
      </c>
      <c r="L8" s="34">
        <v>0</v>
      </c>
      <c r="M8" s="34">
        <v>0</v>
      </c>
      <c r="N8" s="34">
        <v>13.596666000000001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9">
        <f t="shared" si="0"/>
        <v>13.596666000000001</v>
      </c>
    </row>
    <row r="9" spans="1:22" ht="15.6" x14ac:dyDescent="0.3">
      <c r="A9" s="20" t="s">
        <v>11</v>
      </c>
      <c r="B9" s="33" t="s">
        <v>28</v>
      </c>
      <c r="C9" s="33" t="s">
        <v>29</v>
      </c>
      <c r="D9" s="33" t="s">
        <v>141</v>
      </c>
      <c r="E9" s="33" t="s">
        <v>30</v>
      </c>
      <c r="F9" s="33" t="s">
        <v>31</v>
      </c>
      <c r="G9" s="33" t="s">
        <v>32</v>
      </c>
      <c r="H9" s="33" t="s">
        <v>33</v>
      </c>
      <c r="I9" s="33" t="s">
        <v>34</v>
      </c>
      <c r="J9" s="34">
        <v>26.053623999999999</v>
      </c>
      <c r="K9" s="34">
        <v>21.101593999999999</v>
      </c>
      <c r="L9" s="34">
        <v>26.154219999999999</v>
      </c>
      <c r="M9" s="34">
        <v>28.726375000000001</v>
      </c>
      <c r="N9" s="34">
        <v>25.121762</v>
      </c>
      <c r="O9" s="34">
        <v>30.610838999999999</v>
      </c>
      <c r="P9" s="34">
        <v>30.418893000000001</v>
      </c>
      <c r="Q9" s="34">
        <v>31.918156</v>
      </c>
      <c r="R9" s="34">
        <v>42.106616000000002</v>
      </c>
      <c r="S9" s="34">
        <v>31.069483999999999</v>
      </c>
      <c r="T9" s="34">
        <v>49.111006000000003</v>
      </c>
      <c r="U9" s="34">
        <v>45.540179999999999</v>
      </c>
      <c r="V9" s="39">
        <f t="shared" si="0"/>
        <v>387.932749</v>
      </c>
    </row>
    <row r="10" spans="1:22" ht="15.6" x14ac:dyDescent="0.3">
      <c r="A10" s="20" t="s">
        <v>11</v>
      </c>
      <c r="B10" s="33" t="s">
        <v>28</v>
      </c>
      <c r="C10" s="33" t="s">
        <v>29</v>
      </c>
      <c r="D10" s="33" t="s">
        <v>141</v>
      </c>
      <c r="E10" s="33" t="s">
        <v>229</v>
      </c>
      <c r="F10" s="33" t="s">
        <v>37</v>
      </c>
      <c r="G10" s="33" t="s">
        <v>38</v>
      </c>
      <c r="H10" s="33" t="s">
        <v>39</v>
      </c>
      <c r="I10" s="33" t="s">
        <v>40</v>
      </c>
      <c r="J10" s="34">
        <v>27.035993000000001</v>
      </c>
      <c r="K10" s="34">
        <v>31.141777000000001</v>
      </c>
      <c r="L10" s="34">
        <v>35.350354000000003</v>
      </c>
      <c r="M10" s="34">
        <v>28.825112000000001</v>
      </c>
      <c r="N10" s="34">
        <v>29.447043000000001</v>
      </c>
      <c r="O10" s="34">
        <v>27.938652000000001</v>
      </c>
      <c r="P10" s="34">
        <v>25.158895000000001</v>
      </c>
      <c r="Q10" s="34">
        <v>28.375899</v>
      </c>
      <c r="R10" s="34">
        <v>27.014296000000002</v>
      </c>
      <c r="S10" s="34">
        <v>27.547338</v>
      </c>
      <c r="T10" s="34">
        <v>25.482472000000001</v>
      </c>
      <c r="U10" s="34">
        <v>27.882608000000001</v>
      </c>
      <c r="V10" s="39">
        <f t="shared" si="0"/>
        <v>341.20043900000007</v>
      </c>
    </row>
    <row r="11" spans="1:22" ht="15.6" x14ac:dyDescent="0.3">
      <c r="A11" s="20" t="s">
        <v>11</v>
      </c>
      <c r="B11" s="33" t="s">
        <v>28</v>
      </c>
      <c r="C11" s="33" t="s">
        <v>29</v>
      </c>
      <c r="D11" s="33" t="s">
        <v>141</v>
      </c>
      <c r="E11" s="33" t="s">
        <v>211</v>
      </c>
      <c r="F11" s="33" t="s">
        <v>212</v>
      </c>
      <c r="G11" s="33" t="s">
        <v>17</v>
      </c>
      <c r="H11" s="33" t="s">
        <v>18</v>
      </c>
      <c r="I11" s="33" t="s">
        <v>213</v>
      </c>
      <c r="J11" s="34">
        <v>36.759652000000003</v>
      </c>
      <c r="K11" s="34">
        <v>47.129824999999997</v>
      </c>
      <c r="L11" s="34">
        <v>60.118222000000003</v>
      </c>
      <c r="M11" s="34">
        <v>55.369616000000001</v>
      </c>
      <c r="N11" s="34">
        <v>47.815663000000001</v>
      </c>
      <c r="O11" s="34">
        <v>47.194071000000001</v>
      </c>
      <c r="P11" s="34">
        <v>51.378959999999999</v>
      </c>
      <c r="Q11" s="34">
        <v>66.474147000000002</v>
      </c>
      <c r="R11" s="34">
        <v>53.408740000000002</v>
      </c>
      <c r="S11" s="34">
        <v>54.877108</v>
      </c>
      <c r="T11" s="34">
        <v>45.567877000000003</v>
      </c>
      <c r="U11" s="34">
        <v>67.308160999999998</v>
      </c>
      <c r="V11" s="39">
        <f t="shared" si="0"/>
        <v>633.40204200000005</v>
      </c>
    </row>
    <row r="12" spans="1:22" ht="15.6" x14ac:dyDescent="0.3">
      <c r="A12" s="20" t="s">
        <v>11</v>
      </c>
      <c r="B12" s="33" t="s">
        <v>28</v>
      </c>
      <c r="C12" s="33" t="s">
        <v>29</v>
      </c>
      <c r="D12" s="33" t="s">
        <v>141</v>
      </c>
      <c r="E12" s="33" t="s">
        <v>211</v>
      </c>
      <c r="F12" s="33" t="s">
        <v>214</v>
      </c>
      <c r="G12" s="33" t="s">
        <v>17</v>
      </c>
      <c r="H12" s="33" t="s">
        <v>18</v>
      </c>
      <c r="I12" s="33" t="s">
        <v>213</v>
      </c>
      <c r="J12" s="34">
        <v>27.754334</v>
      </c>
      <c r="K12" s="34">
        <v>20.965398</v>
      </c>
      <c r="L12" s="34">
        <v>20.361933000000001</v>
      </c>
      <c r="M12" s="34">
        <v>27.535243999999999</v>
      </c>
      <c r="N12" s="34">
        <v>14.334052</v>
      </c>
      <c r="O12" s="34">
        <v>20.805405</v>
      </c>
      <c r="P12" s="34">
        <v>10.128557000000001</v>
      </c>
      <c r="Q12" s="34">
        <v>5.3909669999999998</v>
      </c>
      <c r="R12" s="34">
        <v>12.191255</v>
      </c>
      <c r="S12" s="34">
        <v>10.169653</v>
      </c>
      <c r="T12" s="34">
        <v>9.5542099999999994</v>
      </c>
      <c r="U12" s="34">
        <v>0</v>
      </c>
      <c r="V12" s="39">
        <f t="shared" si="0"/>
        <v>179.19100800000001</v>
      </c>
    </row>
    <row r="13" spans="1:22" ht="15.6" x14ac:dyDescent="0.3">
      <c r="A13" s="20" t="s">
        <v>11</v>
      </c>
      <c r="B13" s="33" t="s">
        <v>28</v>
      </c>
      <c r="C13" s="33" t="s">
        <v>29</v>
      </c>
      <c r="D13" s="33" t="s">
        <v>141</v>
      </c>
      <c r="E13" s="33" t="s">
        <v>41</v>
      </c>
      <c r="F13" s="33" t="s">
        <v>42</v>
      </c>
      <c r="G13" s="33" t="s">
        <v>43</v>
      </c>
      <c r="H13" s="33" t="s">
        <v>44</v>
      </c>
      <c r="I13" s="33" t="s">
        <v>45</v>
      </c>
      <c r="J13" s="34">
        <v>28370.856100000001</v>
      </c>
      <c r="K13" s="34">
        <v>24002.934399999998</v>
      </c>
      <c r="L13" s="34">
        <v>34739.7523</v>
      </c>
      <c r="M13" s="34">
        <v>28321.498100000001</v>
      </c>
      <c r="N13" s="34">
        <v>27984.086800000001</v>
      </c>
      <c r="O13" s="34">
        <v>35184.264600000002</v>
      </c>
      <c r="P13" s="34">
        <v>41396.566599999998</v>
      </c>
      <c r="Q13" s="34">
        <v>36493.713799999998</v>
      </c>
      <c r="R13" s="34">
        <v>36511.695599999999</v>
      </c>
      <c r="S13" s="34">
        <v>39706.8606</v>
      </c>
      <c r="T13" s="34">
        <v>37893.268600000003</v>
      </c>
      <c r="U13" s="34">
        <v>41367.496400000004</v>
      </c>
      <c r="V13" s="39">
        <f t="shared" ref="V13" si="1">SUM(J13:U13)</f>
        <v>411972.9939</v>
      </c>
    </row>
    <row r="14" spans="1:22" ht="15.6" x14ac:dyDescent="0.3">
      <c r="A14" s="20" t="s">
        <v>11</v>
      </c>
      <c r="B14" s="33" t="s">
        <v>28</v>
      </c>
      <c r="C14" s="33" t="s">
        <v>29</v>
      </c>
      <c r="D14" s="33" t="s">
        <v>141</v>
      </c>
      <c r="E14" s="33" t="s">
        <v>189</v>
      </c>
      <c r="F14" s="33" t="s">
        <v>179</v>
      </c>
      <c r="G14" s="33" t="s">
        <v>118</v>
      </c>
      <c r="H14" s="33" t="s">
        <v>119</v>
      </c>
      <c r="I14" s="33" t="s">
        <v>119</v>
      </c>
      <c r="J14" s="34">
        <v>13507.94124</v>
      </c>
      <c r="K14" s="34">
        <v>12281.4571</v>
      </c>
      <c r="L14" s="34">
        <v>12050.499900000001</v>
      </c>
      <c r="M14" s="34">
        <v>13253.40588</v>
      </c>
      <c r="N14" s="34">
        <v>17987.280780000001</v>
      </c>
      <c r="O14" s="34">
        <v>18204.657179999998</v>
      </c>
      <c r="P14" s="34">
        <v>22142.65754</v>
      </c>
      <c r="Q14" s="34">
        <v>21260.331819999999</v>
      </c>
      <c r="R14" s="34">
        <v>21594.845609</v>
      </c>
      <c r="S14" s="34">
        <v>19952.83368</v>
      </c>
      <c r="T14" s="34">
        <v>15376.968000000001</v>
      </c>
      <c r="U14" s="34">
        <v>15747.41109</v>
      </c>
      <c r="V14" s="39">
        <f t="shared" si="0"/>
        <v>203360.28981900003</v>
      </c>
    </row>
    <row r="15" spans="1:22" ht="15.6" x14ac:dyDescent="0.3">
      <c r="A15" s="20" t="s">
        <v>11</v>
      </c>
      <c r="B15" s="33" t="s">
        <v>28</v>
      </c>
      <c r="C15" s="33" t="s">
        <v>29</v>
      </c>
      <c r="D15" s="33" t="s">
        <v>141</v>
      </c>
      <c r="E15" s="33" t="s">
        <v>46</v>
      </c>
      <c r="F15" s="35" t="s">
        <v>48</v>
      </c>
      <c r="G15" s="33" t="s">
        <v>17</v>
      </c>
      <c r="H15" s="33" t="s">
        <v>18</v>
      </c>
      <c r="I15" s="33" t="s">
        <v>49</v>
      </c>
      <c r="J15" s="34">
        <v>137.54496900000001</v>
      </c>
      <c r="K15" s="34">
        <v>205.66491199999999</v>
      </c>
      <c r="L15" s="34">
        <v>269.943557</v>
      </c>
      <c r="M15" s="34">
        <v>360.42774400000002</v>
      </c>
      <c r="N15" s="34">
        <v>304.206076</v>
      </c>
      <c r="O15" s="34">
        <v>296.51476600000001</v>
      </c>
      <c r="P15" s="34">
        <v>324.36879599999997</v>
      </c>
      <c r="Q15" s="34">
        <v>304.77882299999999</v>
      </c>
      <c r="R15" s="34">
        <v>242.974538</v>
      </c>
      <c r="S15" s="34">
        <v>254.08860100000001</v>
      </c>
      <c r="T15" s="34">
        <v>356.48436299999997</v>
      </c>
      <c r="U15" s="34">
        <v>322.09785699999998</v>
      </c>
      <c r="V15" s="39">
        <f t="shared" si="0"/>
        <v>3379.095002</v>
      </c>
    </row>
    <row r="16" spans="1:22" ht="15.6" x14ac:dyDescent="0.3">
      <c r="A16" s="20" t="s">
        <v>11</v>
      </c>
      <c r="B16" s="33" t="s">
        <v>28</v>
      </c>
      <c r="C16" s="33" t="s">
        <v>29</v>
      </c>
      <c r="D16" s="33" t="s">
        <v>141</v>
      </c>
      <c r="E16" s="33" t="s">
        <v>46</v>
      </c>
      <c r="F16" s="33" t="s">
        <v>180</v>
      </c>
      <c r="G16" s="33" t="s">
        <v>17</v>
      </c>
      <c r="H16" s="33" t="s">
        <v>18</v>
      </c>
      <c r="I16" s="33" t="s">
        <v>18</v>
      </c>
      <c r="J16" s="34">
        <v>152.27721099999999</v>
      </c>
      <c r="K16" s="34">
        <v>195.48125400000001</v>
      </c>
      <c r="L16" s="34">
        <v>258.28172999999998</v>
      </c>
      <c r="M16" s="34">
        <v>340.84608900000001</v>
      </c>
      <c r="N16" s="34">
        <v>290.71002199999998</v>
      </c>
      <c r="O16" s="34">
        <v>287.86464699999999</v>
      </c>
      <c r="P16" s="34">
        <v>313.49275999999998</v>
      </c>
      <c r="Q16" s="34">
        <v>294.14245499999998</v>
      </c>
      <c r="R16" s="34">
        <v>237.34553399999999</v>
      </c>
      <c r="S16" s="34">
        <v>246.882386</v>
      </c>
      <c r="T16" s="34">
        <v>340.34084799999999</v>
      </c>
      <c r="U16" s="34">
        <v>310.17722900000001</v>
      </c>
      <c r="V16" s="39">
        <f t="shared" si="0"/>
        <v>3267.842165</v>
      </c>
    </row>
    <row r="17" spans="1:22" ht="15.6" x14ac:dyDescent="0.3">
      <c r="A17" s="20" t="s">
        <v>11</v>
      </c>
      <c r="B17" s="33" t="s">
        <v>28</v>
      </c>
      <c r="C17" s="33" t="s">
        <v>29</v>
      </c>
      <c r="D17" s="33" t="s">
        <v>141</v>
      </c>
      <c r="E17" s="33" t="s">
        <v>46</v>
      </c>
      <c r="F17" s="33" t="s">
        <v>47</v>
      </c>
      <c r="G17" s="33" t="s">
        <v>17</v>
      </c>
      <c r="H17" s="33" t="s">
        <v>18</v>
      </c>
      <c r="I17" s="33" t="s">
        <v>18</v>
      </c>
      <c r="J17" s="34">
        <v>142.63011399999999</v>
      </c>
      <c r="K17" s="34">
        <v>192.151016</v>
      </c>
      <c r="L17" s="34">
        <v>254.82642999999999</v>
      </c>
      <c r="M17" s="34">
        <v>343.81211999999999</v>
      </c>
      <c r="N17" s="34">
        <v>286.94211799999999</v>
      </c>
      <c r="O17" s="34">
        <v>274.52453700000001</v>
      </c>
      <c r="P17" s="34">
        <v>306.58972399999999</v>
      </c>
      <c r="Q17" s="34">
        <v>284.62620399999997</v>
      </c>
      <c r="R17" s="34">
        <v>229.84278699999999</v>
      </c>
      <c r="S17" s="34">
        <v>239.94255100000001</v>
      </c>
      <c r="T17" s="34">
        <v>337.86073199999998</v>
      </c>
      <c r="U17" s="34">
        <v>303.82310100000001</v>
      </c>
      <c r="V17" s="39">
        <f t="shared" si="0"/>
        <v>3197.571434</v>
      </c>
    </row>
    <row r="18" spans="1:22" ht="15.6" x14ac:dyDescent="0.3">
      <c r="A18" s="20" t="s">
        <v>11</v>
      </c>
      <c r="B18" s="33" t="s">
        <v>28</v>
      </c>
      <c r="C18" s="33" t="s">
        <v>29</v>
      </c>
      <c r="D18" s="33" t="s">
        <v>141</v>
      </c>
      <c r="E18" s="33" t="s">
        <v>50</v>
      </c>
      <c r="F18" s="33" t="s">
        <v>51</v>
      </c>
      <c r="G18" s="33" t="s">
        <v>52</v>
      </c>
      <c r="H18" s="33" t="s">
        <v>52</v>
      </c>
      <c r="I18" s="33" t="s">
        <v>53</v>
      </c>
      <c r="J18" s="34">
        <v>168.113631</v>
      </c>
      <c r="K18" s="34">
        <v>173.557513</v>
      </c>
      <c r="L18" s="34">
        <v>185.857305</v>
      </c>
      <c r="M18" s="34">
        <v>183.42107899999999</v>
      </c>
      <c r="N18" s="34">
        <v>140.02655200000001</v>
      </c>
      <c r="O18" s="34">
        <v>112.19336199999999</v>
      </c>
      <c r="P18" s="34">
        <v>146.66895400000001</v>
      </c>
      <c r="Q18" s="34">
        <v>116.41842699999999</v>
      </c>
      <c r="R18" s="34">
        <v>116.46554500000001</v>
      </c>
      <c r="S18" s="34">
        <v>144.570975</v>
      </c>
      <c r="T18" s="34">
        <v>72.117998999999998</v>
      </c>
      <c r="U18" s="34">
        <v>94.272886</v>
      </c>
      <c r="V18" s="39">
        <f t="shared" si="0"/>
        <v>1653.6842280000003</v>
      </c>
    </row>
    <row r="19" spans="1:22" ht="15.6" x14ac:dyDescent="0.3">
      <c r="A19" s="20" t="s">
        <v>11</v>
      </c>
      <c r="B19" s="33" t="s">
        <v>28</v>
      </c>
      <c r="C19" s="33" t="s">
        <v>29</v>
      </c>
      <c r="D19" s="33" t="s">
        <v>141</v>
      </c>
      <c r="E19" s="33" t="s">
        <v>54</v>
      </c>
      <c r="F19" s="33" t="s">
        <v>55</v>
      </c>
      <c r="G19" s="33" t="s">
        <v>17</v>
      </c>
      <c r="H19" s="33" t="s">
        <v>18</v>
      </c>
      <c r="I19" s="33" t="s">
        <v>18</v>
      </c>
      <c r="J19" s="34">
        <v>154.87107900000001</v>
      </c>
      <c r="K19" s="34">
        <v>196.30105599999999</v>
      </c>
      <c r="L19" s="34">
        <v>235.03049100000001</v>
      </c>
      <c r="M19" s="34">
        <v>196.700436</v>
      </c>
      <c r="N19" s="34">
        <v>260.44010200000002</v>
      </c>
      <c r="O19" s="34">
        <v>241.062185</v>
      </c>
      <c r="P19" s="34">
        <v>123.856067</v>
      </c>
      <c r="Q19" s="34">
        <v>288.50716</v>
      </c>
      <c r="R19" s="34">
        <v>321.12521400000003</v>
      </c>
      <c r="S19" s="34">
        <v>333.72484900000001</v>
      </c>
      <c r="T19" s="34">
        <v>316.368696</v>
      </c>
      <c r="U19" s="34">
        <v>353.51426900000001</v>
      </c>
      <c r="V19" s="39">
        <f t="shared" si="0"/>
        <v>3021.501604</v>
      </c>
    </row>
    <row r="20" spans="1:22" ht="15.6" x14ac:dyDescent="0.3">
      <c r="A20" s="20" t="s">
        <v>11</v>
      </c>
      <c r="B20" s="33" t="s">
        <v>28</v>
      </c>
      <c r="C20" s="33" t="s">
        <v>29</v>
      </c>
      <c r="D20" s="33" t="s">
        <v>141</v>
      </c>
      <c r="E20" s="33" t="s">
        <v>56</v>
      </c>
      <c r="F20" s="33" t="s">
        <v>190</v>
      </c>
      <c r="G20" s="33" t="s">
        <v>38</v>
      </c>
      <c r="H20" s="33" t="s">
        <v>38</v>
      </c>
      <c r="I20" s="33" t="s">
        <v>191</v>
      </c>
      <c r="J20" s="34">
        <v>137.19550000000001</v>
      </c>
      <c r="K20" s="34">
        <v>103.19919</v>
      </c>
      <c r="L20" s="34">
        <v>78.333629000000002</v>
      </c>
      <c r="M20" s="34">
        <v>106.737588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9">
        <f t="shared" si="0"/>
        <v>425.46590700000007</v>
      </c>
    </row>
    <row r="21" spans="1:22" ht="15.6" x14ac:dyDescent="0.3">
      <c r="A21" s="20" t="s">
        <v>11</v>
      </c>
      <c r="B21" s="33" t="s">
        <v>28</v>
      </c>
      <c r="C21" s="33" t="s">
        <v>29</v>
      </c>
      <c r="D21" s="33" t="s">
        <v>141</v>
      </c>
      <c r="E21" s="33" t="s">
        <v>57</v>
      </c>
      <c r="F21" s="33" t="s">
        <v>170</v>
      </c>
      <c r="G21" s="33" t="s">
        <v>19</v>
      </c>
      <c r="H21" s="33" t="s">
        <v>58</v>
      </c>
      <c r="I21" s="33" t="s">
        <v>171</v>
      </c>
      <c r="J21" s="34">
        <v>1468.4647179999999</v>
      </c>
      <c r="K21" s="34">
        <v>1305.907031</v>
      </c>
      <c r="L21" s="34">
        <v>1434.334885</v>
      </c>
      <c r="M21" s="34">
        <v>1560.312733</v>
      </c>
      <c r="N21" s="34">
        <v>1649.8157940000001</v>
      </c>
      <c r="O21" s="34">
        <v>1618.1448600000001</v>
      </c>
      <c r="P21" s="34">
        <v>1647.78252</v>
      </c>
      <c r="Q21" s="34">
        <v>1695.93183</v>
      </c>
      <c r="R21" s="34">
        <v>1625.7350779999999</v>
      </c>
      <c r="S21" s="34">
        <v>1679.5018600000001</v>
      </c>
      <c r="T21" s="34">
        <v>1649.5614909999999</v>
      </c>
      <c r="U21" s="34">
        <v>1753.800117</v>
      </c>
      <c r="V21" s="39">
        <f t="shared" si="0"/>
        <v>19089.292916999999</v>
      </c>
    </row>
    <row r="22" spans="1:22" ht="15.6" x14ac:dyDescent="0.3">
      <c r="A22" s="20" t="s">
        <v>11</v>
      </c>
      <c r="B22" s="33" t="s">
        <v>28</v>
      </c>
      <c r="C22" s="33" t="s">
        <v>29</v>
      </c>
      <c r="D22" s="33" t="s">
        <v>141</v>
      </c>
      <c r="E22" s="33" t="s">
        <v>235</v>
      </c>
      <c r="F22" s="35" t="s">
        <v>190</v>
      </c>
      <c r="G22" s="33" t="s">
        <v>38</v>
      </c>
      <c r="H22" s="33" t="s">
        <v>38</v>
      </c>
      <c r="I22" s="33" t="s">
        <v>191</v>
      </c>
      <c r="J22" s="34">
        <v>0</v>
      </c>
      <c r="K22" s="34">
        <v>0</v>
      </c>
      <c r="L22" s="34">
        <v>0</v>
      </c>
      <c r="M22" s="34">
        <v>0</v>
      </c>
      <c r="N22" s="34">
        <v>88.078736000000006</v>
      </c>
      <c r="O22" s="34">
        <v>76.373357999999996</v>
      </c>
      <c r="P22" s="34">
        <v>66.986051000000003</v>
      </c>
      <c r="Q22" s="34">
        <v>79.266035000000002</v>
      </c>
      <c r="R22" s="34">
        <v>104.944193</v>
      </c>
      <c r="S22" s="34">
        <v>93.032347000000001</v>
      </c>
      <c r="T22" s="34">
        <v>103.56005</v>
      </c>
      <c r="U22" s="34">
        <v>82.863061000000002</v>
      </c>
      <c r="V22" s="39">
        <f t="shared" si="0"/>
        <v>695.10383100000001</v>
      </c>
    </row>
    <row r="23" spans="1:22" ht="15.6" x14ac:dyDescent="0.3">
      <c r="A23" s="20" t="s">
        <v>11</v>
      </c>
      <c r="B23" s="33" t="s">
        <v>28</v>
      </c>
      <c r="C23" s="33" t="s">
        <v>29</v>
      </c>
      <c r="D23" s="33" t="s">
        <v>141</v>
      </c>
      <c r="E23" s="33" t="s">
        <v>230</v>
      </c>
      <c r="F23" s="33" t="s">
        <v>181</v>
      </c>
      <c r="G23" s="33" t="s">
        <v>59</v>
      </c>
      <c r="H23" s="33" t="s">
        <v>60</v>
      </c>
      <c r="I23" s="33" t="s">
        <v>61</v>
      </c>
      <c r="J23" s="34">
        <v>3476.0263810000001</v>
      </c>
      <c r="K23" s="34">
        <v>2789.9427999999998</v>
      </c>
      <c r="L23" s="34">
        <v>2789.7979679999999</v>
      </c>
      <c r="M23" s="34">
        <v>3605.2417650000002</v>
      </c>
      <c r="N23" s="34">
        <v>3032.5194329999999</v>
      </c>
      <c r="O23" s="34">
        <v>3258.7558519999998</v>
      </c>
      <c r="P23" s="34">
        <v>3553.3026249999998</v>
      </c>
      <c r="Q23" s="34">
        <v>3081.8759380000001</v>
      </c>
      <c r="R23" s="34">
        <v>4171.4754220000004</v>
      </c>
      <c r="S23" s="34">
        <v>3323.9923720000002</v>
      </c>
      <c r="T23" s="34">
        <v>3348.77243</v>
      </c>
      <c r="U23" s="34">
        <v>4598.785621</v>
      </c>
      <c r="V23" s="39">
        <f t="shared" si="0"/>
        <v>41030.488606999999</v>
      </c>
    </row>
    <row r="24" spans="1:22" ht="15.6" x14ac:dyDescent="0.3">
      <c r="A24" s="20" t="s">
        <v>11</v>
      </c>
      <c r="B24" s="33" t="s">
        <v>28</v>
      </c>
      <c r="C24" s="33" t="s">
        <v>29</v>
      </c>
      <c r="D24" s="33" t="s">
        <v>141</v>
      </c>
      <c r="E24" s="33" t="s">
        <v>176</v>
      </c>
      <c r="F24" s="33" t="s">
        <v>97</v>
      </c>
      <c r="G24" s="33" t="s">
        <v>98</v>
      </c>
      <c r="H24" s="33" t="s">
        <v>99</v>
      </c>
      <c r="I24" s="33" t="s">
        <v>100</v>
      </c>
      <c r="J24" s="34">
        <v>137.659527</v>
      </c>
      <c r="K24" s="34">
        <v>109.206739</v>
      </c>
      <c r="L24" s="34">
        <v>112.21303399999999</v>
      </c>
      <c r="M24" s="34">
        <v>112.985111</v>
      </c>
      <c r="N24" s="34">
        <v>94.578361999999998</v>
      </c>
      <c r="O24" s="34">
        <v>115.83106600000001</v>
      </c>
      <c r="P24" s="34">
        <v>83.706479000000002</v>
      </c>
      <c r="Q24" s="34">
        <v>95.231909000000002</v>
      </c>
      <c r="R24" s="34">
        <v>113.226029</v>
      </c>
      <c r="S24" s="34">
        <v>104.596174</v>
      </c>
      <c r="T24" s="34">
        <v>126.605828</v>
      </c>
      <c r="U24" s="34">
        <v>114.087289</v>
      </c>
      <c r="V24" s="39">
        <f t="shared" si="0"/>
        <v>1319.927547</v>
      </c>
    </row>
    <row r="25" spans="1:22" ht="15.6" x14ac:dyDescent="0.3">
      <c r="A25" s="20" t="s">
        <v>11</v>
      </c>
      <c r="B25" s="33" t="s">
        <v>28</v>
      </c>
      <c r="C25" s="33" t="s">
        <v>29</v>
      </c>
      <c r="D25" s="33" t="s">
        <v>141</v>
      </c>
      <c r="E25" s="33" t="s">
        <v>64</v>
      </c>
      <c r="F25" s="33" t="s">
        <v>182</v>
      </c>
      <c r="G25" s="33" t="s">
        <v>65</v>
      </c>
      <c r="H25" s="33" t="s">
        <v>66</v>
      </c>
      <c r="I25" s="33" t="s">
        <v>67</v>
      </c>
      <c r="J25" s="34">
        <v>94.787819999999996</v>
      </c>
      <c r="K25" s="34">
        <v>130.63005999999999</v>
      </c>
      <c r="L25" s="34">
        <v>130.00048000000001</v>
      </c>
      <c r="M25" s="34">
        <v>105.00817000000001</v>
      </c>
      <c r="N25" s="34">
        <v>62.021790000000003</v>
      </c>
      <c r="O25" s="34">
        <v>104.88194</v>
      </c>
      <c r="P25" s="34">
        <v>131.02277000000001</v>
      </c>
      <c r="Q25" s="34">
        <v>129.96421000000001</v>
      </c>
      <c r="R25" s="34">
        <v>113.50879999999999</v>
      </c>
      <c r="S25" s="34">
        <v>117.86212999999999</v>
      </c>
      <c r="T25" s="34">
        <v>88.730729999999994</v>
      </c>
      <c r="U25" s="34">
        <v>154.50201999999999</v>
      </c>
      <c r="V25" s="39">
        <f t="shared" si="0"/>
        <v>1362.9209199999998</v>
      </c>
    </row>
    <row r="26" spans="1:22" ht="15.6" x14ac:dyDescent="0.3">
      <c r="A26" s="20" t="s">
        <v>11</v>
      </c>
      <c r="B26" s="33" t="s">
        <v>28</v>
      </c>
      <c r="C26" s="33" t="s">
        <v>29</v>
      </c>
      <c r="D26" s="33" t="s">
        <v>141</v>
      </c>
      <c r="E26" s="33" t="s">
        <v>157</v>
      </c>
      <c r="F26" s="35" t="s">
        <v>158</v>
      </c>
      <c r="G26" s="33" t="s">
        <v>69</v>
      </c>
      <c r="H26" s="33" t="s">
        <v>70</v>
      </c>
      <c r="I26" s="33" t="s">
        <v>70</v>
      </c>
      <c r="J26" s="34">
        <v>42.563200999999999</v>
      </c>
      <c r="K26" s="34">
        <v>48.352614000000003</v>
      </c>
      <c r="L26" s="34">
        <v>57.958449999999999</v>
      </c>
      <c r="M26" s="34">
        <v>67.913300000000007</v>
      </c>
      <c r="N26" s="34">
        <v>56.481520000000003</v>
      </c>
      <c r="O26" s="34">
        <v>57.354275000000001</v>
      </c>
      <c r="P26" s="34">
        <v>65.160520000000005</v>
      </c>
      <c r="Q26" s="34">
        <v>51.843311999999997</v>
      </c>
      <c r="R26" s="34">
        <v>52.358052999999998</v>
      </c>
      <c r="S26" s="34">
        <v>26.939499999999999</v>
      </c>
      <c r="T26" s="34">
        <v>30.712499999999999</v>
      </c>
      <c r="U26" s="34">
        <v>19.105450000000001</v>
      </c>
      <c r="V26" s="39">
        <f t="shared" si="0"/>
        <v>576.74269500000003</v>
      </c>
    </row>
    <row r="27" spans="1:22" ht="15.6" x14ac:dyDescent="0.3">
      <c r="A27" s="20" t="s">
        <v>11</v>
      </c>
      <c r="B27" s="33" t="s">
        <v>28</v>
      </c>
      <c r="C27" s="33" t="s">
        <v>29</v>
      </c>
      <c r="D27" s="33" t="s">
        <v>141</v>
      </c>
      <c r="E27" s="33" t="s">
        <v>157</v>
      </c>
      <c r="F27" s="33" t="s">
        <v>192</v>
      </c>
      <c r="G27" s="33" t="s">
        <v>69</v>
      </c>
      <c r="H27" s="33" t="s">
        <v>70</v>
      </c>
      <c r="I27" s="33" t="s">
        <v>70</v>
      </c>
      <c r="J27" s="34">
        <v>18.241467</v>
      </c>
      <c r="K27" s="34">
        <v>20.722646000000001</v>
      </c>
      <c r="L27" s="34">
        <v>24.839275000000001</v>
      </c>
      <c r="M27" s="34">
        <v>29.105699999999999</v>
      </c>
      <c r="N27" s="34">
        <v>24.206365999999999</v>
      </c>
      <c r="O27" s="34">
        <v>24.580469999999998</v>
      </c>
      <c r="P27" s="34">
        <v>27.925999000000001</v>
      </c>
      <c r="Q27" s="34">
        <v>22.218596000000002</v>
      </c>
      <c r="R27" s="34">
        <v>22.439131</v>
      </c>
      <c r="S27" s="34">
        <v>11.545500000000001</v>
      </c>
      <c r="T27" s="34">
        <v>13.1625</v>
      </c>
      <c r="U27" s="34">
        <v>8.1880500000000005</v>
      </c>
      <c r="V27" s="39">
        <f t="shared" si="0"/>
        <v>247.17569999999998</v>
      </c>
    </row>
    <row r="28" spans="1:22" ht="15.6" x14ac:dyDescent="0.3">
      <c r="A28" s="20" t="s">
        <v>11</v>
      </c>
      <c r="B28" s="33" t="s">
        <v>28</v>
      </c>
      <c r="C28" s="33" t="s">
        <v>29</v>
      </c>
      <c r="D28" s="33" t="s">
        <v>141</v>
      </c>
      <c r="E28" s="33" t="s">
        <v>71</v>
      </c>
      <c r="F28" s="33" t="s">
        <v>72</v>
      </c>
      <c r="G28" s="33" t="s">
        <v>19</v>
      </c>
      <c r="H28" s="33" t="s">
        <v>73</v>
      </c>
      <c r="I28" s="33" t="s">
        <v>74</v>
      </c>
      <c r="J28" s="34">
        <v>8.4558490000000006</v>
      </c>
      <c r="K28" s="34">
        <v>6.9042050000000001</v>
      </c>
      <c r="L28" s="34">
        <v>10.658519999999999</v>
      </c>
      <c r="M28" s="34">
        <v>13.044320000000001</v>
      </c>
      <c r="N28" s="34">
        <v>13.878437</v>
      </c>
      <c r="O28" s="34">
        <v>10.645899</v>
      </c>
      <c r="P28" s="34">
        <v>12.099164999999999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9">
        <f t="shared" si="0"/>
        <v>75.686395000000005</v>
      </c>
    </row>
    <row r="29" spans="1:22" ht="15.6" x14ac:dyDescent="0.3">
      <c r="A29" s="20" t="s">
        <v>11</v>
      </c>
      <c r="B29" s="33" t="s">
        <v>28</v>
      </c>
      <c r="C29" s="33" t="s">
        <v>29</v>
      </c>
      <c r="D29" s="33" t="s">
        <v>141</v>
      </c>
      <c r="E29" s="33" t="s">
        <v>71</v>
      </c>
      <c r="F29" s="33" t="s">
        <v>236</v>
      </c>
      <c r="G29" s="33" t="s">
        <v>19</v>
      </c>
      <c r="H29" s="33" t="s">
        <v>73</v>
      </c>
      <c r="I29" s="33" t="s">
        <v>74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16.642150000000001</v>
      </c>
      <c r="R29" s="34">
        <v>15.50629</v>
      </c>
      <c r="S29" s="34">
        <v>12.502034999999999</v>
      </c>
      <c r="T29" s="34">
        <v>10.59516</v>
      </c>
      <c r="U29" s="34">
        <v>9.4020119999999991</v>
      </c>
      <c r="V29" s="39">
        <f t="shared" si="0"/>
        <v>64.647647000000006</v>
      </c>
    </row>
    <row r="30" spans="1:22" ht="15.6" x14ac:dyDescent="0.3">
      <c r="A30" s="20" t="s">
        <v>11</v>
      </c>
      <c r="B30" s="33" t="s">
        <v>28</v>
      </c>
      <c r="C30" s="33" t="s">
        <v>29</v>
      </c>
      <c r="D30" s="33" t="s">
        <v>141</v>
      </c>
      <c r="E30" s="33" t="s">
        <v>75</v>
      </c>
      <c r="F30" s="33" t="s">
        <v>79</v>
      </c>
      <c r="G30" s="33" t="s">
        <v>43</v>
      </c>
      <c r="H30" s="33" t="s">
        <v>76</v>
      </c>
      <c r="I30" s="33" t="s">
        <v>78</v>
      </c>
      <c r="J30" s="34">
        <v>137.1841</v>
      </c>
      <c r="K30" s="34">
        <v>115.2323</v>
      </c>
      <c r="L30" s="34">
        <v>154.03800000000001</v>
      </c>
      <c r="M30" s="34">
        <v>134.94239999999999</v>
      </c>
      <c r="N30" s="34">
        <v>102.303</v>
      </c>
      <c r="O30" s="34">
        <v>152.82769999999999</v>
      </c>
      <c r="P30" s="34">
        <v>201.79150000000001</v>
      </c>
      <c r="Q30" s="34">
        <v>164.94200000000001</v>
      </c>
      <c r="R30" s="34">
        <v>114.12050000000001</v>
      </c>
      <c r="S30" s="34">
        <v>135.58439999999999</v>
      </c>
      <c r="T30" s="34">
        <v>210.84139999999999</v>
      </c>
      <c r="U30" s="34">
        <v>149.8314</v>
      </c>
      <c r="V30" s="39">
        <f t="shared" si="0"/>
        <v>1773.6387</v>
      </c>
    </row>
    <row r="31" spans="1:22" ht="15.6" x14ac:dyDescent="0.3">
      <c r="A31" s="20" t="s">
        <v>11</v>
      </c>
      <c r="B31" s="33" t="s">
        <v>28</v>
      </c>
      <c r="C31" s="33" t="s">
        <v>29</v>
      </c>
      <c r="D31" s="33" t="s">
        <v>141</v>
      </c>
      <c r="E31" s="33" t="s">
        <v>75</v>
      </c>
      <c r="F31" s="33" t="s">
        <v>77</v>
      </c>
      <c r="G31" s="33" t="s">
        <v>43</v>
      </c>
      <c r="H31" s="33" t="s">
        <v>76</v>
      </c>
      <c r="I31" s="33" t="s">
        <v>78</v>
      </c>
      <c r="J31" s="34">
        <v>56.412300000000002</v>
      </c>
      <c r="K31" s="34">
        <v>41.903799999999997</v>
      </c>
      <c r="L31" s="34">
        <v>47.443800000000003</v>
      </c>
      <c r="M31" s="34">
        <v>50.247500000000002</v>
      </c>
      <c r="N31" s="34">
        <v>35.1828</v>
      </c>
      <c r="O31" s="34">
        <v>47.251600000000003</v>
      </c>
      <c r="P31" s="34">
        <v>25.926600000000001</v>
      </c>
      <c r="Q31" s="34">
        <v>37.154299999999999</v>
      </c>
      <c r="R31" s="34">
        <v>56.8247</v>
      </c>
      <c r="S31" s="34">
        <v>34.929499999999997</v>
      </c>
      <c r="T31" s="34">
        <v>54.4148</v>
      </c>
      <c r="U31" s="34">
        <v>73.8339</v>
      </c>
      <c r="V31" s="39">
        <f t="shared" si="0"/>
        <v>561.52560000000005</v>
      </c>
    </row>
    <row r="32" spans="1:22" ht="15.6" x14ac:dyDescent="0.3">
      <c r="A32" s="20" t="s">
        <v>11</v>
      </c>
      <c r="B32" s="33" t="s">
        <v>28</v>
      </c>
      <c r="C32" s="33" t="s">
        <v>29</v>
      </c>
      <c r="D32" s="33" t="s">
        <v>141</v>
      </c>
      <c r="E32" s="33" t="s">
        <v>237</v>
      </c>
      <c r="F32" s="33" t="s">
        <v>238</v>
      </c>
      <c r="G32" s="33" t="s">
        <v>52</v>
      </c>
      <c r="H32" s="33" t="s">
        <v>52</v>
      </c>
      <c r="I32" s="33" t="s">
        <v>84</v>
      </c>
      <c r="J32" s="34">
        <v>4.8</v>
      </c>
      <c r="K32" s="34">
        <v>0</v>
      </c>
      <c r="L32" s="34">
        <v>13.8</v>
      </c>
      <c r="M32" s="34">
        <v>5.4</v>
      </c>
      <c r="N32" s="34">
        <v>5.2</v>
      </c>
      <c r="O32" s="34">
        <v>13.86</v>
      </c>
      <c r="P32" s="34">
        <v>0</v>
      </c>
      <c r="Q32" s="34">
        <v>5.8</v>
      </c>
      <c r="R32" s="34">
        <v>0</v>
      </c>
      <c r="S32" s="34">
        <v>0</v>
      </c>
      <c r="T32" s="34">
        <v>0</v>
      </c>
      <c r="U32" s="34">
        <v>0</v>
      </c>
      <c r="V32" s="39">
        <f t="shared" si="0"/>
        <v>48.86</v>
      </c>
    </row>
    <row r="33" spans="1:22" ht="15.6" x14ac:dyDescent="0.3">
      <c r="A33" s="20" t="s">
        <v>11</v>
      </c>
      <c r="B33" s="33" t="s">
        <v>28</v>
      </c>
      <c r="C33" s="33" t="s">
        <v>122</v>
      </c>
      <c r="D33" s="33" t="s">
        <v>141</v>
      </c>
      <c r="E33" s="33" t="s">
        <v>237</v>
      </c>
      <c r="F33" s="35" t="s">
        <v>238</v>
      </c>
      <c r="G33" s="33" t="s">
        <v>52</v>
      </c>
      <c r="H33" s="33" t="s">
        <v>52</v>
      </c>
      <c r="I33" s="33" t="s">
        <v>84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6</v>
      </c>
      <c r="U33" s="34">
        <v>14.49</v>
      </c>
      <c r="V33" s="39">
        <f t="shared" si="0"/>
        <v>20.490000000000002</v>
      </c>
    </row>
    <row r="34" spans="1:22" ht="15.6" x14ac:dyDescent="0.3">
      <c r="A34" s="20" t="s">
        <v>11</v>
      </c>
      <c r="B34" s="33" t="s">
        <v>28</v>
      </c>
      <c r="C34" s="33" t="s">
        <v>29</v>
      </c>
      <c r="D34" s="33" t="s">
        <v>141</v>
      </c>
      <c r="E34" s="33" t="s">
        <v>152</v>
      </c>
      <c r="F34" s="33" t="s">
        <v>166</v>
      </c>
      <c r="G34" s="33" t="s">
        <v>95</v>
      </c>
      <c r="H34" s="33" t="s">
        <v>153</v>
      </c>
      <c r="I34" s="33" t="s">
        <v>165</v>
      </c>
      <c r="J34" s="34">
        <v>249.23049900000001</v>
      </c>
      <c r="K34" s="34">
        <v>226.7499</v>
      </c>
      <c r="L34" s="34">
        <v>250.12139999999999</v>
      </c>
      <c r="M34" s="34">
        <v>227.07919999999999</v>
      </c>
      <c r="N34" s="34">
        <v>237.73500000000001</v>
      </c>
      <c r="O34" s="34">
        <v>200.14862400000001</v>
      </c>
      <c r="P34" s="34">
        <v>257.3725</v>
      </c>
      <c r="Q34" s="34">
        <v>253.55840000000001</v>
      </c>
      <c r="R34" s="34">
        <v>261.68680000000001</v>
      </c>
      <c r="S34" s="34">
        <v>256.255</v>
      </c>
      <c r="T34" s="34">
        <v>253.133082</v>
      </c>
      <c r="U34" s="34">
        <v>259.90189199999998</v>
      </c>
      <c r="V34" s="39">
        <f t="shared" si="0"/>
        <v>2932.9722969999998</v>
      </c>
    </row>
    <row r="35" spans="1:22" ht="15.6" x14ac:dyDescent="0.3">
      <c r="A35" s="20" t="s">
        <v>11</v>
      </c>
      <c r="B35" s="33" t="s">
        <v>28</v>
      </c>
      <c r="C35" s="33" t="s">
        <v>29</v>
      </c>
      <c r="D35" s="33" t="s">
        <v>141</v>
      </c>
      <c r="E35" s="33" t="s">
        <v>215</v>
      </c>
      <c r="F35" s="33" t="s">
        <v>216</v>
      </c>
      <c r="G35" s="33" t="s">
        <v>38</v>
      </c>
      <c r="H35" s="33" t="s">
        <v>217</v>
      </c>
      <c r="I35" s="33" t="s">
        <v>217</v>
      </c>
      <c r="J35" s="34">
        <v>22.863672999999999</v>
      </c>
      <c r="K35" s="34">
        <v>23.982502</v>
      </c>
      <c r="L35" s="34">
        <v>39.838858000000002</v>
      </c>
      <c r="M35" s="34">
        <v>13.788107999999999</v>
      </c>
      <c r="N35" s="34">
        <v>2.134868</v>
      </c>
      <c r="O35" s="34">
        <v>12.982758</v>
      </c>
      <c r="P35" s="34">
        <v>6.4884050000000002</v>
      </c>
      <c r="Q35" s="34">
        <v>1.142539</v>
      </c>
      <c r="R35" s="34">
        <v>0</v>
      </c>
      <c r="S35" s="34">
        <v>0</v>
      </c>
      <c r="T35" s="34">
        <v>0</v>
      </c>
      <c r="U35" s="34">
        <v>0</v>
      </c>
      <c r="V35" s="39">
        <f t="shared" si="0"/>
        <v>123.221711</v>
      </c>
    </row>
    <row r="36" spans="1:22" ht="15.6" x14ac:dyDescent="0.3">
      <c r="A36" s="20" t="s">
        <v>11</v>
      </c>
      <c r="B36" s="33" t="s">
        <v>28</v>
      </c>
      <c r="C36" s="33" t="s">
        <v>29</v>
      </c>
      <c r="D36" s="33" t="s">
        <v>120</v>
      </c>
      <c r="E36" s="33" t="s">
        <v>193</v>
      </c>
      <c r="F36" s="33" t="s">
        <v>239</v>
      </c>
      <c r="G36" s="33" t="s">
        <v>59</v>
      </c>
      <c r="H36" s="33" t="s">
        <v>231</v>
      </c>
      <c r="I36" s="33" t="s">
        <v>173</v>
      </c>
      <c r="J36" s="34">
        <v>3.0418500000000002</v>
      </c>
      <c r="K36" s="34">
        <v>2.8924650000000001</v>
      </c>
      <c r="L36" s="34">
        <v>3.760443</v>
      </c>
      <c r="M36" s="34">
        <v>0</v>
      </c>
      <c r="N36" s="34">
        <v>2.760672</v>
      </c>
      <c r="O36" s="34">
        <v>3.8069999999999999</v>
      </c>
      <c r="P36" s="34">
        <v>3.51</v>
      </c>
      <c r="Q36" s="34">
        <v>2.90815</v>
      </c>
      <c r="R36" s="34">
        <v>4.7024039999999996</v>
      </c>
      <c r="S36" s="34">
        <v>3.1295440000000001</v>
      </c>
      <c r="T36" s="34">
        <v>2.1646000000000001</v>
      </c>
      <c r="U36" s="34">
        <v>0</v>
      </c>
      <c r="V36" s="39">
        <f t="shared" si="0"/>
        <v>32.677127999999996</v>
      </c>
    </row>
    <row r="37" spans="1:22" ht="15.6" x14ac:dyDescent="0.3">
      <c r="A37" s="20" t="s">
        <v>11</v>
      </c>
      <c r="B37" s="33" t="s">
        <v>28</v>
      </c>
      <c r="C37" s="33" t="s">
        <v>240</v>
      </c>
      <c r="D37" s="33" t="s">
        <v>120</v>
      </c>
      <c r="E37" s="33" t="s">
        <v>193</v>
      </c>
      <c r="F37" s="33" t="s">
        <v>239</v>
      </c>
      <c r="G37" s="33" t="s">
        <v>59</v>
      </c>
      <c r="H37" s="33" t="s">
        <v>231</v>
      </c>
      <c r="I37" s="33" t="s">
        <v>173</v>
      </c>
      <c r="J37" s="34">
        <v>0</v>
      </c>
      <c r="K37" s="34">
        <v>0</v>
      </c>
      <c r="L37" s="34">
        <v>0</v>
      </c>
      <c r="M37" s="34">
        <v>1.56E-4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9">
        <f t="shared" si="0"/>
        <v>1.56E-4</v>
      </c>
    </row>
    <row r="38" spans="1:22" ht="15.6" x14ac:dyDescent="0.3">
      <c r="A38" s="20" t="s">
        <v>11</v>
      </c>
      <c r="B38" s="33" t="s">
        <v>28</v>
      </c>
      <c r="C38" s="33" t="s">
        <v>29</v>
      </c>
      <c r="D38" s="33" t="s">
        <v>141</v>
      </c>
      <c r="E38" s="33" t="s">
        <v>218</v>
      </c>
      <c r="F38" s="33" t="s">
        <v>183</v>
      </c>
      <c r="G38" s="33" t="s">
        <v>38</v>
      </c>
      <c r="H38" s="33" t="s">
        <v>80</v>
      </c>
      <c r="I38" s="33" t="s">
        <v>81</v>
      </c>
      <c r="J38" s="34">
        <v>1897.567779</v>
      </c>
      <c r="K38" s="34">
        <v>1833.564024</v>
      </c>
      <c r="L38" s="34">
        <v>1579.0985450000001</v>
      </c>
      <c r="M38" s="34">
        <v>1853.806969</v>
      </c>
      <c r="N38" s="34">
        <v>1761.3472489999999</v>
      </c>
      <c r="O38" s="34">
        <v>1619.7445499999999</v>
      </c>
      <c r="P38" s="34">
        <v>1802.6891250000001</v>
      </c>
      <c r="Q38" s="34">
        <v>1725.4478409999999</v>
      </c>
      <c r="R38" s="34">
        <v>1871.220982</v>
      </c>
      <c r="S38" s="34">
        <v>1812.2736</v>
      </c>
      <c r="T38" s="34">
        <v>1518.768896</v>
      </c>
      <c r="U38" s="34">
        <v>1058.894614</v>
      </c>
      <c r="V38" s="39">
        <f t="shared" si="0"/>
        <v>20334.424174000003</v>
      </c>
    </row>
    <row r="39" spans="1:22" ht="15.6" x14ac:dyDescent="0.3">
      <c r="A39" s="20" t="s">
        <v>11</v>
      </c>
      <c r="B39" s="33" t="s">
        <v>28</v>
      </c>
      <c r="C39" s="33" t="s">
        <v>29</v>
      </c>
      <c r="D39" s="33" t="s">
        <v>141</v>
      </c>
      <c r="E39" s="33" t="s">
        <v>156</v>
      </c>
      <c r="F39" s="10" t="s">
        <v>241</v>
      </c>
      <c r="G39" s="33" t="s">
        <v>52</v>
      </c>
      <c r="H39" s="33" t="s">
        <v>52</v>
      </c>
      <c r="I39" s="33" t="s">
        <v>146</v>
      </c>
      <c r="J39" s="34">
        <v>0</v>
      </c>
      <c r="K39" s="34">
        <v>0</v>
      </c>
      <c r="L39" s="34">
        <v>0</v>
      </c>
      <c r="M39" s="34">
        <v>5.7052199999999997</v>
      </c>
      <c r="N39" s="34">
        <v>10.182459</v>
      </c>
      <c r="O39" s="34">
        <v>28.777394000000001</v>
      </c>
      <c r="P39" s="34">
        <v>11.81772</v>
      </c>
      <c r="Q39" s="34">
        <v>15.842484000000001</v>
      </c>
      <c r="R39" s="34">
        <v>25.139320000000001</v>
      </c>
      <c r="S39" s="34">
        <v>18.039099</v>
      </c>
      <c r="T39" s="34">
        <v>4.0579450000000001</v>
      </c>
      <c r="U39" s="34">
        <v>0</v>
      </c>
      <c r="V39" s="39">
        <f t="shared" si="0"/>
        <v>119.56164099999999</v>
      </c>
    </row>
    <row r="40" spans="1:22" ht="15.6" x14ac:dyDescent="0.3">
      <c r="A40" s="20" t="s">
        <v>11</v>
      </c>
      <c r="B40" s="33" t="s">
        <v>28</v>
      </c>
      <c r="C40" s="33" t="s">
        <v>29</v>
      </c>
      <c r="D40" s="33" t="s">
        <v>141</v>
      </c>
      <c r="E40" s="33" t="s">
        <v>156</v>
      </c>
      <c r="F40" s="33" t="s">
        <v>154</v>
      </c>
      <c r="G40" s="33" t="s">
        <v>52</v>
      </c>
      <c r="H40" s="33" t="s">
        <v>52</v>
      </c>
      <c r="I40" s="33" t="s">
        <v>146</v>
      </c>
      <c r="J40" s="34">
        <v>13.431545</v>
      </c>
      <c r="K40" s="34">
        <v>9.5234000000000005</v>
      </c>
      <c r="L40" s="34">
        <v>12.929144000000001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9">
        <f t="shared" si="0"/>
        <v>35.884089000000003</v>
      </c>
    </row>
    <row r="41" spans="1:22" ht="15.6" x14ac:dyDescent="0.3">
      <c r="A41" s="20" t="s">
        <v>11</v>
      </c>
      <c r="B41" s="33" t="s">
        <v>28</v>
      </c>
      <c r="C41" s="33" t="s">
        <v>122</v>
      </c>
      <c r="D41" s="33" t="s">
        <v>141</v>
      </c>
      <c r="E41" s="33" t="s">
        <v>156</v>
      </c>
      <c r="F41" s="33" t="s">
        <v>241</v>
      </c>
      <c r="G41" s="33" t="s">
        <v>52</v>
      </c>
      <c r="H41" s="33" t="s">
        <v>52</v>
      </c>
      <c r="I41" s="33" t="s">
        <v>146</v>
      </c>
      <c r="J41" s="34">
        <v>0</v>
      </c>
      <c r="K41" s="34">
        <v>0</v>
      </c>
      <c r="L41" s="34">
        <v>0</v>
      </c>
      <c r="M41" s="34">
        <v>1.265962</v>
      </c>
      <c r="N41" s="34">
        <v>0</v>
      </c>
      <c r="O41" s="34">
        <v>0</v>
      </c>
      <c r="P41" s="34">
        <v>1.2669760000000001</v>
      </c>
      <c r="Q41" s="34">
        <v>2.210051</v>
      </c>
      <c r="R41" s="34">
        <v>0</v>
      </c>
      <c r="S41" s="34">
        <v>0</v>
      </c>
      <c r="T41" s="34">
        <v>0</v>
      </c>
      <c r="U41" s="34">
        <v>0</v>
      </c>
      <c r="V41" s="39">
        <f t="shared" si="0"/>
        <v>4.7429889999999997</v>
      </c>
    </row>
    <row r="42" spans="1:22" ht="15.6" x14ac:dyDescent="0.3">
      <c r="A42" s="20" t="s">
        <v>11</v>
      </c>
      <c r="B42" s="33" t="s">
        <v>28</v>
      </c>
      <c r="C42" s="33" t="s">
        <v>122</v>
      </c>
      <c r="D42" s="33" t="s">
        <v>141</v>
      </c>
      <c r="E42" s="33" t="s">
        <v>156</v>
      </c>
      <c r="F42" s="33" t="s">
        <v>154</v>
      </c>
      <c r="G42" s="33" t="s">
        <v>52</v>
      </c>
      <c r="H42" s="33" t="s">
        <v>52</v>
      </c>
      <c r="I42" s="33" t="s">
        <v>146</v>
      </c>
      <c r="J42" s="34">
        <v>0</v>
      </c>
      <c r="K42" s="34">
        <v>0.97998499999999999</v>
      </c>
      <c r="L42" s="34">
        <v>1.154979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9">
        <f t="shared" si="0"/>
        <v>2.1349640000000001</v>
      </c>
    </row>
    <row r="43" spans="1:22" ht="15.6" x14ac:dyDescent="0.3">
      <c r="A43" s="20" t="s">
        <v>11</v>
      </c>
      <c r="B43" s="33" t="s">
        <v>28</v>
      </c>
      <c r="C43" s="33" t="s">
        <v>29</v>
      </c>
      <c r="D43" s="33" t="s">
        <v>141</v>
      </c>
      <c r="E43" s="33" t="s">
        <v>82</v>
      </c>
      <c r="F43" s="33" t="s">
        <v>83</v>
      </c>
      <c r="G43" s="33" t="s">
        <v>52</v>
      </c>
      <c r="H43" s="33" t="s">
        <v>52</v>
      </c>
      <c r="I43" s="33" t="s">
        <v>84</v>
      </c>
      <c r="J43" s="34">
        <v>194.34690800000001</v>
      </c>
      <c r="K43" s="34">
        <v>170.22849299999999</v>
      </c>
      <c r="L43" s="34">
        <v>208.71963099999999</v>
      </c>
      <c r="M43" s="34">
        <v>199.95750200000001</v>
      </c>
      <c r="N43" s="34">
        <v>210.56806700000001</v>
      </c>
      <c r="O43" s="34">
        <v>213.505214</v>
      </c>
      <c r="P43" s="34">
        <v>3.364573</v>
      </c>
      <c r="Q43" s="34">
        <v>3.504124</v>
      </c>
      <c r="R43" s="34">
        <v>13.075264000000001</v>
      </c>
      <c r="S43" s="34">
        <v>3.0019779999999998</v>
      </c>
      <c r="T43" s="34">
        <v>5.7754630000000002</v>
      </c>
      <c r="U43" s="34">
        <v>5.9029389999999999</v>
      </c>
      <c r="V43" s="39">
        <f t="shared" si="0"/>
        <v>1231.9501560000001</v>
      </c>
    </row>
    <row r="44" spans="1:22" ht="15.6" x14ac:dyDescent="0.3">
      <c r="A44" s="20" t="s">
        <v>11</v>
      </c>
      <c r="B44" s="33" t="s">
        <v>28</v>
      </c>
      <c r="C44" s="33" t="s">
        <v>29</v>
      </c>
      <c r="D44" s="33" t="s">
        <v>141</v>
      </c>
      <c r="E44" s="33" t="s">
        <v>82</v>
      </c>
      <c r="F44" s="33" t="s">
        <v>242</v>
      </c>
      <c r="G44" s="33" t="s">
        <v>52</v>
      </c>
      <c r="H44" s="33" t="s">
        <v>52</v>
      </c>
      <c r="I44" s="33" t="s">
        <v>84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218.72317200000001</v>
      </c>
      <c r="Q44" s="34">
        <v>210.277118</v>
      </c>
      <c r="R44" s="34">
        <v>189.412406</v>
      </c>
      <c r="S44" s="34">
        <v>189.06476799999999</v>
      </c>
      <c r="T44" s="34">
        <v>179.09670399999999</v>
      </c>
      <c r="U44" s="34">
        <v>132.325954</v>
      </c>
      <c r="V44" s="39">
        <f t="shared" si="0"/>
        <v>1118.9001219999998</v>
      </c>
    </row>
    <row r="45" spans="1:22" ht="15.6" x14ac:dyDescent="0.3">
      <c r="A45" s="20" t="s">
        <v>11</v>
      </c>
      <c r="B45" s="33" t="s">
        <v>28</v>
      </c>
      <c r="C45" s="33" t="s">
        <v>29</v>
      </c>
      <c r="D45" s="33" t="s">
        <v>141</v>
      </c>
      <c r="E45" s="33" t="s">
        <v>85</v>
      </c>
      <c r="F45" s="33" t="s">
        <v>184</v>
      </c>
      <c r="G45" s="33" t="s">
        <v>19</v>
      </c>
      <c r="H45" s="33" t="s">
        <v>86</v>
      </c>
      <c r="I45" s="33" t="s">
        <v>86</v>
      </c>
      <c r="J45" s="34">
        <v>318.72410000000002</v>
      </c>
      <c r="K45" s="34">
        <v>327.0942</v>
      </c>
      <c r="L45" s="34">
        <v>328.80509999999998</v>
      </c>
      <c r="M45" s="34">
        <v>318.71319999999997</v>
      </c>
      <c r="N45" s="34">
        <v>394.32130000000001</v>
      </c>
      <c r="O45" s="34">
        <v>349.85064399999999</v>
      </c>
      <c r="P45" s="34">
        <v>359.825515</v>
      </c>
      <c r="Q45" s="34">
        <v>408.26051200000001</v>
      </c>
      <c r="R45" s="34">
        <v>351.55841900000001</v>
      </c>
      <c r="S45" s="34">
        <v>352.8544</v>
      </c>
      <c r="T45" s="34">
        <v>389.77710000000002</v>
      </c>
      <c r="U45" s="34">
        <v>0</v>
      </c>
      <c r="V45" s="39">
        <f t="shared" si="0"/>
        <v>3899.78449</v>
      </c>
    </row>
    <row r="46" spans="1:22" ht="15.6" x14ac:dyDescent="0.3">
      <c r="A46" s="20" t="s">
        <v>11</v>
      </c>
      <c r="B46" s="33" t="s">
        <v>28</v>
      </c>
      <c r="C46" s="33" t="s">
        <v>29</v>
      </c>
      <c r="D46" s="33" t="s">
        <v>141</v>
      </c>
      <c r="E46" s="33" t="s">
        <v>85</v>
      </c>
      <c r="F46" s="33" t="s">
        <v>88</v>
      </c>
      <c r="G46" s="33" t="s">
        <v>19</v>
      </c>
      <c r="H46" s="33" t="s">
        <v>68</v>
      </c>
      <c r="I46" s="33" t="s">
        <v>87</v>
      </c>
      <c r="J46" s="34">
        <v>144.40860000000001</v>
      </c>
      <c r="K46" s="34">
        <v>106.664</v>
      </c>
      <c r="L46" s="34">
        <v>165.74260000000001</v>
      </c>
      <c r="M46" s="34">
        <v>153.44479999999999</v>
      </c>
      <c r="N46" s="34">
        <v>150.85730000000001</v>
      </c>
      <c r="O46" s="34">
        <v>151.88589999999999</v>
      </c>
      <c r="P46" s="34">
        <v>173.60499999999999</v>
      </c>
      <c r="Q46" s="34">
        <v>178.23849999999999</v>
      </c>
      <c r="R46" s="34">
        <v>169.28630000000001</v>
      </c>
      <c r="S46" s="34">
        <v>181.05840000000001</v>
      </c>
      <c r="T46" s="34">
        <v>185.65039999999999</v>
      </c>
      <c r="U46" s="34">
        <v>179.8723</v>
      </c>
      <c r="V46" s="39">
        <f t="shared" si="0"/>
        <v>1940.7140999999997</v>
      </c>
    </row>
    <row r="47" spans="1:22" ht="15.6" x14ac:dyDescent="0.3">
      <c r="A47" s="20" t="s">
        <v>11</v>
      </c>
      <c r="B47" s="33" t="s">
        <v>28</v>
      </c>
      <c r="C47" s="33" t="s">
        <v>29</v>
      </c>
      <c r="D47" s="33" t="s">
        <v>141</v>
      </c>
      <c r="E47" s="33" t="s">
        <v>85</v>
      </c>
      <c r="F47" s="33" t="s">
        <v>155</v>
      </c>
      <c r="G47" s="33" t="s">
        <v>19</v>
      </c>
      <c r="H47" s="33" t="s">
        <v>68</v>
      </c>
      <c r="I47" s="33" t="s">
        <v>87</v>
      </c>
      <c r="J47" s="34">
        <v>3.3460999999999999</v>
      </c>
      <c r="K47" s="34">
        <v>2.9382999999999999</v>
      </c>
      <c r="L47" s="34">
        <v>4.9160000000000004</v>
      </c>
      <c r="M47" s="34">
        <v>6.9238</v>
      </c>
      <c r="N47" s="34">
        <v>10.5679</v>
      </c>
      <c r="O47" s="34">
        <v>6.8536999999999999</v>
      </c>
      <c r="P47" s="34">
        <v>9.5386000000000006</v>
      </c>
      <c r="Q47" s="34">
        <v>10.397</v>
      </c>
      <c r="R47" s="34">
        <v>7.2672999999999996</v>
      </c>
      <c r="S47" s="34">
        <v>8.4459999999999997</v>
      </c>
      <c r="T47" s="34">
        <v>7.3091999999999997</v>
      </c>
      <c r="U47" s="34">
        <v>11.693300000000001</v>
      </c>
      <c r="V47" s="39">
        <f t="shared" si="0"/>
        <v>90.197200000000009</v>
      </c>
    </row>
    <row r="48" spans="1:22" ht="15.6" x14ac:dyDescent="0.3">
      <c r="A48" s="20" t="s">
        <v>11</v>
      </c>
      <c r="B48" s="33" t="s">
        <v>28</v>
      </c>
      <c r="C48" s="33" t="s">
        <v>29</v>
      </c>
      <c r="D48" s="33" t="s">
        <v>120</v>
      </c>
      <c r="E48" s="33" t="s">
        <v>162</v>
      </c>
      <c r="F48" s="33" t="s">
        <v>243</v>
      </c>
      <c r="G48" s="33" t="s">
        <v>59</v>
      </c>
      <c r="H48" s="33" t="s">
        <v>59</v>
      </c>
      <c r="I48" s="33" t="s">
        <v>161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5.6</v>
      </c>
      <c r="P48" s="34">
        <v>14.175000000000001</v>
      </c>
      <c r="Q48" s="34">
        <v>14.25</v>
      </c>
      <c r="R48" s="34">
        <v>9.6</v>
      </c>
      <c r="S48" s="34">
        <v>14.85</v>
      </c>
      <c r="T48" s="34">
        <v>12.298</v>
      </c>
      <c r="U48" s="34">
        <v>4.9163240000000004</v>
      </c>
      <c r="V48" s="39">
        <f t="shared" si="0"/>
        <v>75.689323999999999</v>
      </c>
    </row>
    <row r="49" spans="1:22" ht="15.6" x14ac:dyDescent="0.3">
      <c r="A49" s="20" t="s">
        <v>11</v>
      </c>
      <c r="B49" s="33" t="s">
        <v>28</v>
      </c>
      <c r="C49" s="33" t="s">
        <v>29</v>
      </c>
      <c r="D49" s="33" t="s">
        <v>120</v>
      </c>
      <c r="E49" s="33" t="s">
        <v>162</v>
      </c>
      <c r="F49" s="33" t="s">
        <v>163</v>
      </c>
      <c r="G49" s="33" t="s">
        <v>59</v>
      </c>
      <c r="H49" s="33" t="s">
        <v>59</v>
      </c>
      <c r="I49" s="33" t="s">
        <v>161</v>
      </c>
      <c r="J49" s="34">
        <v>0</v>
      </c>
      <c r="K49" s="34">
        <v>16.079999999999998</v>
      </c>
      <c r="L49" s="34">
        <v>13.1692</v>
      </c>
      <c r="M49" s="34">
        <v>15.675000000000001</v>
      </c>
      <c r="N49" s="34">
        <v>15.39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9">
        <f t="shared" si="0"/>
        <v>60.3142</v>
      </c>
    </row>
    <row r="50" spans="1:22" ht="15.6" x14ac:dyDescent="0.3">
      <c r="A50" s="20" t="s">
        <v>11</v>
      </c>
      <c r="B50" s="33" t="s">
        <v>28</v>
      </c>
      <c r="C50" s="33" t="s">
        <v>29</v>
      </c>
      <c r="D50" s="33" t="s">
        <v>141</v>
      </c>
      <c r="E50" s="33" t="s">
        <v>178</v>
      </c>
      <c r="F50" s="33" t="s">
        <v>126</v>
      </c>
      <c r="G50" s="33" t="s">
        <v>69</v>
      </c>
      <c r="H50" s="33" t="s">
        <v>70</v>
      </c>
      <c r="I50" s="33" t="s">
        <v>70</v>
      </c>
      <c r="J50" s="34">
        <v>2467.4437549999998</v>
      </c>
      <c r="K50" s="34">
        <v>2120.9272700000001</v>
      </c>
      <c r="L50" s="34">
        <v>2424.5415600000001</v>
      </c>
      <c r="M50" s="34">
        <v>2591.92353</v>
      </c>
      <c r="N50" s="34">
        <v>2388.1646799999999</v>
      </c>
      <c r="O50" s="34">
        <v>3167.3072099999999</v>
      </c>
      <c r="P50" s="34">
        <v>2336.27466</v>
      </c>
      <c r="Q50" s="34">
        <v>2920.9573999999998</v>
      </c>
      <c r="R50" s="34">
        <v>2546.9839999999999</v>
      </c>
      <c r="S50" s="34">
        <v>2344.8981399999998</v>
      </c>
      <c r="T50" s="34">
        <v>2359.0586549999998</v>
      </c>
      <c r="U50" s="34">
        <v>2217.8428800000002</v>
      </c>
      <c r="V50" s="39">
        <f t="shared" si="0"/>
        <v>29886.32374</v>
      </c>
    </row>
    <row r="51" spans="1:22" ht="15.6" x14ac:dyDescent="0.3">
      <c r="A51" s="20" t="s">
        <v>11</v>
      </c>
      <c r="B51" s="33" t="s">
        <v>28</v>
      </c>
      <c r="C51" s="33" t="s">
        <v>29</v>
      </c>
      <c r="D51" s="33" t="s">
        <v>141</v>
      </c>
      <c r="E51" s="33" t="s">
        <v>219</v>
      </c>
      <c r="F51" s="33" t="s">
        <v>244</v>
      </c>
      <c r="G51" s="33" t="s">
        <v>118</v>
      </c>
      <c r="H51" s="33" t="s">
        <v>220</v>
      </c>
      <c r="I51" s="33" t="s">
        <v>221</v>
      </c>
      <c r="J51" s="34">
        <v>683.48500000000001</v>
      </c>
      <c r="K51" s="34">
        <v>714.02369999999996</v>
      </c>
      <c r="L51" s="34">
        <v>2487.8380000000002</v>
      </c>
      <c r="M51" s="34">
        <v>7849.4261999999999</v>
      </c>
      <c r="N51" s="34">
        <v>8964.6350750000001</v>
      </c>
      <c r="O51" s="34">
        <v>9979.1210749999991</v>
      </c>
      <c r="P51" s="34">
        <v>10475.780363</v>
      </c>
      <c r="Q51" s="34">
        <v>13124.009287999999</v>
      </c>
      <c r="R51" s="34">
        <v>14049.931860000001</v>
      </c>
      <c r="S51" s="34">
        <v>11145.52096</v>
      </c>
      <c r="T51" s="34">
        <v>12855.892320000001</v>
      </c>
      <c r="U51" s="34">
        <v>13733.4555</v>
      </c>
      <c r="V51" s="39">
        <f t="shared" si="0"/>
        <v>106063.119341</v>
      </c>
    </row>
    <row r="52" spans="1:22" ht="15.6" x14ac:dyDescent="0.3">
      <c r="A52" s="20" t="s">
        <v>11</v>
      </c>
      <c r="B52" s="33" t="s">
        <v>28</v>
      </c>
      <c r="C52" s="33" t="s">
        <v>29</v>
      </c>
      <c r="D52" s="33" t="s">
        <v>141</v>
      </c>
      <c r="E52" s="33" t="s">
        <v>222</v>
      </c>
      <c r="F52" s="33" t="s">
        <v>62</v>
      </c>
      <c r="G52" s="33" t="s">
        <v>52</v>
      </c>
      <c r="H52" s="33" t="s">
        <v>52</v>
      </c>
      <c r="I52" s="33" t="s">
        <v>63</v>
      </c>
      <c r="J52" s="34">
        <v>191.008196</v>
      </c>
      <c r="K52" s="34">
        <v>186.78528</v>
      </c>
      <c r="L52" s="34">
        <v>199.42080999999999</v>
      </c>
      <c r="M52" s="34">
        <v>204.39887999999999</v>
      </c>
      <c r="N52" s="34">
        <v>217.70287999999999</v>
      </c>
      <c r="O52" s="34">
        <v>189.33582999999999</v>
      </c>
      <c r="P52" s="34">
        <v>210.06591</v>
      </c>
      <c r="Q52" s="34">
        <v>184.51013</v>
      </c>
      <c r="R52" s="34">
        <v>186.97779</v>
      </c>
      <c r="S52" s="34">
        <v>138.90375</v>
      </c>
      <c r="T52" s="34">
        <v>145.88903999999999</v>
      </c>
      <c r="U52" s="34">
        <v>177.70961600000001</v>
      </c>
      <c r="V52" s="39">
        <f t="shared" si="0"/>
        <v>2232.7081119999998</v>
      </c>
    </row>
    <row r="53" spans="1:22" ht="15.6" x14ac:dyDescent="0.3">
      <c r="A53" s="20" t="s">
        <v>11</v>
      </c>
      <c r="B53" s="33" t="s">
        <v>28</v>
      </c>
      <c r="C53" s="33" t="s">
        <v>29</v>
      </c>
      <c r="D53" s="33" t="s">
        <v>141</v>
      </c>
      <c r="E53" s="33" t="s">
        <v>245</v>
      </c>
      <c r="F53" s="35" t="s">
        <v>246</v>
      </c>
      <c r="G53" s="33" t="s">
        <v>59</v>
      </c>
      <c r="H53" s="33" t="s">
        <v>231</v>
      </c>
      <c r="I53" s="33" t="s">
        <v>231</v>
      </c>
      <c r="J53" s="34">
        <v>0</v>
      </c>
      <c r="K53" s="34">
        <v>0</v>
      </c>
      <c r="L53" s="34">
        <v>0</v>
      </c>
      <c r="M53" s="34">
        <v>8.1494999999999997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9">
        <f t="shared" si="0"/>
        <v>8.1494999999999997</v>
      </c>
    </row>
    <row r="54" spans="1:22" ht="15.6" x14ac:dyDescent="0.3">
      <c r="A54" s="20" t="s">
        <v>11</v>
      </c>
      <c r="B54" s="33" t="s">
        <v>28</v>
      </c>
      <c r="C54" s="33" t="s">
        <v>29</v>
      </c>
      <c r="D54" s="33" t="s">
        <v>141</v>
      </c>
      <c r="E54" s="33" t="s">
        <v>89</v>
      </c>
      <c r="F54" s="33" t="s">
        <v>90</v>
      </c>
      <c r="G54" s="33" t="s">
        <v>35</v>
      </c>
      <c r="H54" s="33" t="s">
        <v>91</v>
      </c>
      <c r="I54" s="33" t="s">
        <v>91</v>
      </c>
      <c r="J54" s="34">
        <v>57.928959999999996</v>
      </c>
      <c r="K54" s="34">
        <v>64.868820999999997</v>
      </c>
      <c r="L54" s="34">
        <v>77.874650000000003</v>
      </c>
      <c r="M54" s="34">
        <v>56.019931999999997</v>
      </c>
      <c r="N54" s="34">
        <v>70.929000000000002</v>
      </c>
      <c r="O54" s="34">
        <v>74.799750000000003</v>
      </c>
      <c r="P54" s="34">
        <v>87.361350000000002</v>
      </c>
      <c r="Q54" s="34">
        <v>88.238095000000001</v>
      </c>
      <c r="R54" s="34">
        <v>84.089005999999998</v>
      </c>
      <c r="S54" s="34">
        <v>91.057373999999996</v>
      </c>
      <c r="T54" s="34">
        <v>73.479956999999999</v>
      </c>
      <c r="U54" s="34">
        <v>82.771587999999994</v>
      </c>
      <c r="V54" s="39">
        <f t="shared" si="0"/>
        <v>909.41848300000004</v>
      </c>
    </row>
    <row r="55" spans="1:22" ht="15.6" x14ac:dyDescent="0.3">
      <c r="A55" s="20" t="s">
        <v>11</v>
      </c>
      <c r="B55" s="33" t="s">
        <v>28</v>
      </c>
      <c r="C55" s="33" t="s">
        <v>29</v>
      </c>
      <c r="D55" s="33" t="s">
        <v>141</v>
      </c>
      <c r="E55" s="33" t="s">
        <v>223</v>
      </c>
      <c r="F55" s="33" t="s">
        <v>224</v>
      </c>
      <c r="G55" s="33" t="s">
        <v>17</v>
      </c>
      <c r="H55" s="33" t="s">
        <v>18</v>
      </c>
      <c r="I55" s="33" t="s">
        <v>49</v>
      </c>
      <c r="J55" s="34">
        <v>11642.31306</v>
      </c>
      <c r="K55" s="34">
        <v>9181.2767000000003</v>
      </c>
      <c r="L55" s="34">
        <v>15568.101500000001</v>
      </c>
      <c r="M55" s="34">
        <v>13410.105600000001</v>
      </c>
      <c r="N55" s="34">
        <v>14197.266299999999</v>
      </c>
      <c r="O55" s="34">
        <v>18420.272000000001</v>
      </c>
      <c r="P55" s="34">
        <v>17236.184000000001</v>
      </c>
      <c r="Q55" s="34">
        <v>17431.994600000002</v>
      </c>
      <c r="R55" s="34">
        <v>11911.779</v>
      </c>
      <c r="S55" s="34">
        <v>15651.257299999999</v>
      </c>
      <c r="T55" s="34">
        <v>18435.0465</v>
      </c>
      <c r="U55" s="34">
        <v>19128.0733</v>
      </c>
      <c r="V55" s="39">
        <f t="shared" si="0"/>
        <v>182213.66985999999</v>
      </c>
    </row>
    <row r="56" spans="1:22" ht="15.6" x14ac:dyDescent="0.3">
      <c r="A56" s="20" t="s">
        <v>11</v>
      </c>
      <c r="B56" s="33" t="s">
        <v>28</v>
      </c>
      <c r="C56" s="33" t="s">
        <v>29</v>
      </c>
      <c r="D56" s="33" t="s">
        <v>141</v>
      </c>
      <c r="E56" s="33" t="s">
        <v>92</v>
      </c>
      <c r="F56" s="33" t="s">
        <v>93</v>
      </c>
      <c r="G56" s="33" t="s">
        <v>19</v>
      </c>
      <c r="H56" s="33" t="s">
        <v>94</v>
      </c>
      <c r="I56" s="33" t="s">
        <v>94</v>
      </c>
      <c r="J56" s="34">
        <v>147.12314799999999</v>
      </c>
      <c r="K56" s="34">
        <v>118.30526399999999</v>
      </c>
      <c r="L56" s="34">
        <v>121.32271799999999</v>
      </c>
      <c r="M56" s="34">
        <v>128.060946</v>
      </c>
      <c r="N56" s="34">
        <v>122.303935</v>
      </c>
      <c r="O56" s="34">
        <v>131.7414</v>
      </c>
      <c r="P56" s="34">
        <v>129.97456600000001</v>
      </c>
      <c r="Q56" s="34">
        <v>140.49774099999999</v>
      </c>
      <c r="R56" s="34">
        <v>130.86900399999999</v>
      </c>
      <c r="S56" s="34">
        <v>147.19766100000001</v>
      </c>
      <c r="T56" s="34">
        <v>136.492651</v>
      </c>
      <c r="U56" s="34">
        <v>119.14704399999999</v>
      </c>
      <c r="V56" s="39">
        <f t="shared" si="0"/>
        <v>1573.0360779999999</v>
      </c>
    </row>
    <row r="57" spans="1:22" ht="15.6" x14ac:dyDescent="0.3">
      <c r="A57" s="20" t="s">
        <v>11</v>
      </c>
      <c r="B57" s="33" t="s">
        <v>28</v>
      </c>
      <c r="C57" s="33" t="s">
        <v>29</v>
      </c>
      <c r="D57" s="33" t="s">
        <v>141</v>
      </c>
      <c r="E57" s="33" t="s">
        <v>185</v>
      </c>
      <c r="F57" s="33" t="s">
        <v>186</v>
      </c>
      <c r="G57" s="33" t="s">
        <v>35</v>
      </c>
      <c r="H57" s="33" t="s">
        <v>36</v>
      </c>
      <c r="I57" s="33" t="s">
        <v>177</v>
      </c>
      <c r="J57" s="34">
        <v>0</v>
      </c>
      <c r="K57" s="34">
        <v>0</v>
      </c>
      <c r="L57" s="34">
        <v>0</v>
      </c>
      <c r="M57" s="34">
        <v>13.65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9.84</v>
      </c>
      <c r="U57" s="34">
        <v>0</v>
      </c>
      <c r="V57" s="39">
        <f t="shared" si="0"/>
        <v>23.490000000000002</v>
      </c>
    </row>
    <row r="58" spans="1:22" ht="15.6" x14ac:dyDescent="0.3">
      <c r="A58" s="20" t="s">
        <v>11</v>
      </c>
      <c r="B58" s="33" t="s">
        <v>28</v>
      </c>
      <c r="C58" s="33" t="s">
        <v>29</v>
      </c>
      <c r="D58" s="33" t="s">
        <v>120</v>
      </c>
      <c r="E58" s="33" t="s">
        <v>142</v>
      </c>
      <c r="F58" s="33" t="s">
        <v>247</v>
      </c>
      <c r="G58" s="33" t="s">
        <v>43</v>
      </c>
      <c r="H58" s="33" t="s">
        <v>76</v>
      </c>
      <c r="I58" s="33" t="s">
        <v>145</v>
      </c>
      <c r="J58" s="34">
        <v>22.5</v>
      </c>
      <c r="K58" s="34">
        <v>23.25</v>
      </c>
      <c r="L58" s="34">
        <v>0</v>
      </c>
      <c r="M58" s="34">
        <v>4</v>
      </c>
      <c r="N58" s="34">
        <v>6</v>
      </c>
      <c r="O58" s="34">
        <v>7.2</v>
      </c>
      <c r="P58" s="34">
        <v>9.5</v>
      </c>
      <c r="Q58" s="34">
        <v>11</v>
      </c>
      <c r="R58" s="34">
        <v>13.2</v>
      </c>
      <c r="S58" s="34">
        <v>0</v>
      </c>
      <c r="T58" s="34">
        <v>0</v>
      </c>
      <c r="U58" s="34">
        <v>0</v>
      </c>
      <c r="V58" s="39">
        <f t="shared" si="0"/>
        <v>96.65</v>
      </c>
    </row>
    <row r="59" spans="1:22" ht="15.6" x14ac:dyDescent="0.3">
      <c r="A59" s="20" t="s">
        <v>11</v>
      </c>
      <c r="B59" s="33" t="s">
        <v>28</v>
      </c>
      <c r="C59" s="33" t="s">
        <v>29</v>
      </c>
      <c r="D59" s="33" t="s">
        <v>120</v>
      </c>
      <c r="E59" s="33" t="s">
        <v>164</v>
      </c>
      <c r="F59" s="33" t="s">
        <v>137</v>
      </c>
      <c r="G59" s="33" t="s">
        <v>59</v>
      </c>
      <c r="H59" s="33" t="s">
        <v>59</v>
      </c>
      <c r="I59" s="33" t="s">
        <v>138</v>
      </c>
      <c r="J59" s="34">
        <v>0</v>
      </c>
      <c r="K59" s="34">
        <v>14.82</v>
      </c>
      <c r="L59" s="34">
        <v>24</v>
      </c>
      <c r="M59" s="34">
        <v>0</v>
      </c>
      <c r="N59" s="34">
        <v>35.090000000000003</v>
      </c>
      <c r="O59" s="34">
        <v>17.010000000000002</v>
      </c>
      <c r="P59" s="34">
        <v>19.239999999999998</v>
      </c>
      <c r="Q59" s="34">
        <v>0</v>
      </c>
      <c r="R59" s="34">
        <v>31.32</v>
      </c>
      <c r="S59" s="34">
        <v>0</v>
      </c>
      <c r="T59" s="34">
        <v>27.81</v>
      </c>
      <c r="U59" s="34">
        <v>44.02</v>
      </c>
      <c r="V59" s="39">
        <f t="shared" si="0"/>
        <v>213.31</v>
      </c>
    </row>
    <row r="60" spans="1:22" ht="15.6" x14ac:dyDescent="0.3">
      <c r="A60" s="20" t="s">
        <v>11</v>
      </c>
      <c r="B60" s="33" t="s">
        <v>28</v>
      </c>
      <c r="C60" s="33" t="s">
        <v>29</v>
      </c>
      <c r="D60" s="33" t="s">
        <v>120</v>
      </c>
      <c r="E60" s="33" t="s">
        <v>129</v>
      </c>
      <c r="F60" s="33" t="s">
        <v>130</v>
      </c>
      <c r="G60" s="33" t="s">
        <v>43</v>
      </c>
      <c r="H60" s="33" t="s">
        <v>121</v>
      </c>
      <c r="I60" s="33" t="s">
        <v>131</v>
      </c>
      <c r="J60" s="34">
        <v>6.3480420000000004</v>
      </c>
      <c r="K60" s="34">
        <v>4.2512699999999999</v>
      </c>
      <c r="L60" s="34">
        <v>4.7152570000000003</v>
      </c>
      <c r="M60" s="34">
        <v>6.0005220000000001</v>
      </c>
      <c r="N60" s="34">
        <v>1.6874720000000001</v>
      </c>
      <c r="O60" s="34">
        <v>3.5827800000000001</v>
      </c>
      <c r="P60" s="34">
        <v>8.0244780000000002</v>
      </c>
      <c r="Q60" s="34">
        <v>2.719341</v>
      </c>
      <c r="R60" s="34">
        <v>2.4750809999999999</v>
      </c>
      <c r="S60" s="34">
        <v>3.539326</v>
      </c>
      <c r="T60" s="34">
        <v>8.1128889999999991</v>
      </c>
      <c r="U60" s="34">
        <v>4.5075089999999998</v>
      </c>
      <c r="V60" s="39">
        <f t="shared" si="0"/>
        <v>55.963967000000011</v>
      </c>
    </row>
    <row r="61" spans="1:22" ht="15.6" x14ac:dyDescent="0.3">
      <c r="A61" s="20" t="s">
        <v>11</v>
      </c>
      <c r="B61" s="33" t="s">
        <v>28</v>
      </c>
      <c r="C61" s="33" t="s">
        <v>29</v>
      </c>
      <c r="D61" s="33" t="s">
        <v>141</v>
      </c>
      <c r="E61" s="33" t="s">
        <v>248</v>
      </c>
      <c r="F61" s="33" t="s">
        <v>249</v>
      </c>
      <c r="G61" s="33" t="s">
        <v>250</v>
      </c>
      <c r="H61" s="33" t="s">
        <v>251</v>
      </c>
      <c r="I61" s="33" t="s">
        <v>252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6666.7896600000004</v>
      </c>
      <c r="V61" s="39">
        <f t="shared" si="0"/>
        <v>6666.7896600000004</v>
      </c>
    </row>
    <row r="62" spans="1:22" ht="15.6" x14ac:dyDescent="0.3">
      <c r="A62" s="20" t="s">
        <v>11</v>
      </c>
      <c r="B62" s="33" t="s">
        <v>28</v>
      </c>
      <c r="C62" s="33" t="s">
        <v>122</v>
      </c>
      <c r="D62" s="33" t="s">
        <v>141</v>
      </c>
      <c r="E62" s="33" t="s">
        <v>123</v>
      </c>
      <c r="F62" s="33" t="s">
        <v>187</v>
      </c>
      <c r="G62" s="33" t="s">
        <v>20</v>
      </c>
      <c r="H62" s="33" t="s">
        <v>124</v>
      </c>
      <c r="I62" s="33" t="s">
        <v>125</v>
      </c>
      <c r="J62" s="34">
        <v>127.14072899999999</v>
      </c>
      <c r="K62" s="34">
        <v>122.158778</v>
      </c>
      <c r="L62" s="34">
        <v>127.298727</v>
      </c>
      <c r="M62" s="34">
        <v>122.198778</v>
      </c>
      <c r="N62" s="34">
        <v>121.656783</v>
      </c>
      <c r="O62" s="34">
        <v>121.877781</v>
      </c>
      <c r="P62" s="34">
        <v>90.102098999999995</v>
      </c>
      <c r="Q62" s="34">
        <v>76.349237000000002</v>
      </c>
      <c r="R62" s="34">
        <v>70.994290000000007</v>
      </c>
      <c r="S62" s="34">
        <v>76.084238999999997</v>
      </c>
      <c r="T62" s="34">
        <v>71.272287000000006</v>
      </c>
      <c r="U62" s="34">
        <v>54.040460000000003</v>
      </c>
      <c r="V62" s="39">
        <f t="shared" si="0"/>
        <v>1181.174188</v>
      </c>
    </row>
    <row r="63" spans="1:22" ht="15.6" x14ac:dyDescent="0.3">
      <c r="A63" s="20" t="s">
        <v>11</v>
      </c>
      <c r="B63" s="33" t="s">
        <v>28</v>
      </c>
      <c r="C63" s="33" t="s">
        <v>29</v>
      </c>
      <c r="D63" s="33" t="s">
        <v>141</v>
      </c>
      <c r="E63" s="33" t="s">
        <v>225</v>
      </c>
      <c r="F63" s="33" t="s">
        <v>226</v>
      </c>
      <c r="G63" s="33" t="s">
        <v>59</v>
      </c>
      <c r="H63" s="33" t="s">
        <v>60</v>
      </c>
      <c r="I63" s="33" t="s">
        <v>227</v>
      </c>
      <c r="J63" s="34">
        <v>0</v>
      </c>
      <c r="K63" s="34">
        <v>26.204325000000001</v>
      </c>
      <c r="L63" s="34">
        <v>30.801943999999999</v>
      </c>
      <c r="M63" s="34">
        <v>30.144919999999999</v>
      </c>
      <c r="N63" s="34">
        <v>0</v>
      </c>
      <c r="O63" s="34">
        <v>57.019759999999998</v>
      </c>
      <c r="P63" s="34">
        <v>57.417983999999997</v>
      </c>
      <c r="Q63" s="34">
        <v>6.7773729999999999</v>
      </c>
      <c r="R63" s="34">
        <v>40.775019999999998</v>
      </c>
      <c r="S63" s="34">
        <v>23.575194</v>
      </c>
      <c r="T63" s="34">
        <v>16.818103000000001</v>
      </c>
      <c r="U63" s="34">
        <v>39.602857</v>
      </c>
      <c r="V63" s="39">
        <f t="shared" si="0"/>
        <v>329.13747999999998</v>
      </c>
    </row>
    <row r="64" spans="1:22" ht="15.6" x14ac:dyDescent="0.3">
      <c r="A64" s="20" t="s">
        <v>11</v>
      </c>
      <c r="B64" s="33" t="s">
        <v>28</v>
      </c>
      <c r="C64" s="33" t="s">
        <v>122</v>
      </c>
      <c r="D64" s="33" t="s">
        <v>141</v>
      </c>
      <c r="E64" s="33" t="s">
        <v>225</v>
      </c>
      <c r="F64" s="33" t="s">
        <v>226</v>
      </c>
      <c r="G64" s="33" t="s">
        <v>59</v>
      </c>
      <c r="H64" s="33" t="s">
        <v>60</v>
      </c>
      <c r="I64" s="33" t="s">
        <v>227</v>
      </c>
      <c r="J64" s="34">
        <v>61.530389999999997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9">
        <f t="shared" si="0"/>
        <v>61.530389999999997</v>
      </c>
    </row>
    <row r="65" spans="1:22" ht="15.6" x14ac:dyDescent="0.3">
      <c r="A65" s="20" t="s">
        <v>11</v>
      </c>
      <c r="B65" s="33" t="s">
        <v>28</v>
      </c>
      <c r="C65" s="33" t="s">
        <v>29</v>
      </c>
      <c r="D65" s="33" t="s">
        <v>120</v>
      </c>
      <c r="E65" s="33" t="s">
        <v>132</v>
      </c>
      <c r="F65" s="33" t="s">
        <v>133</v>
      </c>
      <c r="G65" s="33" t="s">
        <v>43</v>
      </c>
      <c r="H65" s="33" t="s">
        <v>134</v>
      </c>
      <c r="I65" s="33" t="s">
        <v>135</v>
      </c>
      <c r="J65" s="34">
        <v>182.895048</v>
      </c>
      <c r="K65" s="34">
        <v>161.962805</v>
      </c>
      <c r="L65" s="34">
        <v>197.557502</v>
      </c>
      <c r="M65" s="34">
        <v>172.09161900000001</v>
      </c>
      <c r="N65" s="34">
        <v>180.28276099999999</v>
      </c>
      <c r="O65" s="34">
        <v>165.483395</v>
      </c>
      <c r="P65" s="34">
        <v>172.41246799999999</v>
      </c>
      <c r="Q65" s="34">
        <v>160.73934399999999</v>
      </c>
      <c r="R65" s="34">
        <v>163.57469599999999</v>
      </c>
      <c r="S65" s="34">
        <v>168.86003600000001</v>
      </c>
      <c r="T65" s="34">
        <v>155.41808</v>
      </c>
      <c r="U65" s="34">
        <v>169.21315799999999</v>
      </c>
      <c r="V65" s="39">
        <f t="shared" si="0"/>
        <v>2050.4909119999998</v>
      </c>
    </row>
    <row r="66" spans="1:22" ht="15.6" x14ac:dyDescent="0.3">
      <c r="A66" s="20" t="s">
        <v>11</v>
      </c>
      <c r="B66" s="33" t="s">
        <v>28</v>
      </c>
      <c r="C66" s="33" t="s">
        <v>29</v>
      </c>
      <c r="D66" s="33" t="s">
        <v>141</v>
      </c>
      <c r="E66" s="33" t="s">
        <v>143</v>
      </c>
      <c r="F66" s="33" t="s">
        <v>201</v>
      </c>
      <c r="G66" s="33" t="s">
        <v>35</v>
      </c>
      <c r="H66" s="33" t="s">
        <v>36</v>
      </c>
      <c r="I66" s="33" t="s">
        <v>202</v>
      </c>
      <c r="J66" s="34">
        <v>78.306049000000002</v>
      </c>
      <c r="K66" s="34">
        <v>105.332329</v>
      </c>
      <c r="L66" s="34">
        <v>141.534435</v>
      </c>
      <c r="M66" s="34">
        <v>54.669499999999999</v>
      </c>
      <c r="N66" s="34">
        <v>72.540012000000004</v>
      </c>
      <c r="O66" s="34">
        <v>79.717033000000001</v>
      </c>
      <c r="P66" s="34">
        <v>59.342796</v>
      </c>
      <c r="Q66" s="34">
        <v>36.048077999999997</v>
      </c>
      <c r="R66" s="34">
        <v>37.140087999999999</v>
      </c>
      <c r="S66" s="34">
        <v>38.117964000000001</v>
      </c>
      <c r="T66" s="34">
        <v>54.590052</v>
      </c>
      <c r="U66" s="34">
        <v>45.251232000000002</v>
      </c>
      <c r="V66" s="39">
        <f t="shared" si="0"/>
        <v>802.58956799999999</v>
      </c>
    </row>
    <row r="67" spans="1:22" ht="15.6" x14ac:dyDescent="0.3">
      <c r="A67" s="20" t="s">
        <v>11</v>
      </c>
      <c r="B67" s="33" t="s">
        <v>28</v>
      </c>
      <c r="C67" s="33" t="s">
        <v>29</v>
      </c>
      <c r="D67" s="33" t="s">
        <v>141</v>
      </c>
      <c r="E67" s="33" t="s">
        <v>167</v>
      </c>
      <c r="F67" s="33" t="s">
        <v>127</v>
      </c>
      <c r="G67" s="33" t="s">
        <v>43</v>
      </c>
      <c r="H67" s="33" t="s">
        <v>44</v>
      </c>
      <c r="I67" s="33" t="s">
        <v>168</v>
      </c>
      <c r="J67" s="34">
        <v>315.16649000000001</v>
      </c>
      <c r="K67" s="34">
        <v>279.12381800000003</v>
      </c>
      <c r="L67" s="34">
        <v>343.61003199999999</v>
      </c>
      <c r="M67" s="34">
        <v>324.932863</v>
      </c>
      <c r="N67" s="34">
        <v>380.16247800000002</v>
      </c>
      <c r="O67" s="34">
        <v>379.11147399999999</v>
      </c>
      <c r="P67" s="34">
        <v>334.06667199999998</v>
      </c>
      <c r="Q67" s="34">
        <v>354.72600399999999</v>
      </c>
      <c r="R67" s="34">
        <v>410.371736</v>
      </c>
      <c r="S67" s="34">
        <v>408.26310999999998</v>
      </c>
      <c r="T67" s="34">
        <v>512.80966999999998</v>
      </c>
      <c r="U67" s="34">
        <v>468.64720599999998</v>
      </c>
      <c r="V67" s="39">
        <f t="shared" si="0"/>
        <v>4510.9915529999998</v>
      </c>
    </row>
    <row r="68" spans="1:22" ht="15.6" x14ac:dyDescent="0.3">
      <c r="A68" s="20" t="s">
        <v>11</v>
      </c>
      <c r="B68" s="33" t="s">
        <v>28</v>
      </c>
      <c r="C68" s="33" t="s">
        <v>29</v>
      </c>
      <c r="D68" s="33" t="s">
        <v>141</v>
      </c>
      <c r="E68" s="33" t="s">
        <v>169</v>
      </c>
      <c r="F68" s="33" t="s">
        <v>150</v>
      </c>
      <c r="G68" s="33" t="s">
        <v>19</v>
      </c>
      <c r="H68" s="33" t="s">
        <v>68</v>
      </c>
      <c r="I68" s="33" t="s">
        <v>151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0.68218699999999999</v>
      </c>
      <c r="V68" s="39">
        <f t="shared" si="0"/>
        <v>0.68218699999999999</v>
      </c>
    </row>
    <row r="69" spans="1:22" ht="15.6" x14ac:dyDescent="0.3">
      <c r="A69" s="20" t="s">
        <v>11</v>
      </c>
      <c r="B69" s="33" t="s">
        <v>28</v>
      </c>
      <c r="C69" s="33" t="s">
        <v>29</v>
      </c>
      <c r="D69" s="33" t="s">
        <v>141</v>
      </c>
      <c r="E69" s="33" t="s">
        <v>172</v>
      </c>
      <c r="F69" s="33" t="s">
        <v>96</v>
      </c>
      <c r="G69" s="33" t="s">
        <v>52</v>
      </c>
      <c r="H69" s="33" t="s">
        <v>52</v>
      </c>
      <c r="I69" s="33" t="s">
        <v>84</v>
      </c>
      <c r="J69" s="34">
        <v>394.12385899999998</v>
      </c>
      <c r="K69" s="34">
        <v>722.66320199999996</v>
      </c>
      <c r="L69" s="34">
        <v>840.23624199999995</v>
      </c>
      <c r="M69" s="34">
        <v>665.71694400000001</v>
      </c>
      <c r="N69" s="34">
        <v>738.05550000000005</v>
      </c>
      <c r="O69" s="34">
        <v>802.90489100000002</v>
      </c>
      <c r="P69" s="34">
        <v>731.87956899999995</v>
      </c>
      <c r="Q69" s="34">
        <v>600.02566000000002</v>
      </c>
      <c r="R69" s="34">
        <v>455.74346800000001</v>
      </c>
      <c r="S69" s="34">
        <v>679.55121099999997</v>
      </c>
      <c r="T69" s="34">
        <v>644.14068799999995</v>
      </c>
      <c r="U69" s="34">
        <v>674.20631200000003</v>
      </c>
      <c r="V69" s="39">
        <f t="shared" si="0"/>
        <v>7949.2475459999987</v>
      </c>
    </row>
    <row r="70" spans="1:22" ht="15.6" x14ac:dyDescent="0.3">
      <c r="A70" s="20" t="s">
        <v>11</v>
      </c>
      <c r="B70" s="33" t="s">
        <v>28</v>
      </c>
      <c r="C70" s="33" t="s">
        <v>29</v>
      </c>
      <c r="D70" s="33" t="s">
        <v>141</v>
      </c>
      <c r="E70" s="33" t="s">
        <v>253</v>
      </c>
      <c r="F70" s="33" t="s">
        <v>254</v>
      </c>
      <c r="G70" s="33" t="s">
        <v>52</v>
      </c>
      <c r="H70" s="33" t="s">
        <v>52</v>
      </c>
      <c r="I70" s="33" t="s">
        <v>255</v>
      </c>
      <c r="J70" s="34">
        <v>0</v>
      </c>
      <c r="K70" s="34">
        <v>0</v>
      </c>
      <c r="L70" s="34">
        <v>5.5</v>
      </c>
      <c r="M70" s="34">
        <v>10</v>
      </c>
      <c r="N70" s="34">
        <v>9.24</v>
      </c>
      <c r="O70" s="34">
        <v>7.82</v>
      </c>
      <c r="P70" s="34">
        <v>12.24</v>
      </c>
      <c r="Q70" s="34">
        <v>0</v>
      </c>
      <c r="R70" s="34">
        <v>5.25</v>
      </c>
      <c r="S70" s="34">
        <v>6.72</v>
      </c>
      <c r="T70" s="34">
        <v>0</v>
      </c>
      <c r="U70" s="34">
        <v>7.82</v>
      </c>
      <c r="V70" s="39">
        <f t="shared" si="0"/>
        <v>64.59</v>
      </c>
    </row>
    <row r="71" spans="1:22" ht="15.6" x14ac:dyDescent="0.3">
      <c r="A71" s="20" t="s">
        <v>11</v>
      </c>
      <c r="B71" s="33" t="s">
        <v>28</v>
      </c>
      <c r="C71" s="33" t="s">
        <v>29</v>
      </c>
      <c r="D71" s="33" t="s">
        <v>141</v>
      </c>
      <c r="E71" s="33" t="s">
        <v>253</v>
      </c>
      <c r="F71" s="33" t="s">
        <v>256</v>
      </c>
      <c r="G71" s="33" t="s">
        <v>52</v>
      </c>
      <c r="H71" s="33" t="s">
        <v>52</v>
      </c>
      <c r="I71" s="33" t="s">
        <v>255</v>
      </c>
      <c r="J71" s="34">
        <v>0</v>
      </c>
      <c r="K71" s="34">
        <v>0</v>
      </c>
      <c r="L71" s="34">
        <v>0</v>
      </c>
      <c r="M71" s="34">
        <v>5.4</v>
      </c>
      <c r="N71" s="34">
        <v>2</v>
      </c>
      <c r="O71" s="34">
        <v>15.75</v>
      </c>
      <c r="P71" s="34">
        <v>0</v>
      </c>
      <c r="Q71" s="34">
        <v>0</v>
      </c>
      <c r="R71" s="34">
        <v>7</v>
      </c>
      <c r="S71" s="34">
        <v>6.24</v>
      </c>
      <c r="T71" s="34">
        <v>7.28</v>
      </c>
      <c r="U71" s="34">
        <v>15.75</v>
      </c>
      <c r="V71" s="39">
        <f t="shared" si="0"/>
        <v>59.42</v>
      </c>
    </row>
    <row r="72" spans="1:22" ht="15.6" x14ac:dyDescent="0.3">
      <c r="A72" s="20" t="s">
        <v>11</v>
      </c>
      <c r="B72" s="33" t="s">
        <v>28</v>
      </c>
      <c r="C72" s="33" t="s">
        <v>29</v>
      </c>
      <c r="D72" s="33" t="s">
        <v>141</v>
      </c>
      <c r="E72" s="33" t="s">
        <v>253</v>
      </c>
      <c r="F72" s="33" t="s">
        <v>257</v>
      </c>
      <c r="G72" s="33" t="s">
        <v>52</v>
      </c>
      <c r="H72" s="33" t="s">
        <v>52</v>
      </c>
      <c r="I72" s="33" t="s">
        <v>255</v>
      </c>
      <c r="J72" s="34">
        <v>0</v>
      </c>
      <c r="K72" s="34">
        <v>0</v>
      </c>
      <c r="L72" s="34">
        <v>5.5</v>
      </c>
      <c r="M72" s="34">
        <v>9.2799999999999994</v>
      </c>
      <c r="N72" s="34">
        <v>11.52</v>
      </c>
      <c r="O72" s="34">
        <v>0</v>
      </c>
      <c r="P72" s="34">
        <v>0</v>
      </c>
      <c r="Q72" s="34">
        <v>6.67</v>
      </c>
      <c r="R72" s="34">
        <v>0</v>
      </c>
      <c r="S72" s="34">
        <v>6</v>
      </c>
      <c r="T72" s="34">
        <v>0</v>
      </c>
      <c r="U72" s="34">
        <v>0</v>
      </c>
      <c r="V72" s="39">
        <f t="shared" ref="V72:V97" si="2">SUM(J72:U72)</f>
        <v>38.97</v>
      </c>
    </row>
    <row r="73" spans="1:22" ht="15.6" x14ac:dyDescent="0.3">
      <c r="A73" s="20" t="s">
        <v>11</v>
      </c>
      <c r="B73" s="33" t="s">
        <v>28</v>
      </c>
      <c r="C73" s="33" t="s">
        <v>29</v>
      </c>
      <c r="D73" s="33" t="s">
        <v>141</v>
      </c>
      <c r="E73" s="33" t="s">
        <v>195</v>
      </c>
      <c r="F73" s="35" t="s">
        <v>196</v>
      </c>
      <c r="G73" s="33" t="s">
        <v>59</v>
      </c>
      <c r="H73" s="33" t="s">
        <v>231</v>
      </c>
      <c r="I73" s="33" t="s">
        <v>173</v>
      </c>
      <c r="J73" s="34">
        <v>2</v>
      </c>
      <c r="K73" s="34">
        <v>2</v>
      </c>
      <c r="L73" s="34">
        <v>2.75</v>
      </c>
      <c r="M73" s="34">
        <v>4.5</v>
      </c>
      <c r="N73" s="34">
        <v>3.91</v>
      </c>
      <c r="O73" s="34">
        <v>3.75</v>
      </c>
      <c r="P73" s="34">
        <v>3.75</v>
      </c>
      <c r="Q73" s="34">
        <v>2</v>
      </c>
      <c r="R73" s="34">
        <v>1.5</v>
      </c>
      <c r="S73" s="34">
        <v>1.84</v>
      </c>
      <c r="T73" s="34">
        <v>1.5</v>
      </c>
      <c r="U73" s="34">
        <v>1.5</v>
      </c>
      <c r="V73" s="39">
        <f t="shared" si="2"/>
        <v>31</v>
      </c>
    </row>
    <row r="74" spans="1:22" ht="15.6" x14ac:dyDescent="0.3">
      <c r="A74" s="20" t="s">
        <v>11</v>
      </c>
      <c r="B74" s="33" t="s">
        <v>28</v>
      </c>
      <c r="C74" s="33" t="s">
        <v>29</v>
      </c>
      <c r="D74" s="33" t="s">
        <v>120</v>
      </c>
      <c r="E74" s="33" t="s">
        <v>159</v>
      </c>
      <c r="F74" s="33" t="s">
        <v>160</v>
      </c>
      <c r="G74" s="33" t="s">
        <v>59</v>
      </c>
      <c r="H74" s="33" t="s">
        <v>59</v>
      </c>
      <c r="I74" s="33" t="s">
        <v>161</v>
      </c>
      <c r="J74" s="34">
        <v>22.68</v>
      </c>
      <c r="K74" s="34">
        <v>7.2</v>
      </c>
      <c r="L74" s="34">
        <v>15.36</v>
      </c>
      <c r="M74" s="34">
        <v>0</v>
      </c>
      <c r="N74" s="34">
        <v>16.021799999999999</v>
      </c>
      <c r="O74" s="34">
        <v>0</v>
      </c>
      <c r="P74" s="34">
        <v>14.445</v>
      </c>
      <c r="Q74" s="34">
        <v>12.7</v>
      </c>
      <c r="R74" s="34">
        <v>8.8800000000000008</v>
      </c>
      <c r="S74" s="34">
        <v>9.52</v>
      </c>
      <c r="T74" s="34">
        <v>0</v>
      </c>
      <c r="U74" s="34">
        <v>10.42168</v>
      </c>
      <c r="V74" s="39">
        <f t="shared" si="2"/>
        <v>117.22847999999998</v>
      </c>
    </row>
    <row r="75" spans="1:22" ht="15.6" x14ac:dyDescent="0.3">
      <c r="A75" s="20" t="s">
        <v>11</v>
      </c>
      <c r="B75" s="33" t="s">
        <v>28</v>
      </c>
      <c r="C75" s="33" t="s">
        <v>29</v>
      </c>
      <c r="D75" s="33" t="s">
        <v>141</v>
      </c>
      <c r="E75" s="33" t="s">
        <v>258</v>
      </c>
      <c r="F75" s="33" t="s">
        <v>259</v>
      </c>
      <c r="G75" s="33" t="s">
        <v>59</v>
      </c>
      <c r="H75" s="33" t="s">
        <v>59</v>
      </c>
      <c r="I75" s="33" t="s">
        <v>194</v>
      </c>
      <c r="J75" s="34">
        <v>0</v>
      </c>
      <c r="K75" s="34">
        <v>0</v>
      </c>
      <c r="L75" s="34">
        <v>0</v>
      </c>
      <c r="M75" s="34">
        <v>0</v>
      </c>
      <c r="N75" s="34">
        <v>40.6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9">
        <f t="shared" si="2"/>
        <v>40.6</v>
      </c>
    </row>
    <row r="76" spans="1:22" ht="15.6" x14ac:dyDescent="0.3">
      <c r="A76" s="20" t="s">
        <v>11</v>
      </c>
      <c r="B76" s="33" t="s">
        <v>28</v>
      </c>
      <c r="C76" s="33" t="s">
        <v>29</v>
      </c>
      <c r="D76" s="33" t="s">
        <v>141</v>
      </c>
      <c r="E76" s="33" t="s">
        <v>101</v>
      </c>
      <c r="F76" s="33" t="s">
        <v>102</v>
      </c>
      <c r="G76" s="33" t="s">
        <v>17</v>
      </c>
      <c r="H76" s="33" t="s">
        <v>18</v>
      </c>
      <c r="I76" s="33" t="s">
        <v>49</v>
      </c>
      <c r="J76" s="34">
        <v>196.13348500000001</v>
      </c>
      <c r="K76" s="34">
        <v>159.06608299999999</v>
      </c>
      <c r="L76" s="34">
        <v>173.821921</v>
      </c>
      <c r="M76" s="34">
        <v>217.00316900000001</v>
      </c>
      <c r="N76" s="34">
        <v>198.77067299999999</v>
      </c>
      <c r="O76" s="34">
        <v>202.31085100000001</v>
      </c>
      <c r="P76" s="34">
        <v>165.39916400000001</v>
      </c>
      <c r="Q76" s="34">
        <v>154.315166</v>
      </c>
      <c r="R76" s="34">
        <v>192.51913999999999</v>
      </c>
      <c r="S76" s="34">
        <v>189.04733899999999</v>
      </c>
      <c r="T76" s="34">
        <v>151.46151900000001</v>
      </c>
      <c r="U76" s="34">
        <v>172.678459</v>
      </c>
      <c r="V76" s="39">
        <f t="shared" si="2"/>
        <v>2172.526969</v>
      </c>
    </row>
    <row r="77" spans="1:22" ht="15.6" x14ac:dyDescent="0.3">
      <c r="A77" s="20" t="s">
        <v>11</v>
      </c>
      <c r="B77" s="33" t="s">
        <v>28</v>
      </c>
      <c r="C77" s="33" t="s">
        <v>29</v>
      </c>
      <c r="D77" s="33" t="s">
        <v>141</v>
      </c>
      <c r="E77" s="33" t="s">
        <v>103</v>
      </c>
      <c r="F77" s="35" t="s">
        <v>104</v>
      </c>
      <c r="G77" s="33" t="s">
        <v>35</v>
      </c>
      <c r="H77" s="33" t="s">
        <v>35</v>
      </c>
      <c r="I77" s="33" t="s">
        <v>105</v>
      </c>
      <c r="J77" s="34">
        <v>11707.795249999999</v>
      </c>
      <c r="K77" s="34">
        <v>11006.475388000001</v>
      </c>
      <c r="L77" s="34">
        <v>14718.351102000001</v>
      </c>
      <c r="M77" s="34">
        <v>10137.694149000001</v>
      </c>
      <c r="N77" s="34">
        <v>13298.795559</v>
      </c>
      <c r="O77" s="34">
        <v>14049.540778000001</v>
      </c>
      <c r="P77" s="34">
        <v>14251.7384</v>
      </c>
      <c r="Q77" s="34">
        <v>15094.87551</v>
      </c>
      <c r="R77" s="34">
        <v>16653.139854000001</v>
      </c>
      <c r="S77" s="34">
        <v>21204.302292</v>
      </c>
      <c r="T77" s="34">
        <v>25910.79536</v>
      </c>
      <c r="U77" s="34">
        <v>40229.957838000002</v>
      </c>
      <c r="V77" s="39">
        <f t="shared" si="2"/>
        <v>208263.46148</v>
      </c>
    </row>
    <row r="78" spans="1:22" ht="15.6" x14ac:dyDescent="0.3">
      <c r="A78" s="20" t="s">
        <v>11</v>
      </c>
      <c r="B78" s="33" t="s">
        <v>28</v>
      </c>
      <c r="C78" s="33" t="s">
        <v>122</v>
      </c>
      <c r="D78" s="33" t="s">
        <v>141</v>
      </c>
      <c r="E78" s="33" t="s">
        <v>103</v>
      </c>
      <c r="F78" s="33" t="s">
        <v>104</v>
      </c>
      <c r="G78" s="33" t="s">
        <v>35</v>
      </c>
      <c r="H78" s="33" t="s">
        <v>35</v>
      </c>
      <c r="I78" s="33" t="s">
        <v>105</v>
      </c>
      <c r="J78" s="34">
        <v>4432.5567000000001</v>
      </c>
      <c r="K78" s="34">
        <v>3997.6001999999999</v>
      </c>
      <c r="L78" s="34">
        <v>4317.5681999999997</v>
      </c>
      <c r="M78" s="34">
        <v>3603.6396</v>
      </c>
      <c r="N78" s="34">
        <v>3831.6167999999998</v>
      </c>
      <c r="O78" s="34">
        <v>3597.6401999999998</v>
      </c>
      <c r="P78" s="34">
        <v>3697.6302000000001</v>
      </c>
      <c r="Q78" s="34">
        <v>4135.8599999999997</v>
      </c>
      <c r="R78" s="34">
        <v>4041.5958000000001</v>
      </c>
      <c r="S78" s="34">
        <v>4039.596</v>
      </c>
      <c r="T78" s="34">
        <v>3932.6066999999998</v>
      </c>
      <c r="U78" s="34">
        <v>4025.5974000000001</v>
      </c>
      <c r="V78" s="39">
        <f t="shared" si="2"/>
        <v>47653.507799999999</v>
      </c>
    </row>
    <row r="79" spans="1:22" ht="15.6" x14ac:dyDescent="0.3">
      <c r="A79" s="20" t="s">
        <v>11</v>
      </c>
      <c r="B79" s="33" t="s">
        <v>28</v>
      </c>
      <c r="C79" s="33" t="s">
        <v>29</v>
      </c>
      <c r="D79" s="33" t="s">
        <v>141</v>
      </c>
      <c r="E79" s="33" t="s">
        <v>106</v>
      </c>
      <c r="F79" s="33" t="s">
        <v>128</v>
      </c>
      <c r="G79" s="33" t="s">
        <v>19</v>
      </c>
      <c r="H79" s="33" t="s">
        <v>73</v>
      </c>
      <c r="I79" s="33" t="s">
        <v>74</v>
      </c>
      <c r="J79" s="34">
        <v>286.66633100000001</v>
      </c>
      <c r="K79" s="34">
        <v>295.41485799999998</v>
      </c>
      <c r="L79" s="34">
        <v>415.38015899999999</v>
      </c>
      <c r="M79" s="34">
        <v>391.29064</v>
      </c>
      <c r="N79" s="34">
        <v>359.45334800000001</v>
      </c>
      <c r="O79" s="34">
        <v>420.14068800000001</v>
      </c>
      <c r="P79" s="34">
        <v>190.492716</v>
      </c>
      <c r="Q79" s="34">
        <v>193.70098400000001</v>
      </c>
      <c r="R79" s="34">
        <v>143.8663</v>
      </c>
      <c r="S79" s="34">
        <v>210.62065200000001</v>
      </c>
      <c r="T79" s="34">
        <v>246.26049599999999</v>
      </c>
      <c r="U79" s="34">
        <v>188.089823</v>
      </c>
      <c r="V79" s="39">
        <f t="shared" si="2"/>
        <v>3341.3769950000001</v>
      </c>
    </row>
    <row r="80" spans="1:22" ht="15.6" x14ac:dyDescent="0.3">
      <c r="A80" s="20" t="s">
        <v>11</v>
      </c>
      <c r="B80" s="33" t="s">
        <v>28</v>
      </c>
      <c r="C80" s="33" t="s">
        <v>29</v>
      </c>
      <c r="D80" s="33" t="s">
        <v>120</v>
      </c>
      <c r="E80" s="33" t="s">
        <v>232</v>
      </c>
      <c r="F80" s="33" t="s">
        <v>144</v>
      </c>
      <c r="G80" s="33" t="s">
        <v>43</v>
      </c>
      <c r="H80" s="33" t="s">
        <v>76</v>
      </c>
      <c r="I80" s="33" t="s">
        <v>145</v>
      </c>
      <c r="J80" s="34">
        <v>0</v>
      </c>
      <c r="K80" s="34">
        <v>51.6</v>
      </c>
      <c r="L80" s="34">
        <v>100.74</v>
      </c>
      <c r="M80" s="34">
        <v>68.31</v>
      </c>
      <c r="N80" s="34">
        <v>113.76</v>
      </c>
      <c r="O80" s="34">
        <v>73.2</v>
      </c>
      <c r="P80" s="34">
        <v>56.28</v>
      </c>
      <c r="Q80" s="34">
        <v>0</v>
      </c>
      <c r="R80" s="34">
        <v>124.74</v>
      </c>
      <c r="S80" s="34">
        <v>115.5</v>
      </c>
      <c r="T80" s="34">
        <v>106.4</v>
      </c>
      <c r="U80" s="34">
        <v>129.25</v>
      </c>
      <c r="V80" s="39">
        <f t="shared" si="2"/>
        <v>939.78</v>
      </c>
    </row>
    <row r="81" spans="1:22" ht="15.6" x14ac:dyDescent="0.3">
      <c r="A81" s="20" t="s">
        <v>11</v>
      </c>
      <c r="B81" s="33" t="s">
        <v>28</v>
      </c>
      <c r="C81" s="33" t="s">
        <v>29</v>
      </c>
      <c r="D81" s="33" t="s">
        <v>141</v>
      </c>
      <c r="E81" s="33" t="s">
        <v>107</v>
      </c>
      <c r="F81" s="33" t="s">
        <v>136</v>
      </c>
      <c r="G81" s="33" t="s">
        <v>52</v>
      </c>
      <c r="H81" s="33" t="s">
        <v>52</v>
      </c>
      <c r="I81" s="33" t="s">
        <v>146</v>
      </c>
      <c r="J81" s="34">
        <v>0</v>
      </c>
      <c r="K81" s="34">
        <v>104.0842</v>
      </c>
      <c r="L81" s="34">
        <v>3765.3852000000002</v>
      </c>
      <c r="M81" s="34">
        <v>2949.7788</v>
      </c>
      <c r="N81" s="34">
        <v>3716.8980000000001</v>
      </c>
      <c r="O81" s="34">
        <v>2913.6145999999999</v>
      </c>
      <c r="P81" s="34">
        <v>3245.41</v>
      </c>
      <c r="Q81" s="34">
        <v>2752.9884999999999</v>
      </c>
      <c r="R81" s="34">
        <v>2597.1763999999998</v>
      </c>
      <c r="S81" s="34">
        <v>3689.5810000000001</v>
      </c>
      <c r="T81" s="34">
        <v>3306.8321999999998</v>
      </c>
      <c r="U81" s="34">
        <v>3132.3476000000001</v>
      </c>
      <c r="V81" s="39">
        <f t="shared" si="2"/>
        <v>32174.096500000003</v>
      </c>
    </row>
    <row r="82" spans="1:22" ht="15.6" x14ac:dyDescent="0.3">
      <c r="A82" s="20" t="s">
        <v>11</v>
      </c>
      <c r="B82" s="33" t="s">
        <v>28</v>
      </c>
      <c r="C82" s="33" t="s">
        <v>29</v>
      </c>
      <c r="D82" s="33" t="s">
        <v>141</v>
      </c>
      <c r="E82" s="33" t="s">
        <v>107</v>
      </c>
      <c r="F82" s="33" t="s">
        <v>108</v>
      </c>
      <c r="G82" s="33" t="s">
        <v>52</v>
      </c>
      <c r="H82" s="33" t="s">
        <v>52</v>
      </c>
      <c r="I82" s="33" t="s">
        <v>109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141.06399999999999</v>
      </c>
      <c r="S82" s="34">
        <v>0</v>
      </c>
      <c r="T82" s="34">
        <v>0</v>
      </c>
      <c r="U82" s="34">
        <v>0</v>
      </c>
      <c r="V82" s="39">
        <f t="shared" si="2"/>
        <v>141.06399999999999</v>
      </c>
    </row>
    <row r="83" spans="1:22" ht="15.6" x14ac:dyDescent="0.3">
      <c r="A83" s="20" t="s">
        <v>11</v>
      </c>
      <c r="B83" s="33" t="s">
        <v>28</v>
      </c>
      <c r="C83" s="33" t="s">
        <v>29</v>
      </c>
      <c r="D83" s="33" t="s">
        <v>141</v>
      </c>
      <c r="E83" s="33" t="s">
        <v>147</v>
      </c>
      <c r="F83" s="33" t="s">
        <v>197</v>
      </c>
      <c r="G83" s="33" t="s">
        <v>20</v>
      </c>
      <c r="H83" s="33" t="s">
        <v>110</v>
      </c>
      <c r="I83" s="33" t="s">
        <v>111</v>
      </c>
      <c r="J83" s="34">
        <v>14870.902936</v>
      </c>
      <c r="K83" s="34">
        <v>12593.820567999999</v>
      </c>
      <c r="L83" s="34">
        <v>14527.742656</v>
      </c>
      <c r="M83" s="34">
        <v>15232.724012000001</v>
      </c>
      <c r="N83" s="34">
        <v>15446.490367</v>
      </c>
      <c r="O83" s="34">
        <v>15123.794055</v>
      </c>
      <c r="P83" s="34">
        <v>15327.143956</v>
      </c>
      <c r="Q83" s="34">
        <v>14096.848303999999</v>
      </c>
      <c r="R83" s="34">
        <v>14341.161190999999</v>
      </c>
      <c r="S83" s="34">
        <v>16359.979703999999</v>
      </c>
      <c r="T83" s="34">
        <v>14923.507892</v>
      </c>
      <c r="U83" s="34">
        <v>15344.482896</v>
      </c>
      <c r="V83" s="39">
        <f t="shared" si="2"/>
        <v>178188.59853700001</v>
      </c>
    </row>
    <row r="84" spans="1:22" ht="15.6" x14ac:dyDescent="0.3">
      <c r="A84" s="20" t="s">
        <v>11</v>
      </c>
      <c r="B84" s="33" t="s">
        <v>28</v>
      </c>
      <c r="C84" s="33" t="s">
        <v>29</v>
      </c>
      <c r="D84" s="33" t="s">
        <v>141</v>
      </c>
      <c r="E84" s="33" t="s">
        <v>147</v>
      </c>
      <c r="F84" s="33" t="s">
        <v>228</v>
      </c>
      <c r="G84" s="33" t="s">
        <v>112</v>
      </c>
      <c r="H84" s="33" t="s">
        <v>113</v>
      </c>
      <c r="I84" s="33" t="s">
        <v>114</v>
      </c>
      <c r="J84" s="34">
        <v>10290.964182</v>
      </c>
      <c r="K84" s="34">
        <v>10852.559326000001</v>
      </c>
      <c r="L84" s="34">
        <v>10304.8722</v>
      </c>
      <c r="M84" s="34">
        <v>9950.0715999999993</v>
      </c>
      <c r="N84" s="34">
        <v>9442.3129709999994</v>
      </c>
      <c r="O84" s="34">
        <v>10435.25808</v>
      </c>
      <c r="P84" s="34">
        <v>10072.041595999999</v>
      </c>
      <c r="Q84" s="34">
        <v>10791.575049999999</v>
      </c>
      <c r="R84" s="34">
        <v>8580.3674879999999</v>
      </c>
      <c r="S84" s="34">
        <v>10046.629800000001</v>
      </c>
      <c r="T84" s="34">
        <v>9036.8666659999999</v>
      </c>
      <c r="U84" s="34">
        <v>9627.9665659999991</v>
      </c>
      <c r="V84" s="39">
        <f t="shared" si="2"/>
        <v>119431.485525</v>
      </c>
    </row>
    <row r="85" spans="1:22" ht="15.6" x14ac:dyDescent="0.3">
      <c r="A85" s="20" t="s">
        <v>11</v>
      </c>
      <c r="B85" s="33" t="s">
        <v>28</v>
      </c>
      <c r="C85" s="33" t="s">
        <v>122</v>
      </c>
      <c r="D85" s="33" t="s">
        <v>141</v>
      </c>
      <c r="E85" s="33" t="s">
        <v>147</v>
      </c>
      <c r="F85" s="33" t="s">
        <v>228</v>
      </c>
      <c r="G85" s="33" t="s">
        <v>112</v>
      </c>
      <c r="H85" s="33" t="s">
        <v>113</v>
      </c>
      <c r="I85" s="33" t="s">
        <v>114</v>
      </c>
      <c r="J85" s="34">
        <v>1742.4365150000001</v>
      </c>
      <c r="K85" s="34">
        <v>1332.927334</v>
      </c>
      <c r="L85" s="34">
        <v>1621.396757</v>
      </c>
      <c r="M85" s="34">
        <v>1754.0764919999999</v>
      </c>
      <c r="N85" s="34">
        <v>1737.186526</v>
      </c>
      <c r="O85" s="34">
        <v>1794.4564109999999</v>
      </c>
      <c r="P85" s="34">
        <v>1871.0562580000001</v>
      </c>
      <c r="Q85" s="34">
        <v>1860.686279</v>
      </c>
      <c r="R85" s="34">
        <v>1575.335274</v>
      </c>
      <c r="S85" s="34">
        <v>1862.466275</v>
      </c>
      <c r="T85" s="34">
        <v>1538.4869229999999</v>
      </c>
      <c r="U85" s="34">
        <v>1728.806542</v>
      </c>
      <c r="V85" s="39">
        <f t="shared" si="2"/>
        <v>20419.317585999997</v>
      </c>
    </row>
    <row r="86" spans="1:22" ht="15.6" x14ac:dyDescent="0.3">
      <c r="A86" s="20" t="s">
        <v>11</v>
      </c>
      <c r="B86" s="33" t="s">
        <v>28</v>
      </c>
      <c r="C86" s="33" t="s">
        <v>122</v>
      </c>
      <c r="D86" s="33" t="s">
        <v>141</v>
      </c>
      <c r="E86" s="33" t="s">
        <v>147</v>
      </c>
      <c r="F86" s="33" t="s">
        <v>197</v>
      </c>
      <c r="G86" s="33" t="s">
        <v>20</v>
      </c>
      <c r="H86" s="33" t="s">
        <v>110</v>
      </c>
      <c r="I86" s="33" t="s">
        <v>111</v>
      </c>
      <c r="J86" s="34">
        <v>360.34927900000002</v>
      </c>
      <c r="K86" s="34">
        <v>269.21946200000002</v>
      </c>
      <c r="L86" s="34">
        <v>312.669375</v>
      </c>
      <c r="M86" s="34">
        <v>336.40932700000002</v>
      </c>
      <c r="N86" s="34">
        <v>306.62938700000001</v>
      </c>
      <c r="O86" s="34">
        <v>283.28943299999997</v>
      </c>
      <c r="P86" s="34">
        <v>303.939392</v>
      </c>
      <c r="Q86" s="34">
        <v>324.41935100000001</v>
      </c>
      <c r="R86" s="34">
        <v>330.97900700000002</v>
      </c>
      <c r="S86" s="34">
        <v>306.17938800000002</v>
      </c>
      <c r="T86" s="34">
        <v>306.30938700000002</v>
      </c>
      <c r="U86" s="34">
        <v>307.22938599999998</v>
      </c>
      <c r="V86" s="39">
        <f t="shared" ref="V86:V91" si="3">SUM(J86:U86)</f>
        <v>3747.6221740000001</v>
      </c>
    </row>
    <row r="87" spans="1:22" ht="15.6" x14ac:dyDescent="0.3">
      <c r="A87" s="20" t="s">
        <v>11</v>
      </c>
      <c r="B87" s="33" t="s">
        <v>28</v>
      </c>
      <c r="C87" s="33" t="s">
        <v>29</v>
      </c>
      <c r="D87" s="33" t="s">
        <v>141</v>
      </c>
      <c r="E87" s="33" t="s">
        <v>198</v>
      </c>
      <c r="F87" s="33" t="s">
        <v>199</v>
      </c>
      <c r="G87" s="33" t="s">
        <v>19</v>
      </c>
      <c r="H87" s="33" t="s">
        <v>94</v>
      </c>
      <c r="I87" s="33" t="s">
        <v>200</v>
      </c>
      <c r="J87" s="34">
        <v>44.639557000000003</v>
      </c>
      <c r="K87" s="34">
        <v>39.380763999999999</v>
      </c>
      <c r="L87" s="34">
        <v>44.987381999999997</v>
      </c>
      <c r="M87" s="34">
        <v>50.819000000000003</v>
      </c>
      <c r="N87" s="34">
        <v>55.4773</v>
      </c>
      <c r="O87" s="34">
        <v>54.949800000000003</v>
      </c>
      <c r="P87" s="34">
        <v>63.682400000000001</v>
      </c>
      <c r="Q87" s="34">
        <v>54.585099999999997</v>
      </c>
      <c r="R87" s="34">
        <v>52.911499999999997</v>
      </c>
      <c r="S87" s="34">
        <v>50.735999999999997</v>
      </c>
      <c r="T87" s="34">
        <v>53.538798</v>
      </c>
      <c r="U87" s="34">
        <v>44.376199999999997</v>
      </c>
      <c r="V87" s="39">
        <f t="shared" si="3"/>
        <v>610.08380100000011</v>
      </c>
    </row>
    <row r="88" spans="1:22" ht="15.6" x14ac:dyDescent="0.3">
      <c r="A88" s="20" t="s">
        <v>11</v>
      </c>
      <c r="B88" s="33" t="s">
        <v>28</v>
      </c>
      <c r="C88" s="33" t="s">
        <v>29</v>
      </c>
      <c r="D88" s="33" t="s">
        <v>141</v>
      </c>
      <c r="E88" s="33" t="s">
        <v>188</v>
      </c>
      <c r="F88" s="33" t="s">
        <v>90</v>
      </c>
      <c r="G88" s="33" t="s">
        <v>17</v>
      </c>
      <c r="H88" s="33" t="s">
        <v>18</v>
      </c>
      <c r="I88" s="33" t="s">
        <v>18</v>
      </c>
      <c r="J88" s="34">
        <v>223.170512</v>
      </c>
      <c r="K88" s="34">
        <v>237.16257400000001</v>
      </c>
      <c r="L88" s="34">
        <v>315.353343</v>
      </c>
      <c r="M88" s="34">
        <v>232.23409000000001</v>
      </c>
      <c r="N88" s="34">
        <v>316.87671</v>
      </c>
      <c r="O88" s="34">
        <v>230.75188700000001</v>
      </c>
      <c r="P88" s="34">
        <v>318.12294400000002</v>
      </c>
      <c r="Q88" s="34">
        <v>244.66386299999999</v>
      </c>
      <c r="R88" s="34">
        <v>298.34028599999999</v>
      </c>
      <c r="S88" s="34">
        <v>196.26825099999999</v>
      </c>
      <c r="T88" s="34">
        <v>317.65845100000001</v>
      </c>
      <c r="U88" s="34">
        <v>279.89692400000001</v>
      </c>
      <c r="V88" s="39">
        <f t="shared" si="3"/>
        <v>3210.4998350000001</v>
      </c>
    </row>
    <row r="89" spans="1:22" ht="15.6" x14ac:dyDescent="0.3">
      <c r="A89" s="20" t="s">
        <v>11</v>
      </c>
      <c r="B89" s="33" t="s">
        <v>28</v>
      </c>
      <c r="C89" s="33" t="s">
        <v>29</v>
      </c>
      <c r="D89" s="33" t="s">
        <v>141</v>
      </c>
      <c r="E89" s="33" t="s">
        <v>188</v>
      </c>
      <c r="F89" s="33" t="s">
        <v>117</v>
      </c>
      <c r="G89" s="33" t="s">
        <v>17</v>
      </c>
      <c r="H89" s="33" t="s">
        <v>18</v>
      </c>
      <c r="I89" s="33" t="s">
        <v>18</v>
      </c>
      <c r="J89" s="34">
        <v>34.137059999999998</v>
      </c>
      <c r="K89" s="34">
        <v>33.845668000000003</v>
      </c>
      <c r="L89" s="34">
        <v>44.049857000000003</v>
      </c>
      <c r="M89" s="34">
        <v>42.204205999999999</v>
      </c>
      <c r="N89" s="34">
        <v>49.972656999999998</v>
      </c>
      <c r="O89" s="34">
        <v>29.217896</v>
      </c>
      <c r="P89" s="34">
        <v>55.977660999999998</v>
      </c>
      <c r="Q89" s="34">
        <v>76.286904000000007</v>
      </c>
      <c r="R89" s="34">
        <v>88.903233999999998</v>
      </c>
      <c r="S89" s="34">
        <v>91.120468000000002</v>
      </c>
      <c r="T89" s="34">
        <v>78.642396000000005</v>
      </c>
      <c r="U89" s="34">
        <v>52.39331</v>
      </c>
      <c r="V89" s="39">
        <f t="shared" si="3"/>
        <v>676.75131699999997</v>
      </c>
    </row>
    <row r="90" spans="1:22" ht="15.6" x14ac:dyDescent="0.3">
      <c r="A90" s="20" t="s">
        <v>11</v>
      </c>
      <c r="B90" s="33" t="s">
        <v>28</v>
      </c>
      <c r="C90" s="33" t="s">
        <v>29</v>
      </c>
      <c r="D90" s="33" t="s">
        <v>141</v>
      </c>
      <c r="E90" s="33" t="s">
        <v>188</v>
      </c>
      <c r="F90" s="33" t="s">
        <v>260</v>
      </c>
      <c r="G90" s="33" t="s">
        <v>17</v>
      </c>
      <c r="H90" s="33" t="s">
        <v>18</v>
      </c>
      <c r="I90" s="33" t="s">
        <v>49</v>
      </c>
      <c r="J90" s="34">
        <v>0</v>
      </c>
      <c r="K90" s="34">
        <v>64.364731000000006</v>
      </c>
      <c r="L90" s="34">
        <v>107.013319</v>
      </c>
      <c r="M90" s="34">
        <v>38.508814000000001</v>
      </c>
      <c r="N90" s="34">
        <v>57.607911999999999</v>
      </c>
      <c r="O90" s="34">
        <v>14.199426000000001</v>
      </c>
      <c r="P90" s="34">
        <v>20.720936999999999</v>
      </c>
      <c r="Q90" s="34">
        <v>32.681106</v>
      </c>
      <c r="R90" s="34">
        <v>36.700135000000003</v>
      </c>
      <c r="S90" s="34">
        <v>69.710237000000006</v>
      </c>
      <c r="T90" s="34">
        <v>107.23594900000001</v>
      </c>
      <c r="U90" s="34">
        <v>88.980423999999999</v>
      </c>
      <c r="V90" s="39">
        <f t="shared" si="3"/>
        <v>637.72298999999998</v>
      </c>
    </row>
    <row r="91" spans="1:22" ht="15.6" x14ac:dyDescent="0.3">
      <c r="A91" s="20" t="s">
        <v>11</v>
      </c>
      <c r="B91" s="33" t="s">
        <v>28</v>
      </c>
      <c r="C91" s="33" t="s">
        <v>29</v>
      </c>
      <c r="D91" s="33" t="s">
        <v>141</v>
      </c>
      <c r="E91" s="33" t="s">
        <v>188</v>
      </c>
      <c r="F91" s="33" t="s">
        <v>261</v>
      </c>
      <c r="G91" s="33" t="s">
        <v>17</v>
      </c>
      <c r="H91" s="33" t="s">
        <v>18</v>
      </c>
      <c r="I91" s="33" t="s">
        <v>116</v>
      </c>
      <c r="J91" s="34">
        <v>0</v>
      </c>
      <c r="K91" s="34">
        <v>0</v>
      </c>
      <c r="L91" s="34">
        <v>0</v>
      </c>
      <c r="M91" s="34">
        <v>0</v>
      </c>
      <c r="N91" s="34">
        <v>68.725356000000005</v>
      </c>
      <c r="O91" s="34">
        <v>65.016148000000001</v>
      </c>
      <c r="P91" s="34">
        <v>61.894584000000002</v>
      </c>
      <c r="Q91" s="34">
        <v>86.919863000000007</v>
      </c>
      <c r="R91" s="34">
        <v>53.874139</v>
      </c>
      <c r="S91" s="34">
        <v>74.401776999999996</v>
      </c>
      <c r="T91" s="34">
        <v>65.518030999999993</v>
      </c>
      <c r="U91" s="34">
        <v>77.538747000000001</v>
      </c>
      <c r="V91" s="39">
        <f t="shared" si="3"/>
        <v>553.888645</v>
      </c>
    </row>
    <row r="92" spans="1:22" ht="15.6" x14ac:dyDescent="0.3">
      <c r="A92" s="20" t="s">
        <v>11</v>
      </c>
      <c r="B92" s="33" t="s">
        <v>28</v>
      </c>
      <c r="C92" s="33" t="s">
        <v>29</v>
      </c>
      <c r="D92" s="33" t="s">
        <v>141</v>
      </c>
      <c r="E92" s="33" t="s">
        <v>188</v>
      </c>
      <c r="F92" s="33" t="s">
        <v>115</v>
      </c>
      <c r="G92" s="33" t="s">
        <v>17</v>
      </c>
      <c r="H92" s="33" t="s">
        <v>18</v>
      </c>
      <c r="I92" s="33" t="s">
        <v>18</v>
      </c>
      <c r="J92" s="34">
        <v>51.206730999999998</v>
      </c>
      <c r="K92" s="34">
        <v>42.771507</v>
      </c>
      <c r="L92" s="34">
        <v>63.708160999999997</v>
      </c>
      <c r="M92" s="34">
        <v>82.790195999999995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9">
        <f t="shared" si="2"/>
        <v>240.47659499999997</v>
      </c>
    </row>
    <row r="93" spans="1:22" ht="15.6" x14ac:dyDescent="0.3">
      <c r="A93" s="20" t="s">
        <v>11</v>
      </c>
      <c r="B93" s="33" t="s">
        <v>28</v>
      </c>
      <c r="C93" s="33" t="s">
        <v>29</v>
      </c>
      <c r="D93" s="33" t="s">
        <v>141</v>
      </c>
      <c r="E93" s="33" t="s">
        <v>188</v>
      </c>
      <c r="F93" s="33" t="s">
        <v>149</v>
      </c>
      <c r="G93" s="33" t="s">
        <v>17</v>
      </c>
      <c r="H93" s="33" t="s">
        <v>18</v>
      </c>
      <c r="I93" s="33" t="s">
        <v>49</v>
      </c>
      <c r="J93" s="34">
        <v>36.082667000000001</v>
      </c>
      <c r="K93" s="34">
        <v>0</v>
      </c>
      <c r="L93" s="34">
        <v>0.45736700000000002</v>
      </c>
      <c r="M93" s="34">
        <v>1.8569819999999999</v>
      </c>
      <c r="N93" s="34">
        <v>2.4349829999999999</v>
      </c>
      <c r="O93" s="34">
        <v>0.85489099999999996</v>
      </c>
      <c r="P93" s="34">
        <v>1.146018</v>
      </c>
      <c r="Q93" s="34">
        <v>2.396172</v>
      </c>
      <c r="R93" s="34">
        <v>26.855028000000001</v>
      </c>
      <c r="S93" s="34">
        <v>11.376262000000001</v>
      </c>
      <c r="T93" s="34">
        <v>21.737682</v>
      </c>
      <c r="U93" s="34">
        <v>21.259927999999999</v>
      </c>
      <c r="V93" s="39">
        <f t="shared" si="2"/>
        <v>126.45797999999999</v>
      </c>
    </row>
    <row r="94" spans="1:22" ht="15.6" x14ac:dyDescent="0.3">
      <c r="A94" s="20" t="s">
        <v>11</v>
      </c>
      <c r="B94" s="33" t="s">
        <v>28</v>
      </c>
      <c r="C94" s="33" t="s">
        <v>29</v>
      </c>
      <c r="D94" s="33" t="s">
        <v>141</v>
      </c>
      <c r="E94" s="33" t="s">
        <v>188</v>
      </c>
      <c r="F94" s="33" t="s">
        <v>148</v>
      </c>
      <c r="G94" s="33" t="s">
        <v>17</v>
      </c>
      <c r="H94" s="33" t="s">
        <v>18</v>
      </c>
      <c r="I94" s="33" t="s">
        <v>116</v>
      </c>
      <c r="J94" s="34">
        <v>4.5383599999999999</v>
      </c>
      <c r="K94" s="34">
        <v>7.5254459999999996</v>
      </c>
      <c r="L94" s="34">
        <v>4.25753</v>
      </c>
      <c r="M94" s="34">
        <v>0.361788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9">
        <f t="shared" si="2"/>
        <v>16.683123999999999</v>
      </c>
    </row>
    <row r="95" spans="1:22" ht="15.6" x14ac:dyDescent="0.3">
      <c r="A95" s="20" t="s">
        <v>11</v>
      </c>
      <c r="B95" s="33" t="s">
        <v>28</v>
      </c>
      <c r="C95" s="33" t="s">
        <v>29</v>
      </c>
      <c r="D95" s="33" t="s">
        <v>141</v>
      </c>
      <c r="E95" s="33" t="s">
        <v>188</v>
      </c>
      <c r="F95" s="33" t="s">
        <v>262</v>
      </c>
      <c r="G95" s="33" t="s">
        <v>17</v>
      </c>
      <c r="H95" s="33" t="s">
        <v>18</v>
      </c>
      <c r="I95" s="33" t="s">
        <v>18</v>
      </c>
      <c r="J95" s="34">
        <v>0</v>
      </c>
      <c r="K95" s="34">
        <v>0</v>
      </c>
      <c r="L95" s="34">
        <v>0.48416500000000001</v>
      </c>
      <c r="M95" s="34">
        <v>1.177975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9">
        <f t="shared" si="2"/>
        <v>1.66214</v>
      </c>
    </row>
    <row r="96" spans="1:22" ht="15.6" x14ac:dyDescent="0.3">
      <c r="A96" s="20" t="s">
        <v>11</v>
      </c>
      <c r="B96" s="33" t="s">
        <v>28</v>
      </c>
      <c r="C96" s="33" t="s">
        <v>29</v>
      </c>
      <c r="D96" s="33" t="s">
        <v>141</v>
      </c>
      <c r="E96" s="33" t="s">
        <v>263</v>
      </c>
      <c r="F96" s="33" t="s">
        <v>264</v>
      </c>
      <c r="G96" s="33" t="s">
        <v>43</v>
      </c>
      <c r="H96" s="33" t="s">
        <v>265</v>
      </c>
      <c r="I96" s="33" t="s">
        <v>266</v>
      </c>
      <c r="J96" s="34">
        <v>0</v>
      </c>
      <c r="K96" s="34">
        <v>0</v>
      </c>
      <c r="L96" s="34">
        <v>0</v>
      </c>
      <c r="M96" s="34">
        <v>0</v>
      </c>
      <c r="N96" s="34">
        <v>3.15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9">
        <f t="shared" si="2"/>
        <v>3.15</v>
      </c>
    </row>
    <row r="97" spans="1:22" ht="15.6" x14ac:dyDescent="0.3">
      <c r="A97" s="20" t="s">
        <v>11</v>
      </c>
      <c r="B97" s="33" t="s">
        <v>28</v>
      </c>
      <c r="C97" s="33" t="s">
        <v>29</v>
      </c>
      <c r="D97" s="33" t="s">
        <v>141</v>
      </c>
      <c r="E97" s="33" t="s">
        <v>267</v>
      </c>
      <c r="F97" s="33" t="s">
        <v>268</v>
      </c>
      <c r="G97" s="33" t="s">
        <v>59</v>
      </c>
      <c r="H97" s="33" t="s">
        <v>269</v>
      </c>
      <c r="I97" s="33" t="s">
        <v>270</v>
      </c>
      <c r="J97" s="34">
        <v>15.15727</v>
      </c>
      <c r="K97" s="34">
        <v>11.968332</v>
      </c>
      <c r="L97" s="34">
        <v>12.004936000000001</v>
      </c>
      <c r="M97" s="34">
        <v>16.820910000000001</v>
      </c>
      <c r="N97" s="34">
        <v>13.018169</v>
      </c>
      <c r="O97" s="34">
        <v>11.281135000000001</v>
      </c>
      <c r="P97" s="34">
        <v>7.6321979999999998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9">
        <f t="shared" si="2"/>
        <v>87.882950000000008</v>
      </c>
    </row>
    <row r="98" spans="1:22" ht="15.6" x14ac:dyDescent="0.25">
      <c r="A98" s="19"/>
      <c r="B98" s="10"/>
      <c r="C98" s="10"/>
      <c r="D98" s="10"/>
      <c r="E98" s="10"/>
      <c r="F98" s="10"/>
      <c r="G98" s="10"/>
      <c r="H98" s="10"/>
      <c r="I98" s="10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6"/>
    </row>
    <row r="99" spans="1:22" ht="20.399999999999999" x14ac:dyDescent="0.35">
      <c r="A99" s="43" t="s">
        <v>12</v>
      </c>
      <c r="B99" s="44"/>
      <c r="C99" s="44"/>
      <c r="D99" s="44"/>
      <c r="E99" s="44"/>
      <c r="F99" s="44"/>
      <c r="G99" s="44"/>
      <c r="H99" s="44"/>
      <c r="I99" s="45"/>
      <c r="J99" s="5">
        <f>SUM(J6:J97)</f>
        <v>111888.09383899999</v>
      </c>
      <c r="K99" s="5">
        <f>SUM(K6:K97)</f>
        <v>99721.403668999978</v>
      </c>
      <c r="L99" s="5">
        <f>SUM(L6:L97)</f>
        <v>129076.29454799999</v>
      </c>
      <c r="M99" s="5">
        <f>SUM(M6:M97)</f>
        <v>122506.30778299998</v>
      </c>
      <c r="N99" s="5">
        <f>SUM(N6:N97)</f>
        <v>131953.22530300007</v>
      </c>
      <c r="O99" s="5">
        <f>SUM(O6:O97)</f>
        <v>145727.20847799996</v>
      </c>
      <c r="P99" s="5">
        <f>SUM(P6:P97)</f>
        <v>155313.31250200004</v>
      </c>
      <c r="Q99" s="5">
        <f>SUM(Q6:Q97)</f>
        <v>152454.65094499997</v>
      </c>
      <c r="R99" s="5">
        <f>SUM(R6:R97)</f>
        <v>148215.65972599995</v>
      </c>
      <c r="S99" s="5">
        <f>SUM(S6:S97)</f>
        <v>158855.42000999997</v>
      </c>
      <c r="T99" s="5">
        <f>SUM(T6:T97)</f>
        <v>158652.39243799995</v>
      </c>
      <c r="U99" s="5">
        <f>SUM(U6:U97)</f>
        <v>186450.06659500004</v>
      </c>
      <c r="V99" s="7">
        <f>SUM(V6:V97)</f>
        <v>1700814.0358359995</v>
      </c>
    </row>
    <row r="100" spans="1:22" ht="15.6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4"/>
    </row>
    <row r="101" spans="1:22" ht="15.6" x14ac:dyDescent="0.25">
      <c r="A101" s="27" t="s">
        <v>11</v>
      </c>
      <c r="B101" s="28" t="s">
        <v>27</v>
      </c>
      <c r="C101" s="28"/>
      <c r="D101" s="29" t="s">
        <v>141</v>
      </c>
      <c r="E101" s="28" t="s">
        <v>147</v>
      </c>
      <c r="F101" s="28" t="s">
        <v>14</v>
      </c>
      <c r="G101" s="28" t="s">
        <v>20</v>
      </c>
      <c r="H101" s="28" t="s">
        <v>23</v>
      </c>
      <c r="I101" s="28" t="s">
        <v>24</v>
      </c>
      <c r="J101" s="30">
        <v>29728.739428000001</v>
      </c>
      <c r="K101" s="30">
        <v>23684.905481999998</v>
      </c>
      <c r="L101" s="30">
        <v>29698.754664</v>
      </c>
      <c r="M101" s="30">
        <v>28704.198887999999</v>
      </c>
      <c r="N101" s="30">
        <v>27247.013669</v>
      </c>
      <c r="O101" s="30">
        <v>28211.657673999998</v>
      </c>
      <c r="P101" s="30">
        <v>28249.216376</v>
      </c>
      <c r="Q101" s="30">
        <v>26780.123080000001</v>
      </c>
      <c r="R101" s="30">
        <v>20037.598579000001</v>
      </c>
      <c r="S101" s="30">
        <v>30838.547633999999</v>
      </c>
      <c r="T101" s="30">
        <v>25898.816094999998</v>
      </c>
      <c r="U101" s="30">
        <v>28829.497751999999</v>
      </c>
      <c r="V101" s="17">
        <f>SUM(J101:U101)</f>
        <v>327909.06932100002</v>
      </c>
    </row>
    <row r="102" spans="1:22" ht="15.6" x14ac:dyDescent="0.25">
      <c r="A102" s="19"/>
      <c r="B102" s="25"/>
      <c r="C102" s="25"/>
      <c r="D102" s="25"/>
      <c r="E102" s="25"/>
      <c r="F102" s="25"/>
      <c r="G102" s="25"/>
      <c r="H102" s="25"/>
      <c r="I102" s="25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16"/>
    </row>
    <row r="103" spans="1:22" ht="20.399999999999999" x14ac:dyDescent="0.35">
      <c r="A103" s="43" t="s">
        <v>13</v>
      </c>
      <c r="B103" s="44"/>
      <c r="C103" s="44"/>
      <c r="D103" s="44"/>
      <c r="E103" s="44"/>
      <c r="F103" s="44"/>
      <c r="G103" s="44"/>
      <c r="H103" s="44"/>
      <c r="I103" s="45"/>
      <c r="J103" s="5">
        <f>SUM(J101)</f>
        <v>29728.739428000001</v>
      </c>
      <c r="K103" s="5">
        <f t="shared" ref="K103:R103" si="4">SUM(K101)</f>
        <v>23684.905481999998</v>
      </c>
      <c r="L103" s="5">
        <f t="shared" si="4"/>
        <v>29698.754664</v>
      </c>
      <c r="M103" s="5">
        <f t="shared" si="4"/>
        <v>28704.198887999999</v>
      </c>
      <c r="N103" s="5">
        <f t="shared" si="4"/>
        <v>27247.013669</v>
      </c>
      <c r="O103" s="5">
        <f t="shared" si="4"/>
        <v>28211.657673999998</v>
      </c>
      <c r="P103" s="5">
        <f t="shared" si="4"/>
        <v>28249.216376</v>
      </c>
      <c r="Q103" s="5">
        <f t="shared" si="4"/>
        <v>26780.123080000001</v>
      </c>
      <c r="R103" s="5">
        <f t="shared" si="4"/>
        <v>20037.598579000001</v>
      </c>
      <c r="S103" s="5">
        <f>SUM(S101)</f>
        <v>30838.547633999999</v>
      </c>
      <c r="T103" s="5">
        <f>SUM(T101)</f>
        <v>25898.816094999998</v>
      </c>
      <c r="U103" s="5">
        <f>SUM(U101)</f>
        <v>28829.497751999999</v>
      </c>
      <c r="V103" s="7">
        <f>SUM(V101)</f>
        <v>327909.06932100002</v>
      </c>
    </row>
    <row r="104" spans="1:22" ht="15.6" x14ac:dyDescent="0.25">
      <c r="A104" s="21"/>
      <c r="B104" s="22"/>
      <c r="C104" s="22"/>
      <c r="D104" s="22"/>
      <c r="E104" s="22"/>
      <c r="F104" s="22"/>
      <c r="G104" s="22"/>
      <c r="H104" s="22"/>
      <c r="I104" s="22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4"/>
    </row>
    <row r="105" spans="1:22" ht="15.6" x14ac:dyDescent="0.25">
      <c r="A105" s="27" t="s">
        <v>11</v>
      </c>
      <c r="B105" s="28" t="s">
        <v>21</v>
      </c>
      <c r="C105" s="28"/>
      <c r="D105" s="29" t="s">
        <v>141</v>
      </c>
      <c r="E105" s="28" t="s">
        <v>147</v>
      </c>
      <c r="F105" s="28" t="s">
        <v>22</v>
      </c>
      <c r="G105" s="28" t="s">
        <v>20</v>
      </c>
      <c r="H105" s="28" t="s">
        <v>23</v>
      </c>
      <c r="I105" s="28" t="s">
        <v>24</v>
      </c>
      <c r="J105" s="30">
        <v>24879.982390000001</v>
      </c>
      <c r="K105" s="30">
        <v>21531.629358999999</v>
      </c>
      <c r="L105" s="30">
        <v>24215.535680000001</v>
      </c>
      <c r="M105" s="30">
        <v>24053.788915000001</v>
      </c>
      <c r="N105" s="30">
        <v>24740.072596999998</v>
      </c>
      <c r="O105" s="30">
        <v>23577.004228000002</v>
      </c>
      <c r="P105" s="30">
        <v>23246.967528000001</v>
      </c>
      <c r="Q105" s="30">
        <v>22963.210365999999</v>
      </c>
      <c r="R105" s="30">
        <v>16161.228386000001</v>
      </c>
      <c r="S105" s="30">
        <v>21890.302185</v>
      </c>
      <c r="T105" s="30">
        <v>21386.562259999999</v>
      </c>
      <c r="U105" s="30">
        <v>24445.055547</v>
      </c>
      <c r="V105" s="17">
        <f>SUM(J105:U105)</f>
        <v>273091.33944100002</v>
      </c>
    </row>
    <row r="106" spans="1:22" ht="15.6" x14ac:dyDescent="0.25">
      <c r="A106" s="27" t="s">
        <v>11</v>
      </c>
      <c r="B106" s="28" t="s">
        <v>21</v>
      </c>
      <c r="C106" s="29"/>
      <c r="D106" s="29" t="s">
        <v>141</v>
      </c>
      <c r="E106" s="29" t="s">
        <v>15</v>
      </c>
      <c r="F106" s="29" t="s">
        <v>25</v>
      </c>
      <c r="G106" s="29" t="s">
        <v>19</v>
      </c>
      <c r="H106" s="29" t="s">
        <v>19</v>
      </c>
      <c r="I106" s="29" t="s">
        <v>26</v>
      </c>
      <c r="J106" s="31">
        <v>485.10493200000002</v>
      </c>
      <c r="K106" s="31">
        <v>486.375788</v>
      </c>
      <c r="L106" s="31">
        <v>554.26903700000003</v>
      </c>
      <c r="M106" s="31">
        <v>668.09109699999999</v>
      </c>
      <c r="N106" s="31">
        <v>560.15879600000005</v>
      </c>
      <c r="O106" s="31">
        <v>554.84588900000006</v>
      </c>
      <c r="P106" s="31">
        <v>639.68397500000003</v>
      </c>
      <c r="Q106" s="31">
        <v>645.28899999999999</v>
      </c>
      <c r="R106" s="31">
        <v>563.62599</v>
      </c>
      <c r="S106" s="31">
        <v>572.69480399999998</v>
      </c>
      <c r="T106" s="31">
        <v>443.34754199999998</v>
      </c>
      <c r="U106" s="31">
        <v>563.83761700000002</v>
      </c>
      <c r="V106" s="17">
        <f>SUM(J106:U106)</f>
        <v>6737.3244670000013</v>
      </c>
    </row>
    <row r="107" spans="1:22" ht="15.6" x14ac:dyDescent="0.25">
      <c r="A107" s="27" t="s">
        <v>11</v>
      </c>
      <c r="B107" s="28" t="s">
        <v>21</v>
      </c>
      <c r="C107" s="28"/>
      <c r="D107" s="29" t="s">
        <v>141</v>
      </c>
      <c r="E107" s="28" t="s">
        <v>218</v>
      </c>
      <c r="F107" s="28" t="s">
        <v>174</v>
      </c>
      <c r="G107" s="28" t="s">
        <v>17</v>
      </c>
      <c r="H107" s="28" t="s">
        <v>18</v>
      </c>
      <c r="I107" s="28" t="s">
        <v>175</v>
      </c>
      <c r="J107" s="30">
        <v>0</v>
      </c>
      <c r="K107" s="30">
        <v>26.593340000000001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13.910076</v>
      </c>
      <c r="T107" s="30">
        <v>0</v>
      </c>
      <c r="U107" s="30">
        <v>0</v>
      </c>
      <c r="V107" s="17">
        <f>SUM(J107:U107)</f>
        <v>40.503416000000001</v>
      </c>
    </row>
    <row r="108" spans="1:22" ht="15.6" x14ac:dyDescent="0.25">
      <c r="A108" s="19"/>
      <c r="B108" s="25"/>
      <c r="C108" s="25"/>
      <c r="D108" s="25"/>
      <c r="E108" s="25"/>
      <c r="F108" s="25"/>
      <c r="G108" s="25"/>
      <c r="H108" s="25"/>
      <c r="I108" s="25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16"/>
    </row>
    <row r="109" spans="1:22" ht="21" thickBot="1" x14ac:dyDescent="0.4">
      <c r="A109" s="46" t="s">
        <v>16</v>
      </c>
      <c r="B109" s="47"/>
      <c r="C109" s="47"/>
      <c r="D109" s="47"/>
      <c r="E109" s="47"/>
      <c r="F109" s="47"/>
      <c r="G109" s="47"/>
      <c r="H109" s="47"/>
      <c r="I109" s="48"/>
      <c r="J109" s="8">
        <f t="shared" ref="J109:V109" si="5">SUM(J105:J107)</f>
        <v>25365.087321999999</v>
      </c>
      <c r="K109" s="8">
        <f t="shared" si="5"/>
        <v>22044.598486999999</v>
      </c>
      <c r="L109" s="8">
        <f t="shared" si="5"/>
        <v>24769.804716999999</v>
      </c>
      <c r="M109" s="8">
        <f t="shared" si="5"/>
        <v>24721.880012000001</v>
      </c>
      <c r="N109" s="8">
        <f t="shared" si="5"/>
        <v>25300.231392999998</v>
      </c>
      <c r="O109" s="8">
        <f t="shared" si="5"/>
        <v>24131.850117000002</v>
      </c>
      <c r="P109" s="8">
        <f t="shared" si="5"/>
        <v>23886.651503000001</v>
      </c>
      <c r="Q109" s="8">
        <f t="shared" si="5"/>
        <v>23608.499366</v>
      </c>
      <c r="R109" s="8">
        <f t="shared" si="5"/>
        <v>16724.854375999999</v>
      </c>
      <c r="S109" s="8">
        <f>SUM(S105:S107)</f>
        <v>22476.907064999999</v>
      </c>
      <c r="T109" s="8">
        <f>SUM(T105:T107)</f>
        <v>21829.909801999998</v>
      </c>
      <c r="U109" s="8">
        <f>SUM(U105:U107)</f>
        <v>25008.893164000001</v>
      </c>
      <c r="V109" s="9">
        <f t="shared" si="5"/>
        <v>279869.16732400004</v>
      </c>
    </row>
    <row r="110" spans="1:22" x14ac:dyDescent="0.25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5">
      <c r="A111" s="40" t="s">
        <v>271</v>
      </c>
      <c r="B111" s="40"/>
      <c r="C111" s="40"/>
      <c r="D111" s="40"/>
      <c r="E111" s="40"/>
      <c r="F111" s="40"/>
      <c r="G111" s="40"/>
      <c r="H111" s="40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" x14ac:dyDescent="0.25">
      <c r="A112" s="32" t="s">
        <v>233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4"/>
    </row>
    <row r="113" spans="1:22" x14ac:dyDescent="0.25">
      <c r="A113" s="36" t="s">
        <v>204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5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25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5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5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5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5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5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5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5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</sheetData>
  <sortState ref="B101:V103">
    <sortCondition descending="1" ref="V101:V103"/>
  </sortState>
  <mergeCells count="14">
    <mergeCell ref="A111:H111"/>
    <mergeCell ref="V3:V4"/>
    <mergeCell ref="A103:I103"/>
    <mergeCell ref="A109:I109"/>
    <mergeCell ref="A99:I9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28999999999999998" bottom="0.33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2008-10-16T22:14:05Z</cp:lastPrinted>
  <dcterms:created xsi:type="dcterms:W3CDTF">2007-01-26T21:41:00Z</dcterms:created>
  <dcterms:modified xsi:type="dcterms:W3CDTF">2016-01-25T13:59:43Z</dcterms:modified>
</cp:coreProperties>
</file>