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MENSUAL-MARZO-2014\AJUSTE-MARZO-2014\"/>
    </mc:Choice>
  </mc:AlternateContent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U6" i="1" l="1"/>
  <c r="V6" i="1" l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<sst xmlns="http://schemas.openxmlformats.org/spreadsheetml/2006/main" count="35" uniqueCount="34">
  <si>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</si>
  <si>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</si>
  <si>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</si>
  <si>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</si>
  <si>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</si>
  <si>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</si>
  <si>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</si>
  <si>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</si>
  <si>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</si>
  <si>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</si>
  <si>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</si>
  <si>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</si>
  <si>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</si>
  <si>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</si>
  <si>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</si>
  <si>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</si>
  <si>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</si>
  <si>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</si>
  <si>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t>CONCENTRACIÓN</t>
  </si>
  <si>
    <t>FLOTACIÓN</t>
  </si>
  <si>
    <t>MINERA TUNGSTENO MALAGA DEL PERU S.A.</t>
  </si>
  <si>
    <t>EL SAUCO</t>
  </si>
  <si>
    <t>ANCASH</t>
  </si>
  <si>
    <t>PALLASCA</t>
  </si>
  <si>
    <t>PAMPAS</t>
  </si>
  <si>
    <t>PEQUEÑO PRODUCTOR MINERO</t>
  </si>
  <si>
    <t>PRODUCCIÓN MINERA METÁLICA DE TUNGSTENO (TMF) - 2014/2013</t>
  </si>
  <si>
    <t>Ajuste ene-mar-2013-2014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</si>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</sst>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3" fillId="0" borderId="5" xfId="0" applyNumberFormat="1" applyFont="1" applyBorder="1" applyAlignment="1"/>
    <xf numFmtId="4" fontId="4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4" fontId="4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/>
    <xf numFmtId="4" fontId="3" fillId="0" borderId="5" xfId="0" applyNumberFormat="1" applyFont="1" applyBorder="1" applyAlignment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1" t="s">
        <v>26</v>
      </c>
    </row>
    <row r="2" spans="1:23" ht="13.5" thickBot="1" x14ac:dyDescent="0.25">
      <c r="A2" s="39"/>
    </row>
    <row r="3" spans="1:23" customFormat="1" ht="13.5" thickBot="1" x14ac:dyDescent="0.25">
      <c r="A3" s="33"/>
      <c r="I3" s="40">
        <v>2014</v>
      </c>
      <c r="J3" s="41"/>
      <c r="K3" s="41"/>
      <c r="L3" s="41"/>
      <c r="M3" s="41"/>
      <c r="N3" s="42"/>
      <c r="O3" s="40">
        <v>2013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28</v>
      </c>
      <c r="L4" s="19" t="s">
        <v>11</v>
      </c>
      <c r="M4" s="19" t="s">
        <v>8</v>
      </c>
      <c r="N4" s="35" t="s">
        <v>29</v>
      </c>
      <c r="O4" s="34" t="s">
        <v>12</v>
      </c>
      <c r="P4" s="19" t="s">
        <v>13</v>
      </c>
      <c r="Q4" s="19" t="s">
        <v>28</v>
      </c>
      <c r="R4" s="19" t="s">
        <v>14</v>
      </c>
      <c r="S4" s="19" t="s">
        <v>15</v>
      </c>
      <c r="T4" s="35" t="s">
        <v>30</v>
      </c>
      <c r="U4" s="36" t="s">
        <v>31</v>
      </c>
      <c r="V4" s="35" t="s">
        <v>32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4" t="s">
        <v>18</v>
      </c>
      <c r="B6" s="25" t="s">
        <v>19</v>
      </c>
      <c r="C6" s="25" t="s">
        <v>25</v>
      </c>
      <c r="D6" s="25" t="s">
        <v>20</v>
      </c>
      <c r="E6" s="25" t="s">
        <v>21</v>
      </c>
      <c r="F6" s="25" t="s">
        <v>22</v>
      </c>
      <c r="G6" s="25" t="s">
        <v>23</v>
      </c>
      <c r="H6" s="28" t="s">
        <v>24</v>
      </c>
      <c r="I6" s="29">
        <v>3.5699999999999998E-3</v>
      </c>
      <c r="J6" s="26">
        <v>0</v>
      </c>
      <c r="K6" s="27">
        <v>3.5699999999999998E-3</v>
      </c>
      <c r="L6" s="26">
        <v>1.0709E-2</v>
      </c>
      <c r="M6" s="26">
        <v>0</v>
      </c>
      <c r="N6" s="30">
        <v>1.0709E-2</v>
      </c>
      <c r="O6" s="29">
        <v>4.2821999999999996</v>
      </c>
      <c r="P6" s="26">
        <v>0</v>
      </c>
      <c r="Q6" s="27">
        <v>4.2821999999999996</v>
      </c>
      <c r="R6" s="26">
        <v>12.850546</v>
      </c>
      <c r="S6" s="26">
        <v>0</v>
      </c>
      <c r="T6" s="30">
        <v>12.850546</v>
      </c>
      <c r="U6" s="37">
        <f>+((K6/Q6)-1)*100</f>
        <v>-99.916631637943112</v>
      </c>
      <c r="V6" s="38">
        <f>+((N6/T6)-1)*100</f>
        <v>-99.91666501952524</v>
      </c>
      <c r="W6" s="4"/>
    </row>
    <row r="7" spans="1:23" ht="15.75" x14ac:dyDescent="0.2">
      <c r="A7" s="11"/>
      <c r="B7" s="5"/>
      <c r="C7" s="5"/>
      <c r="D7" s="5"/>
      <c r="E7" s="5"/>
      <c r="F7" s="5"/>
      <c r="G7" s="5"/>
      <c r="H7" s="9"/>
      <c r="I7" s="13"/>
      <c r="J7" s="7"/>
      <c r="K7" s="8"/>
      <c r="L7" s="7"/>
      <c r="M7" s="7"/>
      <c r="N7" s="14"/>
      <c r="O7" s="13"/>
      <c r="P7" s="7"/>
      <c r="Q7" s="8"/>
      <c r="R7" s="7"/>
      <c r="S7" s="7"/>
      <c r="T7" s="14"/>
      <c r="U7" s="18"/>
      <c r="V7" s="22"/>
      <c r="W7" s="4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5">
        <f t="shared" ref="I8:T8" si="0">SUM(I6:I6)</f>
        <v>3.5699999999999998E-3</v>
      </c>
      <c r="J8" s="16">
        <f t="shared" si="0"/>
        <v>0</v>
      </c>
      <c r="K8" s="16">
        <f t="shared" si="0"/>
        <v>3.5699999999999998E-3</v>
      </c>
      <c r="L8" s="16">
        <f t="shared" si="0"/>
        <v>1.0709E-2</v>
      </c>
      <c r="M8" s="16">
        <f t="shared" si="0"/>
        <v>0</v>
      </c>
      <c r="N8" s="17">
        <f t="shared" si="0"/>
        <v>1.0709E-2</v>
      </c>
      <c r="O8" s="15">
        <f t="shared" si="0"/>
        <v>4.2821999999999996</v>
      </c>
      <c r="P8" s="16">
        <f t="shared" si="0"/>
        <v>0</v>
      </c>
      <c r="Q8" s="16">
        <f t="shared" si="0"/>
        <v>4.2821999999999996</v>
      </c>
      <c r="R8" s="16">
        <f t="shared" si="0"/>
        <v>12.850546</v>
      </c>
      <c r="S8" s="16">
        <f t="shared" si="0"/>
        <v>0</v>
      </c>
      <c r="T8" s="17">
        <f t="shared" si="0"/>
        <v>12.850546</v>
      </c>
      <c r="U8" s="23">
        <f>+((K8/Q8)-1)*100</f>
        <v>-99.916631637943112</v>
      </c>
      <c r="V8" s="32">
        <f>+((N8/T8)-1)*100</f>
        <v>-99.91666501952524</v>
      </c>
    </row>
    <row r="10" spans="1:23" x14ac:dyDescent="0.2">
      <c r="A10" s="3" t="s">
        <v>27</v>
      </c>
    </row>
    <row r="11" spans="1:23" x14ac:dyDescent="0.2">
      <c r="A11" s="3" t="s">
        <v>16</v>
      </c>
    </row>
    <row r="12" spans="1:23" x14ac:dyDescent="0.2">
      <c r="A12" s="46" t="s">
        <v>33</v>
      </c>
    </row>
  </sheetData>
  <mergeCells count="3">
    <mergeCell ref="I3:N3"/>
    <mergeCell ref="O3:T3"/>
    <mergeCell ref="A8:H8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Lucho</cp:lastModifiedBy>
  <cp:lastPrinted>2008-02-19T20:42:24Z</cp:lastPrinted>
  <dcterms:created xsi:type="dcterms:W3CDTF">2007-03-24T16:52:53Z</dcterms:created>
  <dcterms:modified xsi:type="dcterms:W3CDTF">2014-05-04T13:51:26Z</dcterms:modified>
</cp:coreProperties>
</file>