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9 " sheetId="1" r:id="rId1"/>
  </sheets>
  <calcPr calcId="145621"/>
</workbook>
</file>

<file path=xl/calcChain.xml><?xml version="1.0" encoding="utf-8"?>
<calcChain xmlns="http://schemas.openxmlformats.org/spreadsheetml/2006/main">
  <c r="V71" i="1" l="1"/>
  <c r="U71" i="1"/>
  <c r="U70" i="1"/>
  <c r="V69" i="1"/>
  <c r="U69" i="1"/>
  <c r="V68" i="1"/>
  <c r="V67" i="1"/>
  <c r="U67" i="1"/>
  <c r="V65" i="1"/>
  <c r="U65" i="1"/>
  <c r="V64" i="1"/>
  <c r="U64" i="1"/>
  <c r="V63" i="1"/>
  <c r="U63" i="1"/>
  <c r="V60" i="1"/>
  <c r="U60" i="1"/>
  <c r="V59" i="1"/>
  <c r="V57" i="1"/>
  <c r="U57" i="1"/>
  <c r="V56" i="1"/>
  <c r="V55" i="1"/>
  <c r="U55" i="1"/>
  <c r="V53" i="1"/>
  <c r="V51" i="1"/>
  <c r="U51" i="1"/>
  <c r="V50" i="1"/>
  <c r="U50" i="1"/>
  <c r="V49" i="1"/>
  <c r="U49" i="1"/>
  <c r="V46" i="1"/>
  <c r="U46" i="1"/>
  <c r="V45" i="1"/>
  <c r="U45" i="1"/>
  <c r="V44" i="1"/>
  <c r="U44" i="1"/>
  <c r="V43" i="1"/>
  <c r="U43" i="1"/>
  <c r="V42" i="1"/>
  <c r="U42" i="1"/>
  <c r="V40" i="1"/>
  <c r="V39" i="1"/>
  <c r="U39" i="1"/>
  <c r="V38" i="1"/>
  <c r="V37" i="1"/>
  <c r="U37" i="1"/>
  <c r="V36" i="1"/>
  <c r="U36" i="1"/>
  <c r="V35" i="1"/>
  <c r="U35" i="1"/>
  <c r="V34" i="1"/>
  <c r="U34" i="1"/>
  <c r="V33" i="1"/>
  <c r="U33" i="1"/>
  <c r="V31" i="1"/>
  <c r="U31" i="1"/>
  <c r="V30" i="1"/>
  <c r="U30" i="1"/>
  <c r="V29" i="1"/>
  <c r="U29" i="1"/>
  <c r="V28" i="1"/>
  <c r="U28" i="1"/>
  <c r="V27" i="1"/>
  <c r="U27" i="1"/>
  <c r="V24" i="1"/>
  <c r="V23" i="1"/>
  <c r="U23" i="1"/>
  <c r="V22" i="1"/>
  <c r="U22" i="1"/>
  <c r="V20" i="1"/>
  <c r="U20" i="1"/>
  <c r="V19" i="1"/>
  <c r="U19" i="1"/>
  <c r="V18" i="1"/>
  <c r="V16" i="1"/>
  <c r="U16" i="1"/>
  <c r="V15" i="1"/>
  <c r="V14" i="1"/>
  <c r="U14" i="1"/>
  <c r="V13" i="1"/>
  <c r="U13" i="1"/>
  <c r="V6" i="1"/>
  <c r="V12" i="1" l="1"/>
  <c r="U12" i="1"/>
  <c r="V10" i="1" l="1"/>
  <c r="U10" i="1"/>
  <c r="T73" i="1" l="1"/>
  <c r="S73" i="1"/>
  <c r="R73" i="1"/>
  <c r="Q73" i="1"/>
  <c r="P73" i="1"/>
  <c r="O73" i="1"/>
  <c r="N73" i="1"/>
  <c r="M73" i="1"/>
  <c r="L73" i="1"/>
  <c r="K73" i="1"/>
  <c r="J73" i="1"/>
  <c r="I73" i="1"/>
  <c r="V73" i="1" l="1"/>
  <c r="U73" i="1"/>
</calcChain>
</file>

<file path=xl/sharedStrings.xml><?xml version="1.0" encoding="utf-8"?>
<sst xmlns="http://schemas.openxmlformats.org/spreadsheetml/2006/main" count="602" uniqueCount="218">
  <si>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</si>
  <si>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</si>
  <si>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</si>
  <si>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</si>
  <si>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</si>
  <si>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</si>
  <si>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</si>
  <si>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</si>
  <si>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</si>
  <si>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</si>
  <si>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</si>
  <si>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</si>
  <si>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</si>
  <si>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</si>
  <si>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</si>
  <si>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</si>
  <si>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</si>
  <si>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</si>
  <si>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</si>
  <si>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t>RÉGIMEN GENERAL</t>
  </si>
  <si>
    <t>JUNIN</t>
  </si>
  <si>
    <t>YAULI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</si>
  <si>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</si>
  <si>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</si>
  <si>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</si>
  <si>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</si>
  <si>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</si>
  <si>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</si>
  <si>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</si>
  <si>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</si>
  <si>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SANDRA Nº 105</t>
  </si>
  <si>
    <t>AREQUIPA</t>
  </si>
  <si>
    <t>CAYLLOMA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</si>
  <si>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</si>
  <si>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</si>
  <si>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</si>
  <si>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</si>
  <si>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</si>
  <si>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</si>
  <si>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</si>
  <si>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</si>
  <si>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</si>
  <si>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</si>
  <si>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</si>
  <si>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UCHUCCHACUA</t>
  </si>
  <si>
    <t>PASCO</t>
  </si>
  <si>
    <t>DANIEL ALCIDES CARRION</t>
  </si>
  <si>
    <t>YANAHUANCA</t>
  </si>
  <si>
    <t>MALLAY</t>
  </si>
  <si>
    <t>LIMA</t>
  </si>
  <si>
    <t>OYON</t>
  </si>
  <si>
    <t>RECUPERADA</t>
  </si>
  <si>
    <t>ANGARAES</t>
  </si>
  <si>
    <t>LIRCAY</t>
  </si>
  <si>
    <t>JULCANI</t>
  </si>
  <si>
    <t>CCOCHACCASA</t>
  </si>
  <si>
    <t>LIXIViACIÓN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</si>
  <si>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</si>
  <si>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</si>
  <si>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</si>
  <si>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</si>
  <si>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</si>
  <si>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</si>
  <si>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</si>
  <si>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</si>
  <si>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</si>
  <si>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</si>
  <si>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</si>
  <si>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</si>
  <si>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</si>
  <si>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</si>
  <si>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</si>
  <si>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</si>
  <si>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</si>
  <si>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</si>
  <si>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</si>
  <si>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</si>
  <si>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HUACHOCOLPA UNO</t>
  </si>
  <si>
    <t>HUACHOCOLPA</t>
  </si>
  <si>
    <t>CARHUAZ</t>
  </si>
  <si>
    <t>MINAS UTCUYACU JLC</t>
  </si>
  <si>
    <t>COMPAÑIA MINERA MAXPALA S.A.C.</t>
  </si>
  <si>
    <t>MINERA CONDOR III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</si>
  <si>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</si>
  <si>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</si>
  <si>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</si>
  <si>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</si>
  <si>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</si>
  <si>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</si>
  <si>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</si>
  <si>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</si>
  <si>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</si>
  <si>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</si>
  <si>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</si>
  <si>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HUARON</t>
  </si>
  <si>
    <t>HUAYLLAY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</si>
  <si>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</si>
  <si>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</si>
  <si>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</si>
  <si>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</si>
  <si>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</si>
  <si>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</si>
  <si>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</si>
  <si>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</si>
  <si>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</si>
  <si>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</si>
  <si>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</si>
  <si>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</si>
  <si>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</si>
  <si>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</si>
  <si>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</si>
  <si>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</si>
  <si>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</si>
  <si>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</si>
  <si>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</si>
  <si>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BERLIN</t>
  </si>
  <si>
    <t>PACLLON</t>
  </si>
  <si>
    <t>EL RECUERDO</t>
  </si>
  <si>
    <t>HUAYLAS</t>
  </si>
  <si>
    <t>PAMPAROMAS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</si>
  <si>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</si>
  <si>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</si>
  <si>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</si>
  <si>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</si>
  <si>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</si>
  <si>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</si>
  <si>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</si>
  <si>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CORPORACION MINERA CASTROVIRREYNA S.A</t>
  </si>
  <si>
    <t>N 1 RELIQUIAS</t>
  </si>
  <si>
    <t>CORPORACION MINERA TOMA LA MANO S.A.</t>
  </si>
  <si>
    <t>TOMA LA MANO Nº 2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</si>
  <si>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</si>
  <si>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</si>
  <si>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</si>
  <si>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</si>
  <si>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</si>
  <si>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</si>
  <si>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</si>
  <si>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</si>
  <si>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</si>
  <si>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</si>
  <si>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EMPRESA MINERA LOS QUENUALES S.A.</t>
  </si>
  <si>
    <t>CASAPALCA-6</t>
  </si>
  <si>
    <t>HUAROCHIRI</t>
  </si>
  <si>
    <t>CHICLA</t>
  </si>
  <si>
    <t>ACUMULACION ISCAYCRUZ</t>
  </si>
  <si>
    <t>CASAPALCA-8</t>
  </si>
  <si>
    <t>ICM PACHAPAQUI S.A.C.</t>
  </si>
  <si>
    <t>ICM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</si>
  <si>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</si>
  <si>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</si>
  <si>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</si>
  <si>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</si>
  <si>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</si>
  <si>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</si>
  <si>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</si>
  <si>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</si>
  <si>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MINERA PARON S.A.C</t>
  </si>
  <si>
    <t>ANITA MLM</t>
  </si>
  <si>
    <t>ANTA</t>
  </si>
  <si>
    <t>NYRSTAR ANCASH S.A.</t>
  </si>
  <si>
    <t>CONTONGA</t>
  </si>
  <si>
    <t>HUACHIS</t>
  </si>
  <si>
    <t>NYRSTAR CORICANCHA S.A.</t>
  </si>
  <si>
    <t>MINA CORICANCHA</t>
  </si>
  <si>
    <t>SAN MATEO</t>
  </si>
  <si>
    <t>PAN AMERICAN SILVER HUARON S.A.</t>
  </si>
  <si>
    <t>PERFOMIN S.A.C.</t>
  </si>
  <si>
    <t>CUENCA</t>
  </si>
  <si>
    <t>PACCHA</t>
  </si>
  <si>
    <t>S &amp; L ANDES EXPORT S.A.C.</t>
  </si>
  <si>
    <t>SANTA ELENA</t>
  </si>
  <si>
    <t>ACOBAMBILLA</t>
  </si>
  <si>
    <t>S.M.R.L. EBENEZER</t>
  </si>
  <si>
    <t>EBENEZER</t>
  </si>
  <si>
    <t>CAJATAMBO</t>
  </si>
  <si>
    <t>CUSCO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</si>
  <si>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</si>
  <si>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</si>
  <si>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</si>
  <si>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</si>
  <si>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</si>
  <si>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</si>
  <si>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</si>
  <si>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</si>
  <si>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</si>
  <si>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</si>
  <si>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</si>
  <si>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</si>
  <si>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</si>
  <si>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</si>
  <si>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</si>
  <si>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</si>
  <si>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J.J.G. CONTRATISTAS S.A.C.</t>
  </si>
  <si>
    <t>MINERA SANTA LUCIA G S.A.C.</t>
  </si>
  <si>
    <t>GARROSA</t>
  </si>
  <si>
    <t>ANA MARIA</t>
  </si>
  <si>
    <t>ESPINAR</t>
  </si>
  <si>
    <t>SUYCKUTAMBO</t>
  </si>
  <si>
    <t>PRODUCCIÓN MINERA METÁLICA DE PLOMO (TMF) - 2014/2013</t>
  </si>
  <si>
    <t>MTZ S.A.C.</t>
  </si>
  <si>
    <t>SUCCHA</t>
  </si>
  <si>
    <t>TOTAL - MARZO</t>
  </si>
  <si>
    <t>TOTAL ACUMULADO ENERO - MARZO</t>
  </si>
  <si>
    <t>TOTAL COMPARADO ACUMULADO - ENERO - MARZO</t>
  </si>
  <si>
    <t>Var. % 2014/2013 - MARZO</t>
  </si>
  <si>
    <t>Var. % 2014/2013 - ENERO - MARZO</t>
  </si>
  <si>
    <t>Ajuste ene-mar-2013-2014</t>
  </si>
  <si>
    <t>COLQUICOCHA MINERA S.A.C.</t>
  </si>
  <si>
    <t>COLQUICOCHA I</t>
  </si>
  <si>
    <t>COMPAÑIA MINERA ANCASH S.A.C.</t>
  </si>
  <si>
    <t>CARMELITA</t>
  </si>
  <si>
    <t>S.M.R.L. MAGISTRAL DE HUARAZ S.A.C.</t>
  </si>
  <si>
    <t>SOCIEDAD MINERA ANDEREAL S.A.C.</t>
  </si>
  <si>
    <t>CUNCA</t>
  </si>
  <si>
    <t>CANAS</t>
  </si>
  <si>
    <t>LAYO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</si>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</sst>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4" fontId="2" fillId="0" borderId="3" xfId="0" quotePrefix="1" applyNumberFormat="1" applyFont="1" applyBorder="1" applyAlignment="1">
      <alignment horizontal="right"/>
    </xf>
    <xf numFmtId="4" fontId="2" fillId="0" borderId="3" xfId="0" applyNumberFormat="1" applyFont="1" applyBorder="1"/>
    <xf numFmtId="3" fontId="2" fillId="0" borderId="3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0" fillId="0" borderId="5" xfId="0" applyNumberFormat="1" applyBorder="1" applyAlignment="1"/>
    <xf numFmtId="0" fontId="0" fillId="0" borderId="4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0" fillId="4" borderId="0" xfId="0" applyFill="1" applyAlignment="1"/>
    <xf numFmtId="0" fontId="1" fillId="0" borderId="0" xfId="0" applyFont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68.85546875" style="1" customWidth="1"/>
    <col min="5" max="5" width="36.7109375" style="1" bestFit="1" customWidth="1"/>
    <col min="6" max="6" width="16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29" t="s">
        <v>199</v>
      </c>
    </row>
    <row r="2" spans="1:22" ht="13.5" thickBot="1" x14ac:dyDescent="0.25">
      <c r="A2" s="40"/>
    </row>
    <row r="3" spans="1:22" customFormat="1" ht="13.5" thickBot="1" x14ac:dyDescent="0.25">
      <c r="A3" s="30"/>
      <c r="I3" s="42">
        <v>2014</v>
      </c>
      <c r="J3" s="43"/>
      <c r="K3" s="43"/>
      <c r="L3" s="43"/>
      <c r="M3" s="43"/>
      <c r="N3" s="44"/>
      <c r="O3" s="42">
        <v>2013</v>
      </c>
      <c r="P3" s="43"/>
      <c r="Q3" s="43"/>
      <c r="R3" s="43"/>
      <c r="S3" s="43"/>
      <c r="T3" s="44"/>
      <c r="U3" s="4"/>
      <c r="V3" s="4"/>
    </row>
    <row r="4" spans="1:22" customFormat="1" ht="73.5" customHeight="1" x14ac:dyDescent="0.2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202</v>
      </c>
      <c r="L4" s="17" t="s">
        <v>12</v>
      </c>
      <c r="M4" s="17" t="s">
        <v>8</v>
      </c>
      <c r="N4" s="33" t="s">
        <v>203</v>
      </c>
      <c r="O4" s="32" t="s">
        <v>13</v>
      </c>
      <c r="P4" s="17" t="s">
        <v>14</v>
      </c>
      <c r="Q4" s="17" t="s">
        <v>202</v>
      </c>
      <c r="R4" s="17" t="s">
        <v>15</v>
      </c>
      <c r="S4" s="17" t="s">
        <v>16</v>
      </c>
      <c r="T4" s="33" t="s">
        <v>204</v>
      </c>
      <c r="U4" s="34" t="s">
        <v>205</v>
      </c>
      <c r="V4" s="33" t="s">
        <v>206</v>
      </c>
    </row>
    <row r="5" spans="1:22" ht="15" x14ac:dyDescent="0.2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 x14ac:dyDescent="0.2">
      <c r="A6" s="22" t="s">
        <v>9</v>
      </c>
      <c r="B6" s="23" t="s">
        <v>22</v>
      </c>
      <c r="C6" s="23" t="s">
        <v>23</v>
      </c>
      <c r="D6" s="23" t="s">
        <v>24</v>
      </c>
      <c r="E6" s="23" t="s">
        <v>25</v>
      </c>
      <c r="F6" s="23" t="s">
        <v>26</v>
      </c>
      <c r="G6" s="23" t="s">
        <v>27</v>
      </c>
      <c r="H6" s="26" t="s">
        <v>28</v>
      </c>
      <c r="I6" s="27">
        <v>0</v>
      </c>
      <c r="J6" s="24">
        <v>0</v>
      </c>
      <c r="K6" s="25">
        <v>0</v>
      </c>
      <c r="L6" s="24">
        <v>47.883420000000001</v>
      </c>
      <c r="M6" s="24">
        <v>4.034592</v>
      </c>
      <c r="N6" s="28">
        <v>51.918011999999997</v>
      </c>
      <c r="O6" s="27">
        <v>71.554160999999993</v>
      </c>
      <c r="P6" s="24">
        <v>3.8639459999999999</v>
      </c>
      <c r="Q6" s="25">
        <v>75.418107000000006</v>
      </c>
      <c r="R6" s="24">
        <v>119.748126</v>
      </c>
      <c r="S6" s="24">
        <v>10.412407</v>
      </c>
      <c r="T6" s="28">
        <v>130.16053299999999</v>
      </c>
      <c r="U6" s="14" t="s">
        <v>18</v>
      </c>
      <c r="V6" s="20">
        <f t="shared" ref="V6" si="0">+((N6/T6)-1)*100</f>
        <v>-60.112323756387823</v>
      </c>
    </row>
    <row r="7" spans="1:22" ht="15" x14ac:dyDescent="0.2">
      <c r="A7" s="22" t="s">
        <v>9</v>
      </c>
      <c r="B7" s="23" t="s">
        <v>22</v>
      </c>
      <c r="C7" s="23" t="s">
        <v>19</v>
      </c>
      <c r="D7" s="23" t="s">
        <v>29</v>
      </c>
      <c r="E7" s="23" t="s">
        <v>196</v>
      </c>
      <c r="F7" s="23" t="s">
        <v>176</v>
      </c>
      <c r="G7" s="23" t="s">
        <v>197</v>
      </c>
      <c r="H7" s="26" t="s">
        <v>198</v>
      </c>
      <c r="I7" s="27">
        <v>0</v>
      </c>
      <c r="J7" s="24">
        <v>78.309038000000001</v>
      </c>
      <c r="K7" s="25">
        <v>78.309038000000001</v>
      </c>
      <c r="L7" s="24">
        <v>0</v>
      </c>
      <c r="M7" s="24">
        <v>229.0351</v>
      </c>
      <c r="N7" s="28">
        <v>229.0351</v>
      </c>
      <c r="O7" s="27">
        <v>0</v>
      </c>
      <c r="P7" s="24">
        <v>0</v>
      </c>
      <c r="Q7" s="25">
        <v>0</v>
      </c>
      <c r="R7" s="24">
        <v>0</v>
      </c>
      <c r="S7" s="24">
        <v>0</v>
      </c>
      <c r="T7" s="28">
        <v>0</v>
      </c>
      <c r="U7" s="14" t="s">
        <v>18</v>
      </c>
      <c r="V7" s="19" t="s">
        <v>18</v>
      </c>
    </row>
    <row r="8" spans="1:22" ht="15" x14ac:dyDescent="0.2">
      <c r="A8" s="22" t="s">
        <v>9</v>
      </c>
      <c r="B8" s="23" t="s">
        <v>22</v>
      </c>
      <c r="C8" s="23" t="s">
        <v>19</v>
      </c>
      <c r="D8" s="23" t="s">
        <v>29</v>
      </c>
      <c r="E8" s="23" t="s">
        <v>30</v>
      </c>
      <c r="F8" s="23" t="s">
        <v>31</v>
      </c>
      <c r="G8" s="23" t="s">
        <v>32</v>
      </c>
      <c r="H8" s="26" t="s">
        <v>32</v>
      </c>
      <c r="I8" s="27">
        <v>0</v>
      </c>
      <c r="J8" s="24">
        <v>78.309038000000001</v>
      </c>
      <c r="K8" s="25">
        <v>78.309038000000001</v>
      </c>
      <c r="L8" s="24">
        <v>0</v>
      </c>
      <c r="M8" s="24">
        <v>229.0351</v>
      </c>
      <c r="N8" s="28">
        <v>229.0351</v>
      </c>
      <c r="O8" s="27">
        <v>0</v>
      </c>
      <c r="P8" s="24">
        <v>0</v>
      </c>
      <c r="Q8" s="25">
        <v>0</v>
      </c>
      <c r="R8" s="24">
        <v>0</v>
      </c>
      <c r="S8" s="24">
        <v>0</v>
      </c>
      <c r="T8" s="28">
        <v>0</v>
      </c>
      <c r="U8" s="14" t="s">
        <v>18</v>
      </c>
      <c r="V8" s="19" t="s">
        <v>18</v>
      </c>
    </row>
    <row r="9" spans="1:22" ht="15" x14ac:dyDescent="0.2">
      <c r="A9" s="22" t="s">
        <v>9</v>
      </c>
      <c r="B9" s="23" t="s">
        <v>22</v>
      </c>
      <c r="C9" s="23" t="s">
        <v>19</v>
      </c>
      <c r="D9" s="23" t="s">
        <v>33</v>
      </c>
      <c r="E9" s="31" t="s">
        <v>34</v>
      </c>
      <c r="F9" s="23" t="s">
        <v>35</v>
      </c>
      <c r="G9" s="23" t="s">
        <v>36</v>
      </c>
      <c r="H9" s="26" t="s">
        <v>37</v>
      </c>
      <c r="I9" s="27">
        <v>0</v>
      </c>
      <c r="J9" s="24">
        <v>0</v>
      </c>
      <c r="K9" s="25">
        <v>0</v>
      </c>
      <c r="L9" s="24">
        <v>0</v>
      </c>
      <c r="M9" s="24">
        <v>0</v>
      </c>
      <c r="N9" s="28">
        <v>0</v>
      </c>
      <c r="O9" s="27">
        <v>36.762228</v>
      </c>
      <c r="P9" s="24">
        <v>0</v>
      </c>
      <c r="Q9" s="25">
        <v>36.762228</v>
      </c>
      <c r="R9" s="24">
        <v>90.178213</v>
      </c>
      <c r="S9" s="24">
        <v>0</v>
      </c>
      <c r="T9" s="28">
        <v>90.178213</v>
      </c>
      <c r="U9" s="14" t="s">
        <v>18</v>
      </c>
      <c r="V9" s="19" t="s">
        <v>18</v>
      </c>
    </row>
    <row r="10" spans="1:22" ht="15" x14ac:dyDescent="0.2">
      <c r="A10" s="22" t="s">
        <v>9</v>
      </c>
      <c r="B10" s="23" t="s">
        <v>22</v>
      </c>
      <c r="C10" s="23" t="s">
        <v>19</v>
      </c>
      <c r="D10" s="23" t="s">
        <v>38</v>
      </c>
      <c r="E10" s="23" t="s">
        <v>39</v>
      </c>
      <c r="F10" s="23" t="s">
        <v>40</v>
      </c>
      <c r="G10" s="23" t="s">
        <v>41</v>
      </c>
      <c r="H10" s="26" t="s">
        <v>42</v>
      </c>
      <c r="I10" s="27">
        <v>859.70576300000005</v>
      </c>
      <c r="J10" s="24">
        <v>63.790368000000001</v>
      </c>
      <c r="K10" s="25">
        <v>923.49613199999999</v>
      </c>
      <c r="L10" s="24">
        <v>2576.4162080000001</v>
      </c>
      <c r="M10" s="24">
        <v>188.294241</v>
      </c>
      <c r="N10" s="28">
        <v>2764.7104490000002</v>
      </c>
      <c r="O10" s="27">
        <v>673.05196100000001</v>
      </c>
      <c r="P10" s="24">
        <v>51.171408</v>
      </c>
      <c r="Q10" s="25">
        <v>724.22336900000005</v>
      </c>
      <c r="R10" s="24">
        <v>2009.5134599999999</v>
      </c>
      <c r="S10" s="24">
        <v>170.034088</v>
      </c>
      <c r="T10" s="28">
        <v>2179.547548</v>
      </c>
      <c r="U10" s="15">
        <f t="shared" ref="U10" si="1">+((K10/Q10)-1)*100</f>
        <v>27.515373230106288</v>
      </c>
      <c r="V10" s="20">
        <f t="shared" ref="V10" si="2">+((N10/T10)-1)*100</f>
        <v>26.847907105167689</v>
      </c>
    </row>
    <row r="11" spans="1:22" ht="15" x14ac:dyDescent="0.2">
      <c r="A11" s="22" t="s">
        <v>9</v>
      </c>
      <c r="B11" s="23" t="s">
        <v>22</v>
      </c>
      <c r="C11" s="23" t="s">
        <v>23</v>
      </c>
      <c r="D11" s="23" t="s">
        <v>208</v>
      </c>
      <c r="E11" s="31" t="s">
        <v>209</v>
      </c>
      <c r="F11" s="23" t="s">
        <v>49</v>
      </c>
      <c r="G11" s="23" t="s">
        <v>143</v>
      </c>
      <c r="H11" s="26" t="s">
        <v>165</v>
      </c>
      <c r="I11" s="27">
        <v>0</v>
      </c>
      <c r="J11" s="24">
        <v>0</v>
      </c>
      <c r="K11" s="25">
        <v>0</v>
      </c>
      <c r="L11" s="24">
        <v>0</v>
      </c>
      <c r="M11" s="24">
        <v>0</v>
      </c>
      <c r="N11" s="28">
        <v>0</v>
      </c>
      <c r="O11" s="27">
        <v>0</v>
      </c>
      <c r="P11" s="24">
        <v>12</v>
      </c>
      <c r="Q11" s="25">
        <v>12</v>
      </c>
      <c r="R11" s="24">
        <v>0</v>
      </c>
      <c r="S11" s="24">
        <v>12</v>
      </c>
      <c r="T11" s="28">
        <v>12</v>
      </c>
      <c r="U11" s="14" t="s">
        <v>18</v>
      </c>
      <c r="V11" s="19" t="s">
        <v>18</v>
      </c>
    </row>
    <row r="12" spans="1:22" ht="15" x14ac:dyDescent="0.2">
      <c r="A12" s="22" t="s">
        <v>9</v>
      </c>
      <c r="B12" s="23" t="s">
        <v>22</v>
      </c>
      <c r="C12" s="23" t="s">
        <v>19</v>
      </c>
      <c r="D12" s="23" t="s">
        <v>43</v>
      </c>
      <c r="E12" s="23" t="s">
        <v>48</v>
      </c>
      <c r="F12" s="23" t="s">
        <v>49</v>
      </c>
      <c r="G12" s="23" t="s">
        <v>50</v>
      </c>
      <c r="H12" s="26" t="s">
        <v>50</v>
      </c>
      <c r="I12" s="27">
        <v>653.16740600000003</v>
      </c>
      <c r="J12" s="24">
        <v>42.643450999999999</v>
      </c>
      <c r="K12" s="25">
        <v>695.81085700000006</v>
      </c>
      <c r="L12" s="24">
        <v>1814.2175500000001</v>
      </c>
      <c r="M12" s="24">
        <v>132.459261</v>
      </c>
      <c r="N12" s="28">
        <v>1946.676811</v>
      </c>
      <c r="O12" s="27">
        <v>630.98901000000001</v>
      </c>
      <c r="P12" s="24">
        <v>33.890248</v>
      </c>
      <c r="Q12" s="25">
        <v>664.87925800000005</v>
      </c>
      <c r="R12" s="24">
        <v>1815.477003</v>
      </c>
      <c r="S12" s="24">
        <v>104.543237</v>
      </c>
      <c r="T12" s="28">
        <v>1920.0202400000001</v>
      </c>
      <c r="U12" s="15">
        <f t="shared" ref="U12" si="3">+((K12/Q12)-1)*100</f>
        <v>4.6522129586421768</v>
      </c>
      <c r="V12" s="20">
        <f t="shared" ref="V12" si="4">+((N12/T12)-1)*100</f>
        <v>1.3883484374102251</v>
      </c>
    </row>
    <row r="13" spans="1:22" ht="15" x14ac:dyDescent="0.2">
      <c r="A13" s="22" t="s">
        <v>9</v>
      </c>
      <c r="B13" s="23" t="s">
        <v>22</v>
      </c>
      <c r="C13" s="23" t="s">
        <v>19</v>
      </c>
      <c r="D13" s="23" t="s">
        <v>43</v>
      </c>
      <c r="E13" s="23" t="s">
        <v>44</v>
      </c>
      <c r="F13" s="23" t="s">
        <v>45</v>
      </c>
      <c r="G13" s="23" t="s">
        <v>46</v>
      </c>
      <c r="H13" s="26" t="s">
        <v>47</v>
      </c>
      <c r="I13" s="27">
        <v>0</v>
      </c>
      <c r="J13" s="24">
        <v>501.67336299999999</v>
      </c>
      <c r="K13" s="25">
        <v>501.67336299999999</v>
      </c>
      <c r="L13" s="24">
        <v>0</v>
      </c>
      <c r="M13" s="24">
        <v>1593.12123</v>
      </c>
      <c r="N13" s="28">
        <v>1593.12123</v>
      </c>
      <c r="O13" s="27">
        <v>0</v>
      </c>
      <c r="P13" s="24">
        <v>743.29477899999995</v>
      </c>
      <c r="Q13" s="25">
        <v>743.29477899999995</v>
      </c>
      <c r="R13" s="24">
        <v>0</v>
      </c>
      <c r="S13" s="24">
        <v>2242.386876</v>
      </c>
      <c r="T13" s="28">
        <v>2242.386876</v>
      </c>
      <c r="U13" s="15">
        <f t="shared" ref="U13:U71" si="5">+((K13/Q13)-1)*100</f>
        <v>-32.506809253398508</v>
      </c>
      <c r="V13" s="20">
        <f t="shared" ref="V13:V71" si="6">+((N13/T13)-1)*100</f>
        <v>-28.954220743486015</v>
      </c>
    </row>
    <row r="14" spans="1:22" ht="15" x14ac:dyDescent="0.2">
      <c r="A14" s="22" t="s">
        <v>9</v>
      </c>
      <c r="B14" s="23" t="s">
        <v>22</v>
      </c>
      <c r="C14" s="23" t="s">
        <v>19</v>
      </c>
      <c r="D14" s="23" t="s">
        <v>43</v>
      </c>
      <c r="E14" s="23" t="s">
        <v>54</v>
      </c>
      <c r="F14" s="23" t="s">
        <v>35</v>
      </c>
      <c r="G14" s="23" t="s">
        <v>52</v>
      </c>
      <c r="H14" s="26" t="s">
        <v>55</v>
      </c>
      <c r="I14" s="27">
        <v>208.317984</v>
      </c>
      <c r="J14" s="24">
        <v>0</v>
      </c>
      <c r="K14" s="25">
        <v>208.317984</v>
      </c>
      <c r="L14" s="24">
        <v>678.21665900000005</v>
      </c>
      <c r="M14" s="24">
        <v>0</v>
      </c>
      <c r="N14" s="28">
        <v>678.21665900000005</v>
      </c>
      <c r="O14" s="27">
        <v>190.36532</v>
      </c>
      <c r="P14" s="24">
        <v>0</v>
      </c>
      <c r="Q14" s="25">
        <v>190.36532</v>
      </c>
      <c r="R14" s="24">
        <v>548.04178999999999</v>
      </c>
      <c r="S14" s="24">
        <v>0</v>
      </c>
      <c r="T14" s="28">
        <v>548.04178999999999</v>
      </c>
      <c r="U14" s="15">
        <f t="shared" si="5"/>
        <v>9.430637891397442</v>
      </c>
      <c r="V14" s="20">
        <f t="shared" si="6"/>
        <v>23.752726776547473</v>
      </c>
    </row>
    <row r="15" spans="1:22" ht="15" x14ac:dyDescent="0.2">
      <c r="A15" s="22" t="s">
        <v>9</v>
      </c>
      <c r="B15" s="23" t="s">
        <v>22</v>
      </c>
      <c r="C15" s="23" t="s">
        <v>19</v>
      </c>
      <c r="D15" s="23" t="s">
        <v>43</v>
      </c>
      <c r="E15" s="23" t="s">
        <v>51</v>
      </c>
      <c r="F15" s="23" t="s">
        <v>35</v>
      </c>
      <c r="G15" s="23" t="s">
        <v>52</v>
      </c>
      <c r="H15" s="26" t="s">
        <v>53</v>
      </c>
      <c r="I15" s="27">
        <v>0</v>
      </c>
      <c r="J15" s="24">
        <v>0</v>
      </c>
      <c r="K15" s="25">
        <v>0</v>
      </c>
      <c r="L15" s="24">
        <v>181.910518</v>
      </c>
      <c r="M15" s="24">
        <v>6.8365660000000004</v>
      </c>
      <c r="N15" s="28">
        <v>188.747084</v>
      </c>
      <c r="O15" s="27">
        <v>329.73577499999999</v>
      </c>
      <c r="P15" s="24">
        <v>14.947709</v>
      </c>
      <c r="Q15" s="25">
        <v>344.68348400000002</v>
      </c>
      <c r="R15" s="24">
        <v>921.22658999999999</v>
      </c>
      <c r="S15" s="24">
        <v>45.293892999999997</v>
      </c>
      <c r="T15" s="28">
        <v>966.52048300000001</v>
      </c>
      <c r="U15" s="14" t="s">
        <v>18</v>
      </c>
      <c r="V15" s="20">
        <f t="shared" si="6"/>
        <v>-80.471486396838216</v>
      </c>
    </row>
    <row r="16" spans="1:22" ht="15" x14ac:dyDescent="0.2">
      <c r="A16" s="22" t="s">
        <v>9</v>
      </c>
      <c r="B16" s="23" t="s">
        <v>56</v>
      </c>
      <c r="C16" s="23" t="s">
        <v>19</v>
      </c>
      <c r="D16" s="23" t="s">
        <v>43</v>
      </c>
      <c r="E16" s="23" t="s">
        <v>44</v>
      </c>
      <c r="F16" s="23" t="s">
        <v>45</v>
      </c>
      <c r="G16" s="23" t="s">
        <v>46</v>
      </c>
      <c r="H16" s="26" t="s">
        <v>47</v>
      </c>
      <c r="I16" s="27">
        <v>0</v>
      </c>
      <c r="J16" s="24">
        <v>16.588531</v>
      </c>
      <c r="K16" s="25">
        <v>16.588531</v>
      </c>
      <c r="L16" s="24">
        <v>0</v>
      </c>
      <c r="M16" s="24">
        <v>47.095692999999997</v>
      </c>
      <c r="N16" s="28">
        <v>47.095692999999997</v>
      </c>
      <c r="O16" s="27">
        <v>0</v>
      </c>
      <c r="P16" s="24">
        <v>23.30226</v>
      </c>
      <c r="Q16" s="25">
        <v>23.30226</v>
      </c>
      <c r="R16" s="24">
        <v>0</v>
      </c>
      <c r="S16" s="24">
        <v>91.012467999999998</v>
      </c>
      <c r="T16" s="28">
        <v>91.012467999999998</v>
      </c>
      <c r="U16" s="15">
        <f t="shared" si="5"/>
        <v>-28.811492962485186</v>
      </c>
      <c r="V16" s="20">
        <f t="shared" si="6"/>
        <v>-48.253581036831129</v>
      </c>
    </row>
    <row r="17" spans="1:22" ht="15" x14ac:dyDescent="0.2">
      <c r="A17" s="22" t="s">
        <v>9</v>
      </c>
      <c r="B17" s="23" t="s">
        <v>22</v>
      </c>
      <c r="C17" s="23" t="s">
        <v>19</v>
      </c>
      <c r="D17" s="23" t="s">
        <v>210</v>
      </c>
      <c r="E17" s="23" t="s">
        <v>211</v>
      </c>
      <c r="F17" s="23" t="s">
        <v>26</v>
      </c>
      <c r="G17" s="23" t="s">
        <v>57</v>
      </c>
      <c r="H17" s="26" t="s">
        <v>58</v>
      </c>
      <c r="I17" s="27">
        <v>0</v>
      </c>
      <c r="J17" s="24">
        <v>0</v>
      </c>
      <c r="K17" s="25">
        <v>0</v>
      </c>
      <c r="L17" s="24">
        <v>0</v>
      </c>
      <c r="M17" s="24">
        <v>0</v>
      </c>
      <c r="N17" s="28">
        <v>0</v>
      </c>
      <c r="O17" s="27">
        <v>43.25</v>
      </c>
      <c r="P17" s="24">
        <v>8.2322120000000005</v>
      </c>
      <c r="Q17" s="25">
        <v>51.482211999999997</v>
      </c>
      <c r="R17" s="24">
        <v>43.25</v>
      </c>
      <c r="S17" s="24">
        <v>8.2322120000000005</v>
      </c>
      <c r="T17" s="28">
        <v>51.482211999999997</v>
      </c>
      <c r="U17" s="14" t="s">
        <v>18</v>
      </c>
      <c r="V17" s="19" t="s">
        <v>18</v>
      </c>
    </row>
    <row r="18" spans="1:22" ht="15" x14ac:dyDescent="0.2">
      <c r="A18" s="22" t="s">
        <v>9</v>
      </c>
      <c r="B18" s="23" t="s">
        <v>22</v>
      </c>
      <c r="C18" s="23" t="s">
        <v>19</v>
      </c>
      <c r="D18" s="23" t="s">
        <v>59</v>
      </c>
      <c r="E18" s="23" t="s">
        <v>60</v>
      </c>
      <c r="F18" s="23" t="s">
        <v>26</v>
      </c>
      <c r="G18" s="23" t="s">
        <v>61</v>
      </c>
      <c r="H18" s="26" t="s">
        <v>62</v>
      </c>
      <c r="I18" s="27">
        <v>546.92529999999999</v>
      </c>
      <c r="J18" s="24">
        <v>0</v>
      </c>
      <c r="K18" s="25">
        <v>546.92529999999999</v>
      </c>
      <c r="L18" s="24">
        <v>1130.6947</v>
      </c>
      <c r="M18" s="24">
        <v>0</v>
      </c>
      <c r="N18" s="28">
        <v>1130.6947</v>
      </c>
      <c r="O18" s="27">
        <v>233.8672</v>
      </c>
      <c r="P18" s="24">
        <v>0</v>
      </c>
      <c r="Q18" s="25">
        <v>233.8672</v>
      </c>
      <c r="R18" s="24">
        <v>585.11120000000005</v>
      </c>
      <c r="S18" s="24">
        <v>0</v>
      </c>
      <c r="T18" s="28">
        <v>585.11120000000005</v>
      </c>
      <c r="U18" s="14" t="s">
        <v>18</v>
      </c>
      <c r="V18" s="20">
        <f t="shared" si="6"/>
        <v>93.244412344183459</v>
      </c>
    </row>
    <row r="19" spans="1:22" ht="15" x14ac:dyDescent="0.2">
      <c r="A19" s="22" t="s">
        <v>9</v>
      </c>
      <c r="B19" s="23" t="s">
        <v>22</v>
      </c>
      <c r="C19" s="23" t="s">
        <v>19</v>
      </c>
      <c r="D19" s="23" t="s">
        <v>63</v>
      </c>
      <c r="E19" s="23" t="s">
        <v>64</v>
      </c>
      <c r="F19" s="23" t="s">
        <v>31</v>
      </c>
      <c r="G19" s="23" t="s">
        <v>65</v>
      </c>
      <c r="H19" s="26" t="s">
        <v>66</v>
      </c>
      <c r="I19" s="27">
        <v>0</v>
      </c>
      <c r="J19" s="24">
        <v>115.967973</v>
      </c>
      <c r="K19" s="25">
        <v>115.967973</v>
      </c>
      <c r="L19" s="24">
        <v>0</v>
      </c>
      <c r="M19" s="24">
        <v>333.135715</v>
      </c>
      <c r="N19" s="28">
        <v>333.135715</v>
      </c>
      <c r="O19" s="27">
        <v>0</v>
      </c>
      <c r="P19" s="24">
        <v>89.312299999999993</v>
      </c>
      <c r="Q19" s="25">
        <v>89.312299999999993</v>
      </c>
      <c r="R19" s="24">
        <v>0</v>
      </c>
      <c r="S19" s="24">
        <v>240.07055</v>
      </c>
      <c r="T19" s="28">
        <v>240.07055</v>
      </c>
      <c r="U19" s="15">
        <f t="shared" si="5"/>
        <v>29.845466973753897</v>
      </c>
      <c r="V19" s="20">
        <f t="shared" si="6"/>
        <v>38.765756566142741</v>
      </c>
    </row>
    <row r="20" spans="1:22" ht="15" x14ac:dyDescent="0.2">
      <c r="A20" s="22" t="s">
        <v>9</v>
      </c>
      <c r="B20" s="23" t="s">
        <v>22</v>
      </c>
      <c r="C20" s="23" t="s">
        <v>19</v>
      </c>
      <c r="D20" s="23" t="s">
        <v>67</v>
      </c>
      <c r="E20" s="23" t="s">
        <v>68</v>
      </c>
      <c r="F20" s="23" t="s">
        <v>20</v>
      </c>
      <c r="G20" s="23" t="s">
        <v>21</v>
      </c>
      <c r="H20" s="26" t="s">
        <v>21</v>
      </c>
      <c r="I20" s="27">
        <v>235.63712000000001</v>
      </c>
      <c r="J20" s="24">
        <v>40.943300000000001</v>
      </c>
      <c r="K20" s="25">
        <v>276.58042</v>
      </c>
      <c r="L20" s="24">
        <v>624.34385999999995</v>
      </c>
      <c r="M20" s="24">
        <v>101.612618</v>
      </c>
      <c r="N20" s="28">
        <v>725.95647799999995</v>
      </c>
      <c r="O20" s="27">
        <v>220.30934400000001</v>
      </c>
      <c r="P20" s="24">
        <v>34.854796</v>
      </c>
      <c r="Q20" s="25">
        <v>255.16414</v>
      </c>
      <c r="R20" s="24">
        <v>642.41416800000002</v>
      </c>
      <c r="S20" s="24">
        <v>105.759581</v>
      </c>
      <c r="T20" s="28">
        <v>748.17374900000004</v>
      </c>
      <c r="U20" s="15">
        <f t="shared" si="5"/>
        <v>8.3931386283354605</v>
      </c>
      <c r="V20" s="20">
        <f t="shared" si="6"/>
        <v>-2.9695336183199972</v>
      </c>
    </row>
    <row r="21" spans="1:22" ht="15" x14ac:dyDescent="0.2">
      <c r="A21" s="22" t="s">
        <v>9</v>
      </c>
      <c r="B21" s="23" t="s">
        <v>22</v>
      </c>
      <c r="C21" s="23" t="s">
        <v>19</v>
      </c>
      <c r="D21" s="23" t="s">
        <v>67</v>
      </c>
      <c r="E21" s="23" t="s">
        <v>69</v>
      </c>
      <c r="F21" s="23" t="s">
        <v>20</v>
      </c>
      <c r="G21" s="23" t="s">
        <v>21</v>
      </c>
      <c r="H21" s="26" t="s">
        <v>69</v>
      </c>
      <c r="I21" s="27">
        <v>123.52963800000001</v>
      </c>
      <c r="J21" s="24">
        <v>34.604826000000003</v>
      </c>
      <c r="K21" s="25">
        <v>158.13446400000001</v>
      </c>
      <c r="L21" s="24">
        <v>319.37811599999998</v>
      </c>
      <c r="M21" s="24">
        <v>106.160937</v>
      </c>
      <c r="N21" s="28">
        <v>425.53905300000002</v>
      </c>
      <c r="O21" s="27">
        <v>6.3333599999999999</v>
      </c>
      <c r="P21" s="24">
        <v>27.039764999999999</v>
      </c>
      <c r="Q21" s="25">
        <v>33.373125000000002</v>
      </c>
      <c r="R21" s="24">
        <v>107.223924</v>
      </c>
      <c r="S21" s="24">
        <v>76.536101000000002</v>
      </c>
      <c r="T21" s="28">
        <v>183.76002500000001</v>
      </c>
      <c r="U21" s="14" t="s">
        <v>18</v>
      </c>
      <c r="V21" s="19" t="s">
        <v>18</v>
      </c>
    </row>
    <row r="22" spans="1:22" ht="15" x14ac:dyDescent="0.2">
      <c r="A22" s="22" t="s">
        <v>9</v>
      </c>
      <c r="B22" s="23" t="s">
        <v>22</v>
      </c>
      <c r="C22" s="23" t="s">
        <v>19</v>
      </c>
      <c r="D22" s="23" t="s">
        <v>67</v>
      </c>
      <c r="E22" s="31" t="s">
        <v>70</v>
      </c>
      <c r="F22" s="23" t="s">
        <v>20</v>
      </c>
      <c r="G22" s="23" t="s">
        <v>21</v>
      </c>
      <c r="H22" s="26" t="s">
        <v>21</v>
      </c>
      <c r="I22" s="27">
        <v>86.412908000000002</v>
      </c>
      <c r="J22" s="24">
        <v>20.103231000000001</v>
      </c>
      <c r="K22" s="25">
        <v>106.516139</v>
      </c>
      <c r="L22" s="24">
        <v>214.16658100000001</v>
      </c>
      <c r="M22" s="24">
        <v>63.796097000000003</v>
      </c>
      <c r="N22" s="28">
        <v>277.96267799999998</v>
      </c>
      <c r="O22" s="27">
        <v>61.912640000000003</v>
      </c>
      <c r="P22" s="24">
        <v>16.832581000000001</v>
      </c>
      <c r="Q22" s="25">
        <v>78.745221000000001</v>
      </c>
      <c r="R22" s="24">
        <v>256.26920000000001</v>
      </c>
      <c r="S22" s="24">
        <v>44.163592999999999</v>
      </c>
      <c r="T22" s="28">
        <v>300.432793</v>
      </c>
      <c r="U22" s="15">
        <f t="shared" si="5"/>
        <v>35.266797968603058</v>
      </c>
      <c r="V22" s="20">
        <f t="shared" si="6"/>
        <v>-7.4792484454252017</v>
      </c>
    </row>
    <row r="23" spans="1:22" ht="15" x14ac:dyDescent="0.2">
      <c r="A23" s="22" t="s">
        <v>9</v>
      </c>
      <c r="B23" s="23" t="s">
        <v>22</v>
      </c>
      <c r="C23" s="23" t="s">
        <v>19</v>
      </c>
      <c r="D23" s="23" t="s">
        <v>71</v>
      </c>
      <c r="E23" s="23" t="s">
        <v>72</v>
      </c>
      <c r="F23" s="23" t="s">
        <v>45</v>
      </c>
      <c r="G23" s="23" t="s">
        <v>45</v>
      </c>
      <c r="H23" s="26" t="s">
        <v>73</v>
      </c>
      <c r="I23" s="27">
        <v>930.02550499999995</v>
      </c>
      <c r="J23" s="24">
        <v>62.190995999999998</v>
      </c>
      <c r="K23" s="25">
        <v>992.21650099999999</v>
      </c>
      <c r="L23" s="24">
        <v>2538.8033169999999</v>
      </c>
      <c r="M23" s="24">
        <v>184.77304100000001</v>
      </c>
      <c r="N23" s="28">
        <v>2723.5763579999998</v>
      </c>
      <c r="O23" s="27">
        <v>648.61536000000001</v>
      </c>
      <c r="P23" s="24">
        <v>59.901716999999998</v>
      </c>
      <c r="Q23" s="25">
        <v>708.51707699999997</v>
      </c>
      <c r="R23" s="24">
        <v>2113.5411119999999</v>
      </c>
      <c r="S23" s="24">
        <v>208.13333800000001</v>
      </c>
      <c r="T23" s="28">
        <v>2321.67445</v>
      </c>
      <c r="U23" s="15">
        <f t="shared" si="5"/>
        <v>40.041296562849112</v>
      </c>
      <c r="V23" s="20">
        <f t="shared" si="6"/>
        <v>17.310864061927369</v>
      </c>
    </row>
    <row r="24" spans="1:22" ht="15" x14ac:dyDescent="0.2">
      <c r="A24" s="22" t="s">
        <v>9</v>
      </c>
      <c r="B24" s="23" t="s">
        <v>22</v>
      </c>
      <c r="C24" s="23" t="s">
        <v>19</v>
      </c>
      <c r="D24" s="23" t="s">
        <v>74</v>
      </c>
      <c r="E24" s="23" t="s">
        <v>75</v>
      </c>
      <c r="F24" s="23" t="s">
        <v>20</v>
      </c>
      <c r="G24" s="23" t="s">
        <v>21</v>
      </c>
      <c r="H24" s="26" t="s">
        <v>21</v>
      </c>
      <c r="I24" s="27">
        <v>144.346553</v>
      </c>
      <c r="J24" s="24">
        <v>0</v>
      </c>
      <c r="K24" s="25">
        <v>144.346553</v>
      </c>
      <c r="L24" s="24">
        <v>540.050432</v>
      </c>
      <c r="M24" s="24">
        <v>0</v>
      </c>
      <c r="N24" s="28">
        <v>540.050432</v>
      </c>
      <c r="O24" s="27">
        <v>68.368626000000006</v>
      </c>
      <c r="P24" s="24">
        <v>0</v>
      </c>
      <c r="Q24" s="25">
        <v>68.368626000000006</v>
      </c>
      <c r="R24" s="24">
        <v>849.54600000000005</v>
      </c>
      <c r="S24" s="24">
        <v>0</v>
      </c>
      <c r="T24" s="28">
        <v>849.54600000000005</v>
      </c>
      <c r="U24" s="14" t="s">
        <v>18</v>
      </c>
      <c r="V24" s="20">
        <f t="shared" si="6"/>
        <v>-36.430701574723443</v>
      </c>
    </row>
    <row r="25" spans="1:22" ht="15" x14ac:dyDescent="0.2">
      <c r="A25" s="22" t="s">
        <v>9</v>
      </c>
      <c r="B25" s="23" t="s">
        <v>22</v>
      </c>
      <c r="C25" s="23" t="s">
        <v>19</v>
      </c>
      <c r="D25" s="23" t="s">
        <v>76</v>
      </c>
      <c r="E25" s="23" t="s">
        <v>77</v>
      </c>
      <c r="F25" s="23" t="s">
        <v>35</v>
      </c>
      <c r="G25" s="23" t="s">
        <v>35</v>
      </c>
      <c r="H25" s="26" t="s">
        <v>78</v>
      </c>
      <c r="I25" s="27">
        <v>1451.5530000000001</v>
      </c>
      <c r="J25" s="24">
        <v>72.961320000000001</v>
      </c>
      <c r="K25" s="25">
        <v>1524.51432</v>
      </c>
      <c r="L25" s="24">
        <v>3101.7024959999999</v>
      </c>
      <c r="M25" s="24">
        <v>145.16508200000001</v>
      </c>
      <c r="N25" s="28">
        <v>3246.8675779999999</v>
      </c>
      <c r="O25" s="27">
        <v>0</v>
      </c>
      <c r="P25" s="24">
        <v>0</v>
      </c>
      <c r="Q25" s="25">
        <v>0</v>
      </c>
      <c r="R25" s="24">
        <v>0</v>
      </c>
      <c r="S25" s="24">
        <v>0</v>
      </c>
      <c r="T25" s="28">
        <v>0</v>
      </c>
      <c r="U25" s="14" t="s">
        <v>18</v>
      </c>
      <c r="V25" s="19" t="s">
        <v>18</v>
      </c>
    </row>
    <row r="26" spans="1:22" ht="15" x14ac:dyDescent="0.2">
      <c r="A26" s="22" t="s">
        <v>9</v>
      </c>
      <c r="B26" s="23" t="s">
        <v>22</v>
      </c>
      <c r="C26" s="23" t="s">
        <v>23</v>
      </c>
      <c r="D26" s="23" t="s">
        <v>81</v>
      </c>
      <c r="E26" s="23" t="s">
        <v>82</v>
      </c>
      <c r="F26" s="23" t="s">
        <v>31</v>
      </c>
      <c r="G26" s="23" t="s">
        <v>32</v>
      </c>
      <c r="H26" s="26" t="s">
        <v>32</v>
      </c>
      <c r="I26" s="27">
        <v>0</v>
      </c>
      <c r="J26" s="24">
        <v>0</v>
      </c>
      <c r="K26" s="25">
        <v>0</v>
      </c>
      <c r="L26" s="24">
        <v>0</v>
      </c>
      <c r="M26" s="24">
        <v>0</v>
      </c>
      <c r="N26" s="28">
        <v>0</v>
      </c>
      <c r="O26" s="27">
        <v>0</v>
      </c>
      <c r="P26" s="24">
        <v>0</v>
      </c>
      <c r="Q26" s="25">
        <v>0</v>
      </c>
      <c r="R26" s="24">
        <v>0</v>
      </c>
      <c r="S26" s="24">
        <v>103.973517</v>
      </c>
      <c r="T26" s="28">
        <v>103.973517</v>
      </c>
      <c r="U26" s="14" t="s">
        <v>18</v>
      </c>
      <c r="V26" s="19" t="s">
        <v>18</v>
      </c>
    </row>
    <row r="27" spans="1:22" ht="15" x14ac:dyDescent="0.2">
      <c r="A27" s="22" t="s">
        <v>9</v>
      </c>
      <c r="B27" s="23" t="s">
        <v>22</v>
      </c>
      <c r="C27" s="23" t="s">
        <v>19</v>
      </c>
      <c r="D27" s="23" t="s">
        <v>83</v>
      </c>
      <c r="E27" s="23" t="s">
        <v>88</v>
      </c>
      <c r="F27" s="23" t="s">
        <v>45</v>
      </c>
      <c r="G27" s="23" t="s">
        <v>45</v>
      </c>
      <c r="H27" s="26" t="s">
        <v>89</v>
      </c>
      <c r="I27" s="27">
        <v>1356.8152</v>
      </c>
      <c r="J27" s="24">
        <v>134.41919999999999</v>
      </c>
      <c r="K27" s="25">
        <v>1491.2344000000001</v>
      </c>
      <c r="L27" s="24">
        <v>4085.8910000000001</v>
      </c>
      <c r="M27" s="24">
        <v>371.89089999999999</v>
      </c>
      <c r="N27" s="28">
        <v>4457.7819</v>
      </c>
      <c r="O27" s="27">
        <v>726.48720000000003</v>
      </c>
      <c r="P27" s="24">
        <v>66.998999999999995</v>
      </c>
      <c r="Q27" s="25">
        <v>793.48620000000005</v>
      </c>
      <c r="R27" s="24">
        <v>2148.9176000000002</v>
      </c>
      <c r="S27" s="24">
        <v>201.1583</v>
      </c>
      <c r="T27" s="28">
        <v>2350.0758999999998</v>
      </c>
      <c r="U27" s="15">
        <f t="shared" si="5"/>
        <v>87.934509762110551</v>
      </c>
      <c r="V27" s="20">
        <f t="shared" si="6"/>
        <v>89.686720331032731</v>
      </c>
    </row>
    <row r="28" spans="1:22" ht="15" x14ac:dyDescent="0.2">
      <c r="A28" s="22" t="s">
        <v>9</v>
      </c>
      <c r="B28" s="23" t="s">
        <v>22</v>
      </c>
      <c r="C28" s="23" t="s">
        <v>19</v>
      </c>
      <c r="D28" s="23" t="s">
        <v>83</v>
      </c>
      <c r="E28" s="31" t="s">
        <v>84</v>
      </c>
      <c r="F28" s="23" t="s">
        <v>85</v>
      </c>
      <c r="G28" s="23" t="s">
        <v>86</v>
      </c>
      <c r="H28" s="26" t="s">
        <v>87</v>
      </c>
      <c r="I28" s="27">
        <v>1418.7469000000001</v>
      </c>
      <c r="J28" s="24">
        <v>284.7636</v>
      </c>
      <c r="K28" s="25">
        <v>1703.5105000000001</v>
      </c>
      <c r="L28" s="24">
        <v>3376.1012000000001</v>
      </c>
      <c r="M28" s="24">
        <v>658.8809</v>
      </c>
      <c r="N28" s="28">
        <v>4034.9821000000002</v>
      </c>
      <c r="O28" s="27">
        <v>1358.3394000000001</v>
      </c>
      <c r="P28" s="24">
        <v>270.68540000000002</v>
      </c>
      <c r="Q28" s="25">
        <v>1629.0247999999999</v>
      </c>
      <c r="R28" s="24">
        <v>3017.4306000000001</v>
      </c>
      <c r="S28" s="24">
        <v>663.56299999999999</v>
      </c>
      <c r="T28" s="28">
        <v>3680.9935999999998</v>
      </c>
      <c r="U28" s="15">
        <f t="shared" si="5"/>
        <v>4.5724104384414543</v>
      </c>
      <c r="V28" s="20">
        <f t="shared" si="6"/>
        <v>9.6166562202118619</v>
      </c>
    </row>
    <row r="29" spans="1:22" ht="15" x14ac:dyDescent="0.2">
      <c r="A29" s="22" t="s">
        <v>9</v>
      </c>
      <c r="B29" s="23" t="s">
        <v>22</v>
      </c>
      <c r="C29" s="23" t="s">
        <v>19</v>
      </c>
      <c r="D29" s="23" t="s">
        <v>90</v>
      </c>
      <c r="E29" s="23" t="s">
        <v>91</v>
      </c>
      <c r="F29" s="23" t="s">
        <v>92</v>
      </c>
      <c r="G29" s="23" t="s">
        <v>93</v>
      </c>
      <c r="H29" s="26" t="s">
        <v>91</v>
      </c>
      <c r="I29" s="27">
        <v>87.626000000000005</v>
      </c>
      <c r="J29" s="24">
        <v>53.549900000000001</v>
      </c>
      <c r="K29" s="25">
        <v>141.17590000000001</v>
      </c>
      <c r="L29" s="24">
        <v>227.86924099999999</v>
      </c>
      <c r="M29" s="24">
        <v>124.311284</v>
      </c>
      <c r="N29" s="28">
        <v>352.18052499999999</v>
      </c>
      <c r="O29" s="27">
        <v>160.046041</v>
      </c>
      <c r="P29" s="24">
        <v>32.9313</v>
      </c>
      <c r="Q29" s="25">
        <v>192.977341</v>
      </c>
      <c r="R29" s="24">
        <v>467.26245</v>
      </c>
      <c r="S29" s="24">
        <v>111.740925</v>
      </c>
      <c r="T29" s="28">
        <v>579.00337500000001</v>
      </c>
      <c r="U29" s="15">
        <f t="shared" si="5"/>
        <v>-26.843276382381077</v>
      </c>
      <c r="V29" s="20">
        <f t="shared" si="6"/>
        <v>-39.17470256542115</v>
      </c>
    </row>
    <row r="30" spans="1:22" ht="15" x14ac:dyDescent="0.2">
      <c r="A30" s="22" t="s">
        <v>9</v>
      </c>
      <c r="B30" s="23" t="s">
        <v>22</v>
      </c>
      <c r="C30" s="23" t="s">
        <v>19</v>
      </c>
      <c r="D30" s="23" t="s">
        <v>96</v>
      </c>
      <c r="E30" s="31" t="s">
        <v>97</v>
      </c>
      <c r="F30" s="23" t="s">
        <v>98</v>
      </c>
      <c r="G30" s="23" t="s">
        <v>99</v>
      </c>
      <c r="H30" s="26" t="s">
        <v>100</v>
      </c>
      <c r="I30" s="27">
        <v>713.31259999999997</v>
      </c>
      <c r="J30" s="24">
        <v>39.011899999999997</v>
      </c>
      <c r="K30" s="25">
        <v>752.32449999999994</v>
      </c>
      <c r="L30" s="24">
        <v>1798.56682</v>
      </c>
      <c r="M30" s="24">
        <v>96.038200000000003</v>
      </c>
      <c r="N30" s="28">
        <v>1894.60502</v>
      </c>
      <c r="O30" s="27">
        <v>824.28507000000002</v>
      </c>
      <c r="P30" s="24">
        <v>33.776519999999998</v>
      </c>
      <c r="Q30" s="25">
        <v>858.06159000000002</v>
      </c>
      <c r="R30" s="24">
        <v>2437.1177899999998</v>
      </c>
      <c r="S30" s="24">
        <v>105.27628</v>
      </c>
      <c r="T30" s="28">
        <v>2542.3940699999998</v>
      </c>
      <c r="U30" s="15">
        <f t="shared" si="5"/>
        <v>-12.322785593980502</v>
      </c>
      <c r="V30" s="20">
        <f t="shared" si="6"/>
        <v>-25.479490282165418</v>
      </c>
    </row>
    <row r="31" spans="1:22" ht="15" x14ac:dyDescent="0.2">
      <c r="A31" s="22" t="s">
        <v>9</v>
      </c>
      <c r="B31" s="23" t="s">
        <v>22</v>
      </c>
      <c r="C31" s="23" t="s">
        <v>19</v>
      </c>
      <c r="D31" s="23" t="s">
        <v>101</v>
      </c>
      <c r="E31" s="23" t="s">
        <v>102</v>
      </c>
      <c r="F31" s="23" t="s">
        <v>20</v>
      </c>
      <c r="G31" s="23" t="s">
        <v>103</v>
      </c>
      <c r="H31" s="26" t="s">
        <v>104</v>
      </c>
      <c r="I31" s="27">
        <v>24.463038000000001</v>
      </c>
      <c r="J31" s="24">
        <v>9.8580299999999994</v>
      </c>
      <c r="K31" s="25">
        <v>34.321067999999997</v>
      </c>
      <c r="L31" s="24">
        <v>180.44484199999999</v>
      </c>
      <c r="M31" s="24">
        <v>36.106116</v>
      </c>
      <c r="N31" s="28">
        <v>216.55095800000001</v>
      </c>
      <c r="O31" s="27">
        <v>159.24580800000001</v>
      </c>
      <c r="P31" s="24">
        <v>27.471312000000001</v>
      </c>
      <c r="Q31" s="25">
        <v>186.71711999999999</v>
      </c>
      <c r="R31" s="24">
        <v>422.75025799999997</v>
      </c>
      <c r="S31" s="24">
        <v>72.383322000000007</v>
      </c>
      <c r="T31" s="28">
        <v>495.13357999999999</v>
      </c>
      <c r="U31" s="15">
        <f t="shared" si="5"/>
        <v>-81.618681779153405</v>
      </c>
      <c r="V31" s="20">
        <f t="shared" si="6"/>
        <v>-56.264134216063468</v>
      </c>
    </row>
    <row r="32" spans="1:22" ht="15" x14ac:dyDescent="0.2">
      <c r="A32" s="22" t="s">
        <v>9</v>
      </c>
      <c r="B32" s="23" t="s">
        <v>22</v>
      </c>
      <c r="C32" s="23" t="s">
        <v>19</v>
      </c>
      <c r="D32" s="23" t="s">
        <v>101</v>
      </c>
      <c r="E32" s="31" t="s">
        <v>105</v>
      </c>
      <c r="F32" s="23" t="s">
        <v>20</v>
      </c>
      <c r="G32" s="23" t="s">
        <v>103</v>
      </c>
      <c r="H32" s="26" t="s">
        <v>106</v>
      </c>
      <c r="I32" s="27">
        <v>0</v>
      </c>
      <c r="J32" s="24">
        <v>0</v>
      </c>
      <c r="K32" s="25">
        <v>0</v>
      </c>
      <c r="L32" s="24">
        <v>0</v>
      </c>
      <c r="M32" s="24">
        <v>0</v>
      </c>
      <c r="N32" s="28">
        <v>0</v>
      </c>
      <c r="O32" s="27">
        <v>93.195648000000006</v>
      </c>
      <c r="P32" s="24">
        <v>21.934343999999999</v>
      </c>
      <c r="Q32" s="25">
        <v>115.129992</v>
      </c>
      <c r="R32" s="24">
        <v>255.003998</v>
      </c>
      <c r="S32" s="24">
        <v>53.941592</v>
      </c>
      <c r="T32" s="28">
        <v>308.94558999999998</v>
      </c>
      <c r="U32" s="14" t="s">
        <v>18</v>
      </c>
      <c r="V32" s="19" t="s">
        <v>18</v>
      </c>
    </row>
    <row r="33" spans="1:22" ht="15" x14ac:dyDescent="0.2">
      <c r="A33" s="22" t="s">
        <v>9</v>
      </c>
      <c r="B33" s="23" t="s">
        <v>22</v>
      </c>
      <c r="C33" s="23" t="s">
        <v>19</v>
      </c>
      <c r="D33" s="23" t="s">
        <v>107</v>
      </c>
      <c r="E33" s="23" t="s">
        <v>108</v>
      </c>
      <c r="F33" s="23" t="s">
        <v>49</v>
      </c>
      <c r="G33" s="23" t="s">
        <v>109</v>
      </c>
      <c r="H33" s="26" t="s">
        <v>110</v>
      </c>
      <c r="I33" s="27">
        <v>38.087088000000001</v>
      </c>
      <c r="J33" s="24">
        <v>5.6720509999999997</v>
      </c>
      <c r="K33" s="25">
        <v>43.759138999999998</v>
      </c>
      <c r="L33" s="24">
        <v>188.516955</v>
      </c>
      <c r="M33" s="24">
        <v>16.773043000000001</v>
      </c>
      <c r="N33" s="28">
        <v>205.289998</v>
      </c>
      <c r="O33" s="27">
        <v>193.72238400000001</v>
      </c>
      <c r="P33" s="24">
        <v>11.113367999999999</v>
      </c>
      <c r="Q33" s="25">
        <v>204.83575200000001</v>
      </c>
      <c r="R33" s="24">
        <v>609.45992999999999</v>
      </c>
      <c r="S33" s="24">
        <v>38.989539999999998</v>
      </c>
      <c r="T33" s="28">
        <v>648.44947000000002</v>
      </c>
      <c r="U33" s="15">
        <f t="shared" si="5"/>
        <v>-78.636962262330073</v>
      </c>
      <c r="V33" s="20">
        <f t="shared" si="6"/>
        <v>-68.341403995595826</v>
      </c>
    </row>
    <row r="34" spans="1:22" ht="15" x14ac:dyDescent="0.2">
      <c r="A34" s="22" t="s">
        <v>9</v>
      </c>
      <c r="B34" s="23" t="s">
        <v>22</v>
      </c>
      <c r="C34" s="23" t="s">
        <v>19</v>
      </c>
      <c r="D34" s="23" t="s">
        <v>111</v>
      </c>
      <c r="E34" s="31" t="s">
        <v>112</v>
      </c>
      <c r="F34" s="23" t="s">
        <v>26</v>
      </c>
      <c r="G34" s="23" t="s">
        <v>113</v>
      </c>
      <c r="H34" s="26" t="s">
        <v>114</v>
      </c>
      <c r="I34" s="27">
        <v>216.66399999999999</v>
      </c>
      <c r="J34" s="24">
        <v>61.686999999999998</v>
      </c>
      <c r="K34" s="25">
        <v>278.351</v>
      </c>
      <c r="L34" s="24">
        <v>1145.904</v>
      </c>
      <c r="M34" s="24">
        <v>238.74199999999999</v>
      </c>
      <c r="N34" s="28">
        <v>1384.646</v>
      </c>
      <c r="O34" s="27">
        <v>381.875</v>
      </c>
      <c r="P34" s="24">
        <v>51.265500000000003</v>
      </c>
      <c r="Q34" s="25">
        <v>433.14049999999997</v>
      </c>
      <c r="R34" s="24">
        <v>1161.251</v>
      </c>
      <c r="S34" s="24">
        <v>169.60810000000001</v>
      </c>
      <c r="T34" s="28">
        <v>1330.8590999999999</v>
      </c>
      <c r="U34" s="15">
        <f t="shared" si="5"/>
        <v>-35.736556613847</v>
      </c>
      <c r="V34" s="20">
        <f t="shared" si="6"/>
        <v>4.0415172425090073</v>
      </c>
    </row>
    <row r="35" spans="1:22" ht="15" x14ac:dyDescent="0.2">
      <c r="A35" s="22" t="s">
        <v>9</v>
      </c>
      <c r="B35" s="23" t="s">
        <v>22</v>
      </c>
      <c r="C35" s="23" t="s">
        <v>19</v>
      </c>
      <c r="D35" s="23" t="s">
        <v>111</v>
      </c>
      <c r="E35" s="31" t="s">
        <v>117</v>
      </c>
      <c r="F35" s="23" t="s">
        <v>26</v>
      </c>
      <c r="G35" s="23" t="s">
        <v>113</v>
      </c>
      <c r="H35" s="26" t="s">
        <v>114</v>
      </c>
      <c r="I35" s="27">
        <v>81.176000000000002</v>
      </c>
      <c r="J35" s="24">
        <v>23.001999999999999</v>
      </c>
      <c r="K35" s="25">
        <v>104.178</v>
      </c>
      <c r="L35" s="24">
        <v>403.36</v>
      </c>
      <c r="M35" s="24">
        <v>85.671300000000002</v>
      </c>
      <c r="N35" s="28">
        <v>489.03129999999999</v>
      </c>
      <c r="O35" s="27">
        <v>75.153000000000006</v>
      </c>
      <c r="P35" s="24">
        <v>10.131</v>
      </c>
      <c r="Q35" s="25">
        <v>85.284000000000006</v>
      </c>
      <c r="R35" s="24">
        <v>383.63400000000001</v>
      </c>
      <c r="S35" s="24">
        <v>55.2134</v>
      </c>
      <c r="T35" s="28">
        <v>438.84739999999999</v>
      </c>
      <c r="U35" s="15">
        <f t="shared" si="5"/>
        <v>22.154214155058384</v>
      </c>
      <c r="V35" s="20">
        <f t="shared" si="6"/>
        <v>11.435387335096436</v>
      </c>
    </row>
    <row r="36" spans="1:22" ht="15" x14ac:dyDescent="0.2">
      <c r="A36" s="22" t="s">
        <v>9</v>
      </c>
      <c r="B36" s="23" t="s">
        <v>22</v>
      </c>
      <c r="C36" s="23" t="s">
        <v>19</v>
      </c>
      <c r="D36" s="23" t="s">
        <v>111</v>
      </c>
      <c r="E36" s="31" t="s">
        <v>115</v>
      </c>
      <c r="F36" s="23" t="s">
        <v>26</v>
      </c>
      <c r="G36" s="23" t="s">
        <v>113</v>
      </c>
      <c r="H36" s="26" t="s">
        <v>116</v>
      </c>
      <c r="I36" s="27">
        <v>5.84</v>
      </c>
      <c r="J36" s="24">
        <v>2.8610000000000002</v>
      </c>
      <c r="K36" s="25">
        <v>8.7010000000000005</v>
      </c>
      <c r="L36" s="24">
        <v>101.84699999999999</v>
      </c>
      <c r="M36" s="24">
        <v>43.41</v>
      </c>
      <c r="N36" s="28">
        <v>145.25700000000001</v>
      </c>
      <c r="O36" s="27">
        <v>132.58699999999999</v>
      </c>
      <c r="P36" s="24">
        <v>44.912999999999997</v>
      </c>
      <c r="Q36" s="25">
        <v>177.5</v>
      </c>
      <c r="R36" s="24">
        <v>447.21199999999999</v>
      </c>
      <c r="S36" s="24">
        <v>143.80179999999999</v>
      </c>
      <c r="T36" s="28">
        <v>591.01379999999995</v>
      </c>
      <c r="U36" s="15">
        <f t="shared" si="5"/>
        <v>-95.098028169014086</v>
      </c>
      <c r="V36" s="20">
        <f t="shared" si="6"/>
        <v>-75.422401304335011</v>
      </c>
    </row>
    <row r="37" spans="1:22" ht="15" x14ac:dyDescent="0.2">
      <c r="A37" s="22" t="s">
        <v>9</v>
      </c>
      <c r="B37" s="23" t="s">
        <v>22</v>
      </c>
      <c r="C37" s="23" t="s">
        <v>19</v>
      </c>
      <c r="D37" s="23" t="s">
        <v>120</v>
      </c>
      <c r="E37" s="31" t="s">
        <v>121</v>
      </c>
      <c r="F37" s="23" t="s">
        <v>122</v>
      </c>
      <c r="G37" s="23" t="s">
        <v>123</v>
      </c>
      <c r="H37" s="26" t="s">
        <v>124</v>
      </c>
      <c r="I37" s="27">
        <v>74.337999999999994</v>
      </c>
      <c r="J37" s="24">
        <v>30.702000000000002</v>
      </c>
      <c r="K37" s="25">
        <v>105.04</v>
      </c>
      <c r="L37" s="24">
        <v>249.15489600000001</v>
      </c>
      <c r="M37" s="24">
        <v>72.521670999999998</v>
      </c>
      <c r="N37" s="28">
        <v>321.67656699999998</v>
      </c>
      <c r="O37" s="27">
        <v>111.8146</v>
      </c>
      <c r="P37" s="24">
        <v>9.6089000000000002</v>
      </c>
      <c r="Q37" s="25">
        <v>121.4235</v>
      </c>
      <c r="R37" s="24">
        <v>349.57546300000001</v>
      </c>
      <c r="S37" s="24">
        <v>28.459126999999999</v>
      </c>
      <c r="T37" s="28">
        <v>378.03458999999998</v>
      </c>
      <c r="U37" s="15">
        <f t="shared" si="5"/>
        <v>-13.49285764287802</v>
      </c>
      <c r="V37" s="20">
        <f t="shared" si="6"/>
        <v>-14.908165678701524</v>
      </c>
    </row>
    <row r="38" spans="1:22" ht="15" x14ac:dyDescent="0.2">
      <c r="A38" s="22" t="s">
        <v>9</v>
      </c>
      <c r="B38" s="23" t="s">
        <v>22</v>
      </c>
      <c r="C38" s="23" t="s">
        <v>23</v>
      </c>
      <c r="D38" s="23" t="s">
        <v>125</v>
      </c>
      <c r="E38" s="23" t="s">
        <v>126</v>
      </c>
      <c r="F38" s="23" t="s">
        <v>26</v>
      </c>
      <c r="G38" s="23" t="s">
        <v>118</v>
      </c>
      <c r="H38" s="26" t="s">
        <v>119</v>
      </c>
      <c r="I38" s="27">
        <v>2.6532</v>
      </c>
      <c r="J38" s="24">
        <v>0.25386900000000001</v>
      </c>
      <c r="K38" s="25">
        <v>2.9070689999999999</v>
      </c>
      <c r="L38" s="24">
        <v>7.8281999999999998</v>
      </c>
      <c r="M38" s="24">
        <v>0.85996899999999998</v>
      </c>
      <c r="N38" s="28">
        <v>8.6881690000000003</v>
      </c>
      <c r="O38" s="27">
        <v>0</v>
      </c>
      <c r="P38" s="24">
        <v>0</v>
      </c>
      <c r="Q38" s="25">
        <v>0</v>
      </c>
      <c r="R38" s="24">
        <v>10.395</v>
      </c>
      <c r="S38" s="24">
        <v>1.113</v>
      </c>
      <c r="T38" s="28">
        <v>11.507999999999999</v>
      </c>
      <c r="U38" s="14" t="s">
        <v>18</v>
      </c>
      <c r="V38" s="20">
        <f t="shared" si="6"/>
        <v>-24.503223844282228</v>
      </c>
    </row>
    <row r="39" spans="1:22" ht="15" x14ac:dyDescent="0.2">
      <c r="A39" s="22" t="s">
        <v>9</v>
      </c>
      <c r="B39" s="23" t="s">
        <v>22</v>
      </c>
      <c r="C39" s="23" t="s">
        <v>19</v>
      </c>
      <c r="D39" s="23" t="s">
        <v>127</v>
      </c>
      <c r="E39" s="23" t="s">
        <v>128</v>
      </c>
      <c r="F39" s="23" t="s">
        <v>35</v>
      </c>
      <c r="G39" s="23" t="s">
        <v>36</v>
      </c>
      <c r="H39" s="26" t="s">
        <v>36</v>
      </c>
      <c r="I39" s="27">
        <v>23.751519999999999</v>
      </c>
      <c r="J39" s="24">
        <v>0.26664500000000002</v>
      </c>
      <c r="K39" s="25">
        <v>24.018165</v>
      </c>
      <c r="L39" s="24">
        <v>154.39217600000001</v>
      </c>
      <c r="M39" s="24">
        <v>1.110179</v>
      </c>
      <c r="N39" s="28">
        <v>155.50235499999999</v>
      </c>
      <c r="O39" s="27">
        <v>78.507350000000002</v>
      </c>
      <c r="P39" s="24">
        <v>0</v>
      </c>
      <c r="Q39" s="25">
        <v>78.507350000000002</v>
      </c>
      <c r="R39" s="24">
        <v>215.57294300000001</v>
      </c>
      <c r="S39" s="24">
        <v>0</v>
      </c>
      <c r="T39" s="28">
        <v>215.57294300000001</v>
      </c>
      <c r="U39" s="15">
        <f t="shared" si="5"/>
        <v>-69.406475954162246</v>
      </c>
      <c r="V39" s="20">
        <f t="shared" si="6"/>
        <v>-27.865550826571038</v>
      </c>
    </row>
    <row r="40" spans="1:22" ht="15" x14ac:dyDescent="0.2">
      <c r="A40" s="22" t="s">
        <v>9</v>
      </c>
      <c r="B40" s="23" t="s">
        <v>22</v>
      </c>
      <c r="C40" s="23" t="s">
        <v>19</v>
      </c>
      <c r="D40" s="23" t="s">
        <v>129</v>
      </c>
      <c r="E40" s="23" t="s">
        <v>130</v>
      </c>
      <c r="F40" s="23" t="s">
        <v>26</v>
      </c>
      <c r="G40" s="23" t="s">
        <v>79</v>
      </c>
      <c r="H40" s="26" t="s">
        <v>131</v>
      </c>
      <c r="I40" s="27">
        <v>178.84886800000001</v>
      </c>
      <c r="J40" s="24">
        <v>2.5886969999999998</v>
      </c>
      <c r="K40" s="25">
        <v>181.43756500000001</v>
      </c>
      <c r="L40" s="24">
        <v>385.18835100000001</v>
      </c>
      <c r="M40" s="24">
        <v>9.410088</v>
      </c>
      <c r="N40" s="28">
        <v>394.59843899999998</v>
      </c>
      <c r="O40" s="27">
        <v>53.608862000000002</v>
      </c>
      <c r="P40" s="24">
        <v>0.96913300000000002</v>
      </c>
      <c r="Q40" s="25">
        <v>54.577993999999997</v>
      </c>
      <c r="R40" s="24">
        <v>731.24911999999995</v>
      </c>
      <c r="S40" s="24">
        <v>18.435089999999999</v>
      </c>
      <c r="T40" s="28">
        <v>749.68420900000001</v>
      </c>
      <c r="U40" s="14" t="s">
        <v>18</v>
      </c>
      <c r="V40" s="20">
        <f t="shared" si="6"/>
        <v>-47.364712466552703</v>
      </c>
    </row>
    <row r="41" spans="1:22" ht="15" x14ac:dyDescent="0.2">
      <c r="A41" s="22" t="s">
        <v>9</v>
      </c>
      <c r="B41" s="23" t="s">
        <v>22</v>
      </c>
      <c r="C41" s="23" t="s">
        <v>19</v>
      </c>
      <c r="D41" s="23" t="s">
        <v>132</v>
      </c>
      <c r="E41" s="31" t="s">
        <v>133</v>
      </c>
      <c r="F41" s="23" t="s">
        <v>26</v>
      </c>
      <c r="G41" s="23" t="s">
        <v>134</v>
      </c>
      <c r="H41" s="26" t="s">
        <v>135</v>
      </c>
      <c r="I41" s="27">
        <v>0</v>
      </c>
      <c r="J41" s="24">
        <v>1.921052</v>
      </c>
      <c r="K41" s="25">
        <v>1.921052</v>
      </c>
      <c r="L41" s="24">
        <v>0</v>
      </c>
      <c r="M41" s="24">
        <v>2.134331</v>
      </c>
      <c r="N41" s="28">
        <v>2.134331</v>
      </c>
      <c r="O41" s="27">
        <v>0</v>
      </c>
      <c r="P41" s="24">
        <v>0</v>
      </c>
      <c r="Q41" s="25">
        <v>0</v>
      </c>
      <c r="R41" s="24">
        <v>0</v>
      </c>
      <c r="S41" s="24">
        <v>0</v>
      </c>
      <c r="T41" s="28">
        <v>0</v>
      </c>
      <c r="U41" s="14" t="s">
        <v>18</v>
      </c>
      <c r="V41" s="19" t="s">
        <v>18</v>
      </c>
    </row>
    <row r="42" spans="1:22" ht="15" x14ac:dyDescent="0.2">
      <c r="A42" s="22" t="s">
        <v>9</v>
      </c>
      <c r="B42" s="23" t="s">
        <v>22</v>
      </c>
      <c r="C42" s="23" t="s">
        <v>19</v>
      </c>
      <c r="D42" s="23" t="s">
        <v>136</v>
      </c>
      <c r="E42" s="31" t="s">
        <v>137</v>
      </c>
      <c r="F42" s="23" t="s">
        <v>45</v>
      </c>
      <c r="G42" s="23" t="s">
        <v>45</v>
      </c>
      <c r="H42" s="26" t="s">
        <v>138</v>
      </c>
      <c r="I42" s="27">
        <v>360.47274900000002</v>
      </c>
      <c r="J42" s="24">
        <v>37.087465000000002</v>
      </c>
      <c r="K42" s="25">
        <v>397.56021399999997</v>
      </c>
      <c r="L42" s="24">
        <v>1266.6781860000001</v>
      </c>
      <c r="M42" s="24">
        <v>106.0586</v>
      </c>
      <c r="N42" s="28">
        <v>1372.736787</v>
      </c>
      <c r="O42" s="27">
        <v>532.71884</v>
      </c>
      <c r="P42" s="24">
        <v>43.627509000000003</v>
      </c>
      <c r="Q42" s="25">
        <v>576.34634900000003</v>
      </c>
      <c r="R42" s="24">
        <v>1584.368598</v>
      </c>
      <c r="S42" s="24">
        <v>143.85241500000001</v>
      </c>
      <c r="T42" s="28">
        <v>1728.2210130000001</v>
      </c>
      <c r="U42" s="15">
        <f t="shared" si="5"/>
        <v>-31.020606846943011</v>
      </c>
      <c r="V42" s="20">
        <f t="shared" si="6"/>
        <v>-20.569372975214485</v>
      </c>
    </row>
    <row r="43" spans="1:22" ht="15" x14ac:dyDescent="0.2">
      <c r="A43" s="22" t="s">
        <v>9</v>
      </c>
      <c r="B43" s="23" t="s">
        <v>22</v>
      </c>
      <c r="C43" s="23" t="s">
        <v>19</v>
      </c>
      <c r="D43" s="23" t="s">
        <v>139</v>
      </c>
      <c r="E43" s="23" t="s">
        <v>140</v>
      </c>
      <c r="F43" s="23" t="s">
        <v>45</v>
      </c>
      <c r="G43" s="23" t="s">
        <v>45</v>
      </c>
      <c r="H43" s="26" t="s">
        <v>95</v>
      </c>
      <c r="I43" s="27">
        <v>2303.2179809999998</v>
      </c>
      <c r="J43" s="24">
        <v>145.80598599999999</v>
      </c>
      <c r="K43" s="25">
        <v>2449.0239670000001</v>
      </c>
      <c r="L43" s="24">
        <v>6815.642535</v>
      </c>
      <c r="M43" s="24">
        <v>405.25507599999997</v>
      </c>
      <c r="N43" s="28">
        <v>7220.8976110000003</v>
      </c>
      <c r="O43" s="27">
        <v>2173.7665010000001</v>
      </c>
      <c r="P43" s="24">
        <v>156.46644000000001</v>
      </c>
      <c r="Q43" s="25">
        <v>2330.2329410000002</v>
      </c>
      <c r="R43" s="24">
        <v>6793.6697560000002</v>
      </c>
      <c r="S43" s="24">
        <v>426.04451699999998</v>
      </c>
      <c r="T43" s="28">
        <v>7219.7142729999996</v>
      </c>
      <c r="U43" s="15">
        <f t="shared" si="5"/>
        <v>5.097817643459357</v>
      </c>
      <c r="V43" s="20">
        <f t="shared" si="6"/>
        <v>1.6390371630436995E-2</v>
      </c>
    </row>
    <row r="44" spans="1:22" ht="15" x14ac:dyDescent="0.2">
      <c r="A44" s="22" t="s">
        <v>9</v>
      </c>
      <c r="B44" s="23" t="s">
        <v>22</v>
      </c>
      <c r="C44" s="23" t="s">
        <v>19</v>
      </c>
      <c r="D44" s="23" t="s">
        <v>141</v>
      </c>
      <c r="E44" s="23" t="s">
        <v>142</v>
      </c>
      <c r="F44" s="23" t="s">
        <v>49</v>
      </c>
      <c r="G44" s="23" t="s">
        <v>143</v>
      </c>
      <c r="H44" s="26" t="s">
        <v>144</v>
      </c>
      <c r="I44" s="27">
        <v>585.81359999999995</v>
      </c>
      <c r="J44" s="24">
        <v>82.132499999999993</v>
      </c>
      <c r="K44" s="25">
        <v>667.9461</v>
      </c>
      <c r="L44" s="24">
        <v>1900.8711000000001</v>
      </c>
      <c r="M44" s="24">
        <v>186.3192</v>
      </c>
      <c r="N44" s="28">
        <v>2087.1903000000002</v>
      </c>
      <c r="O44" s="27">
        <v>0</v>
      </c>
      <c r="P44" s="24">
        <v>807.77589999999998</v>
      </c>
      <c r="Q44" s="25">
        <v>807.77589999999998</v>
      </c>
      <c r="R44" s="24">
        <v>0</v>
      </c>
      <c r="S44" s="24">
        <v>2229.6248000000001</v>
      </c>
      <c r="T44" s="28">
        <v>2229.6248000000001</v>
      </c>
      <c r="U44" s="15">
        <f t="shared" si="5"/>
        <v>-17.310469401228733</v>
      </c>
      <c r="V44" s="20">
        <f t="shared" si="6"/>
        <v>-6.3882721433668905</v>
      </c>
    </row>
    <row r="45" spans="1:22" ht="15" x14ac:dyDescent="0.2">
      <c r="A45" s="22" t="s">
        <v>9</v>
      </c>
      <c r="B45" s="23" t="s">
        <v>22</v>
      </c>
      <c r="C45" s="23" t="s">
        <v>19</v>
      </c>
      <c r="D45" s="23" t="s">
        <v>141</v>
      </c>
      <c r="E45" s="23" t="s">
        <v>145</v>
      </c>
      <c r="F45" s="23" t="s">
        <v>49</v>
      </c>
      <c r="G45" s="23" t="s">
        <v>50</v>
      </c>
      <c r="H45" s="26" t="s">
        <v>50</v>
      </c>
      <c r="I45" s="27">
        <v>135.86519999999999</v>
      </c>
      <c r="J45" s="24">
        <v>128.1952</v>
      </c>
      <c r="K45" s="25">
        <v>264.06040000000002</v>
      </c>
      <c r="L45" s="24">
        <v>515.33399999999995</v>
      </c>
      <c r="M45" s="24">
        <v>266.44779999999997</v>
      </c>
      <c r="N45" s="28">
        <v>781.78179999999998</v>
      </c>
      <c r="O45" s="27">
        <v>153.11680000000001</v>
      </c>
      <c r="P45" s="24">
        <v>88.402699999999996</v>
      </c>
      <c r="Q45" s="25">
        <v>241.51949999999999</v>
      </c>
      <c r="R45" s="24">
        <v>452.93119999999999</v>
      </c>
      <c r="S45" s="24">
        <v>242.85380000000001</v>
      </c>
      <c r="T45" s="28">
        <v>695.78499999999997</v>
      </c>
      <c r="U45" s="15">
        <f t="shared" si="5"/>
        <v>9.3329524117100391</v>
      </c>
      <c r="V45" s="20">
        <f t="shared" si="6"/>
        <v>12.359680073585944</v>
      </c>
    </row>
    <row r="46" spans="1:22" ht="15" x14ac:dyDescent="0.2">
      <c r="A46" s="22" t="s">
        <v>9</v>
      </c>
      <c r="B46" s="23" t="s">
        <v>22</v>
      </c>
      <c r="C46" s="23" t="s">
        <v>19</v>
      </c>
      <c r="D46" s="23" t="s">
        <v>141</v>
      </c>
      <c r="E46" s="23" t="s">
        <v>146</v>
      </c>
      <c r="F46" s="23" t="s">
        <v>49</v>
      </c>
      <c r="G46" s="23" t="s">
        <v>143</v>
      </c>
      <c r="H46" s="26" t="s">
        <v>144</v>
      </c>
      <c r="I46" s="27">
        <v>7.0368000000000004</v>
      </c>
      <c r="J46" s="24">
        <v>1.0422</v>
      </c>
      <c r="K46" s="25">
        <v>8.0790000000000006</v>
      </c>
      <c r="L46" s="24">
        <v>15.5283</v>
      </c>
      <c r="M46" s="24">
        <v>1.7763</v>
      </c>
      <c r="N46" s="28">
        <v>17.304600000000001</v>
      </c>
      <c r="O46" s="27">
        <v>0</v>
      </c>
      <c r="P46" s="24">
        <v>33.631999999999998</v>
      </c>
      <c r="Q46" s="25">
        <v>33.631999999999998</v>
      </c>
      <c r="R46" s="24">
        <v>0</v>
      </c>
      <c r="S46" s="24">
        <v>91.206699999999998</v>
      </c>
      <c r="T46" s="28">
        <v>91.206699999999998</v>
      </c>
      <c r="U46" s="15">
        <f t="shared" si="5"/>
        <v>-75.978235014272116</v>
      </c>
      <c r="V46" s="20">
        <f t="shared" si="6"/>
        <v>-81.027051740716416</v>
      </c>
    </row>
    <row r="47" spans="1:22" ht="15" x14ac:dyDescent="0.2">
      <c r="A47" s="22" t="s">
        <v>9</v>
      </c>
      <c r="B47" s="23" t="s">
        <v>22</v>
      </c>
      <c r="C47" s="23" t="s">
        <v>19</v>
      </c>
      <c r="D47" s="23" t="s">
        <v>147</v>
      </c>
      <c r="E47" s="23" t="s">
        <v>148</v>
      </c>
      <c r="F47" s="23" t="s">
        <v>26</v>
      </c>
      <c r="G47" s="23" t="s">
        <v>113</v>
      </c>
      <c r="H47" s="26" t="s">
        <v>149</v>
      </c>
      <c r="I47" s="27">
        <v>0</v>
      </c>
      <c r="J47" s="24">
        <v>0</v>
      </c>
      <c r="K47" s="25">
        <v>0</v>
      </c>
      <c r="L47" s="24">
        <v>0</v>
      </c>
      <c r="M47" s="24">
        <v>0</v>
      </c>
      <c r="N47" s="28">
        <v>0</v>
      </c>
      <c r="O47" s="27">
        <v>192.71884499999999</v>
      </c>
      <c r="P47" s="24">
        <v>36.584277</v>
      </c>
      <c r="Q47" s="25">
        <v>229.303122</v>
      </c>
      <c r="R47" s="24">
        <v>352.63038</v>
      </c>
      <c r="S47" s="24">
        <v>86.885981000000001</v>
      </c>
      <c r="T47" s="28">
        <v>439.51636100000002</v>
      </c>
      <c r="U47" s="14" t="s">
        <v>18</v>
      </c>
      <c r="V47" s="19" t="s">
        <v>18</v>
      </c>
    </row>
    <row r="48" spans="1:22" ht="15" x14ac:dyDescent="0.2">
      <c r="A48" s="22" t="s">
        <v>9</v>
      </c>
      <c r="B48" s="23" t="s">
        <v>22</v>
      </c>
      <c r="C48" s="23" t="s">
        <v>23</v>
      </c>
      <c r="D48" s="23" t="s">
        <v>193</v>
      </c>
      <c r="E48" s="23" t="s">
        <v>80</v>
      </c>
      <c r="F48" s="23" t="s">
        <v>26</v>
      </c>
      <c r="G48" s="23" t="s">
        <v>57</v>
      </c>
      <c r="H48" s="26" t="s">
        <v>58</v>
      </c>
      <c r="I48" s="27">
        <v>0</v>
      </c>
      <c r="J48" s="24">
        <v>0</v>
      </c>
      <c r="K48" s="25">
        <v>0</v>
      </c>
      <c r="L48" s="24">
        <v>89.787661999999997</v>
      </c>
      <c r="M48" s="24">
        <v>0</v>
      </c>
      <c r="N48" s="28">
        <v>89.787661999999997</v>
      </c>
      <c r="O48" s="27">
        <v>0</v>
      </c>
      <c r="P48" s="24">
        <v>0</v>
      </c>
      <c r="Q48" s="25">
        <v>0</v>
      </c>
      <c r="R48" s="24">
        <v>0</v>
      </c>
      <c r="S48" s="24">
        <v>0</v>
      </c>
      <c r="T48" s="28">
        <v>0</v>
      </c>
      <c r="U48" s="14" t="s">
        <v>18</v>
      </c>
      <c r="V48" s="19" t="s">
        <v>18</v>
      </c>
    </row>
    <row r="49" spans="1:22" ht="15" x14ac:dyDescent="0.2">
      <c r="A49" s="22" t="s">
        <v>9</v>
      </c>
      <c r="B49" s="23" t="s">
        <v>22</v>
      </c>
      <c r="C49" s="23" t="s">
        <v>19</v>
      </c>
      <c r="D49" s="23" t="s">
        <v>150</v>
      </c>
      <c r="E49" s="31" t="s">
        <v>151</v>
      </c>
      <c r="F49" s="23" t="s">
        <v>31</v>
      </c>
      <c r="G49" s="23" t="s">
        <v>32</v>
      </c>
      <c r="H49" s="26" t="s">
        <v>32</v>
      </c>
      <c r="I49" s="27">
        <v>605.89606600000002</v>
      </c>
      <c r="J49" s="24">
        <v>3.451174</v>
      </c>
      <c r="K49" s="25">
        <v>609.34724000000006</v>
      </c>
      <c r="L49" s="24">
        <v>1765.582795</v>
      </c>
      <c r="M49" s="24">
        <v>11.153021000000001</v>
      </c>
      <c r="N49" s="28">
        <v>1776.7358160000001</v>
      </c>
      <c r="O49" s="27">
        <v>594.456098</v>
      </c>
      <c r="P49" s="24">
        <v>4.3440799999999999</v>
      </c>
      <c r="Q49" s="25">
        <v>598.80017799999996</v>
      </c>
      <c r="R49" s="24">
        <v>2092.9206370000002</v>
      </c>
      <c r="S49" s="24">
        <v>13.210462</v>
      </c>
      <c r="T49" s="28">
        <v>2106.1310990000002</v>
      </c>
      <c r="U49" s="15">
        <f t="shared" si="5"/>
        <v>1.7613658758798945</v>
      </c>
      <c r="V49" s="20">
        <f t="shared" si="6"/>
        <v>-15.639828078907259</v>
      </c>
    </row>
    <row r="50" spans="1:22" ht="15" x14ac:dyDescent="0.2">
      <c r="A50" s="22" t="s">
        <v>9</v>
      </c>
      <c r="B50" s="23" t="s">
        <v>22</v>
      </c>
      <c r="C50" s="23" t="s">
        <v>19</v>
      </c>
      <c r="D50" s="23" t="s">
        <v>152</v>
      </c>
      <c r="E50" s="23" t="s">
        <v>153</v>
      </c>
      <c r="F50" s="23" t="s">
        <v>49</v>
      </c>
      <c r="G50" s="23" t="s">
        <v>154</v>
      </c>
      <c r="H50" s="26" t="s">
        <v>154</v>
      </c>
      <c r="I50" s="27">
        <v>236.16236699999999</v>
      </c>
      <c r="J50" s="24">
        <v>50.28678</v>
      </c>
      <c r="K50" s="25">
        <v>286.44914699999998</v>
      </c>
      <c r="L50" s="24">
        <v>646.65326700000003</v>
      </c>
      <c r="M50" s="24">
        <v>135.809301</v>
      </c>
      <c r="N50" s="28">
        <v>782.46256800000003</v>
      </c>
      <c r="O50" s="27">
        <v>250.34000800000001</v>
      </c>
      <c r="P50" s="24">
        <v>52.594824000000003</v>
      </c>
      <c r="Q50" s="25">
        <v>302.93483199999997</v>
      </c>
      <c r="R50" s="24">
        <v>660.65420099999994</v>
      </c>
      <c r="S50" s="24">
        <v>164.186114</v>
      </c>
      <c r="T50" s="28">
        <v>824.84031500000003</v>
      </c>
      <c r="U50" s="15">
        <f t="shared" si="5"/>
        <v>-5.4419905730748059</v>
      </c>
      <c r="V50" s="20">
        <f t="shared" si="6"/>
        <v>-5.1376910450842805</v>
      </c>
    </row>
    <row r="51" spans="1:22" ht="15" x14ac:dyDescent="0.2">
      <c r="A51" s="22" t="s">
        <v>9</v>
      </c>
      <c r="B51" s="23" t="s">
        <v>22</v>
      </c>
      <c r="C51" s="23" t="s">
        <v>23</v>
      </c>
      <c r="D51" s="23" t="s">
        <v>155</v>
      </c>
      <c r="E51" s="23" t="s">
        <v>156</v>
      </c>
      <c r="F51" s="23" t="s">
        <v>26</v>
      </c>
      <c r="G51" s="23" t="s">
        <v>27</v>
      </c>
      <c r="H51" s="26" t="s">
        <v>28</v>
      </c>
      <c r="I51" s="27">
        <v>124.69889999999999</v>
      </c>
      <c r="J51" s="24">
        <v>10.24654</v>
      </c>
      <c r="K51" s="25">
        <v>134.94543999999999</v>
      </c>
      <c r="L51" s="24">
        <v>243.65644399999999</v>
      </c>
      <c r="M51" s="24">
        <v>20.065647999999999</v>
      </c>
      <c r="N51" s="28">
        <v>263.72209199999998</v>
      </c>
      <c r="O51" s="27">
        <v>69.716759999999994</v>
      </c>
      <c r="P51" s="24">
        <v>3.5496180000000002</v>
      </c>
      <c r="Q51" s="25">
        <v>73.266378000000003</v>
      </c>
      <c r="R51" s="24">
        <v>186.13295199999999</v>
      </c>
      <c r="S51" s="24">
        <v>10.729856</v>
      </c>
      <c r="T51" s="28">
        <v>196.862808</v>
      </c>
      <c r="U51" s="15">
        <f t="shared" si="5"/>
        <v>84.184674722148785</v>
      </c>
      <c r="V51" s="20">
        <f t="shared" si="6"/>
        <v>33.962374447081942</v>
      </c>
    </row>
    <row r="52" spans="1:22" ht="15" x14ac:dyDescent="0.2">
      <c r="A52" s="22" t="s">
        <v>9</v>
      </c>
      <c r="B52" s="23" t="s">
        <v>22</v>
      </c>
      <c r="C52" s="23" t="s">
        <v>23</v>
      </c>
      <c r="D52" s="23" t="s">
        <v>157</v>
      </c>
      <c r="E52" s="23" t="s">
        <v>158</v>
      </c>
      <c r="F52" s="23" t="s">
        <v>26</v>
      </c>
      <c r="G52" s="23" t="s">
        <v>79</v>
      </c>
      <c r="H52" s="26" t="s">
        <v>159</v>
      </c>
      <c r="I52" s="27">
        <v>0</v>
      </c>
      <c r="J52" s="24">
        <v>0</v>
      </c>
      <c r="K52" s="25">
        <v>0</v>
      </c>
      <c r="L52" s="24">
        <v>0</v>
      </c>
      <c r="M52" s="24">
        <v>0</v>
      </c>
      <c r="N52" s="28">
        <v>0</v>
      </c>
      <c r="O52" s="27">
        <v>19.404</v>
      </c>
      <c r="P52" s="24">
        <v>0</v>
      </c>
      <c r="Q52" s="25">
        <v>19.404</v>
      </c>
      <c r="R52" s="24">
        <v>62.337000000000003</v>
      </c>
      <c r="S52" s="24">
        <v>0</v>
      </c>
      <c r="T52" s="28">
        <v>62.337000000000003</v>
      </c>
      <c r="U52" s="14" t="s">
        <v>18</v>
      </c>
      <c r="V52" s="19" t="s">
        <v>18</v>
      </c>
    </row>
    <row r="53" spans="1:22" ht="15" x14ac:dyDescent="0.2">
      <c r="A53" s="22" t="s">
        <v>9</v>
      </c>
      <c r="B53" s="23" t="s">
        <v>22</v>
      </c>
      <c r="C53" s="23" t="s">
        <v>23</v>
      </c>
      <c r="D53" s="23" t="s">
        <v>194</v>
      </c>
      <c r="E53" s="23" t="s">
        <v>195</v>
      </c>
      <c r="F53" s="23" t="s">
        <v>26</v>
      </c>
      <c r="G53" s="23" t="s">
        <v>79</v>
      </c>
      <c r="H53" s="26" t="s">
        <v>131</v>
      </c>
      <c r="I53" s="27">
        <v>30.459613999999998</v>
      </c>
      <c r="J53" s="24">
        <v>0</v>
      </c>
      <c r="K53" s="25">
        <v>30.459613999999998</v>
      </c>
      <c r="L53" s="24">
        <v>576.49871399999995</v>
      </c>
      <c r="M53" s="24">
        <v>70.780180000000001</v>
      </c>
      <c r="N53" s="28">
        <v>647.27889400000004</v>
      </c>
      <c r="O53" s="27">
        <v>0</v>
      </c>
      <c r="P53" s="24">
        <v>0</v>
      </c>
      <c r="Q53" s="25">
        <v>0</v>
      </c>
      <c r="R53" s="24">
        <v>491.31154199999997</v>
      </c>
      <c r="S53" s="24">
        <v>0</v>
      </c>
      <c r="T53" s="28">
        <v>491.31154199999997</v>
      </c>
      <c r="U53" s="14" t="s">
        <v>18</v>
      </c>
      <c r="V53" s="20">
        <f t="shared" si="6"/>
        <v>31.745102377423919</v>
      </c>
    </row>
    <row r="54" spans="1:22" ht="15" x14ac:dyDescent="0.2">
      <c r="A54" s="22" t="s">
        <v>9</v>
      </c>
      <c r="B54" s="23" t="s">
        <v>22</v>
      </c>
      <c r="C54" s="23" t="s">
        <v>23</v>
      </c>
      <c r="D54" s="23" t="s">
        <v>200</v>
      </c>
      <c r="E54" s="23" t="s">
        <v>27</v>
      </c>
      <c r="F54" s="23" t="s">
        <v>26</v>
      </c>
      <c r="G54" s="23" t="s">
        <v>27</v>
      </c>
      <c r="H54" s="26" t="s">
        <v>201</v>
      </c>
      <c r="I54" s="27">
        <v>0</v>
      </c>
      <c r="J54" s="24">
        <v>0</v>
      </c>
      <c r="K54" s="25">
        <v>0</v>
      </c>
      <c r="L54" s="24">
        <v>0</v>
      </c>
      <c r="M54" s="24">
        <v>0</v>
      </c>
      <c r="N54" s="28">
        <v>0</v>
      </c>
      <c r="O54" s="27">
        <v>0</v>
      </c>
      <c r="P54" s="24">
        <v>0</v>
      </c>
      <c r="Q54" s="25">
        <v>0</v>
      </c>
      <c r="R54" s="24">
        <v>73.638000000000005</v>
      </c>
      <c r="S54" s="24">
        <v>0</v>
      </c>
      <c r="T54" s="28">
        <v>73.638000000000005</v>
      </c>
      <c r="U54" s="14" t="s">
        <v>18</v>
      </c>
      <c r="V54" s="19" t="s">
        <v>18</v>
      </c>
    </row>
    <row r="55" spans="1:22" ht="15" x14ac:dyDescent="0.2">
      <c r="A55" s="22" t="s">
        <v>9</v>
      </c>
      <c r="B55" s="23" t="s">
        <v>22</v>
      </c>
      <c r="C55" s="23" t="s">
        <v>19</v>
      </c>
      <c r="D55" s="23" t="s">
        <v>160</v>
      </c>
      <c r="E55" s="23" t="s">
        <v>161</v>
      </c>
      <c r="F55" s="23" t="s">
        <v>26</v>
      </c>
      <c r="G55" s="23" t="s">
        <v>61</v>
      </c>
      <c r="H55" s="26" t="s">
        <v>162</v>
      </c>
      <c r="I55" s="27">
        <v>27.763662</v>
      </c>
      <c r="J55" s="24">
        <v>25.128225</v>
      </c>
      <c r="K55" s="25">
        <v>52.891886999999997</v>
      </c>
      <c r="L55" s="24">
        <v>52.318972000000002</v>
      </c>
      <c r="M55" s="24">
        <v>63.973078000000001</v>
      </c>
      <c r="N55" s="28">
        <v>116.29205</v>
      </c>
      <c r="O55" s="27">
        <v>27.041664000000001</v>
      </c>
      <c r="P55" s="24">
        <v>13.493498000000001</v>
      </c>
      <c r="Q55" s="25">
        <v>40.535162</v>
      </c>
      <c r="R55" s="24">
        <v>104.60606</v>
      </c>
      <c r="S55" s="24">
        <v>43.284241999999999</v>
      </c>
      <c r="T55" s="28">
        <v>147.89030199999999</v>
      </c>
      <c r="U55" s="15">
        <f t="shared" si="5"/>
        <v>30.483965994757824</v>
      </c>
      <c r="V55" s="20">
        <f t="shared" si="6"/>
        <v>-21.366006812265482</v>
      </c>
    </row>
    <row r="56" spans="1:22" ht="15" x14ac:dyDescent="0.2">
      <c r="A56" s="22" t="s">
        <v>9</v>
      </c>
      <c r="B56" s="23" t="s">
        <v>22</v>
      </c>
      <c r="C56" s="23" t="s">
        <v>19</v>
      </c>
      <c r="D56" s="23" t="s">
        <v>163</v>
      </c>
      <c r="E56" s="23" t="s">
        <v>164</v>
      </c>
      <c r="F56" s="23" t="s">
        <v>49</v>
      </c>
      <c r="G56" s="23" t="s">
        <v>143</v>
      </c>
      <c r="H56" s="26" t="s">
        <v>165</v>
      </c>
      <c r="I56" s="27">
        <v>0</v>
      </c>
      <c r="J56" s="24">
        <v>0</v>
      </c>
      <c r="K56" s="25">
        <v>0</v>
      </c>
      <c r="L56" s="24">
        <v>3.2678739999999999</v>
      </c>
      <c r="M56" s="24">
        <v>7.2046260000000002</v>
      </c>
      <c r="N56" s="28">
        <v>10.4725</v>
      </c>
      <c r="O56" s="27">
        <v>12.949567999999999</v>
      </c>
      <c r="P56" s="24">
        <v>4.3673820000000001</v>
      </c>
      <c r="Q56" s="25">
        <v>17.316949999999999</v>
      </c>
      <c r="R56" s="24">
        <v>108.459982</v>
      </c>
      <c r="S56" s="24">
        <v>23.776833</v>
      </c>
      <c r="T56" s="28">
        <v>132.23681500000001</v>
      </c>
      <c r="U56" s="14" t="s">
        <v>18</v>
      </c>
      <c r="V56" s="20">
        <f t="shared" si="6"/>
        <v>-92.080495889136472</v>
      </c>
    </row>
    <row r="57" spans="1:22" ht="15" x14ac:dyDescent="0.2">
      <c r="A57" s="22" t="s">
        <v>9</v>
      </c>
      <c r="B57" s="23" t="s">
        <v>22</v>
      </c>
      <c r="C57" s="23" t="s">
        <v>19</v>
      </c>
      <c r="D57" s="23" t="s">
        <v>166</v>
      </c>
      <c r="E57" s="23" t="s">
        <v>94</v>
      </c>
      <c r="F57" s="23" t="s">
        <v>45</v>
      </c>
      <c r="G57" s="23" t="s">
        <v>45</v>
      </c>
      <c r="H57" s="26" t="s">
        <v>95</v>
      </c>
      <c r="I57" s="27">
        <v>434.24498199999999</v>
      </c>
      <c r="J57" s="24">
        <v>169.463829</v>
      </c>
      <c r="K57" s="25">
        <v>603.70881099999997</v>
      </c>
      <c r="L57" s="24">
        <v>1423.6933300000001</v>
      </c>
      <c r="M57" s="24">
        <v>388.32159000000001</v>
      </c>
      <c r="N57" s="28">
        <v>1812.0149200000001</v>
      </c>
      <c r="O57" s="27">
        <v>451.28196300000002</v>
      </c>
      <c r="P57" s="24">
        <v>122.85068699999999</v>
      </c>
      <c r="Q57" s="25">
        <v>574.13265000000001</v>
      </c>
      <c r="R57" s="24">
        <v>1317.394861</v>
      </c>
      <c r="S57" s="24">
        <v>334.42146600000001</v>
      </c>
      <c r="T57" s="28">
        <v>1651.816327</v>
      </c>
      <c r="U57" s="15">
        <f t="shared" si="5"/>
        <v>5.151450801482893</v>
      </c>
      <c r="V57" s="20">
        <f t="shared" si="6"/>
        <v>9.6983296739141736</v>
      </c>
    </row>
    <row r="58" spans="1:22" ht="15" x14ac:dyDescent="0.2">
      <c r="A58" s="22" t="s">
        <v>9</v>
      </c>
      <c r="B58" s="23" t="s">
        <v>22</v>
      </c>
      <c r="C58" s="23" t="s">
        <v>23</v>
      </c>
      <c r="D58" s="23" t="s">
        <v>167</v>
      </c>
      <c r="E58" s="23" t="s">
        <v>168</v>
      </c>
      <c r="F58" s="23" t="s">
        <v>20</v>
      </c>
      <c r="G58" s="23" t="s">
        <v>21</v>
      </c>
      <c r="H58" s="26" t="s">
        <v>169</v>
      </c>
      <c r="I58" s="27">
        <v>0</v>
      </c>
      <c r="J58" s="24">
        <v>0</v>
      </c>
      <c r="K58" s="25">
        <v>0</v>
      </c>
      <c r="L58" s="24">
        <v>0</v>
      </c>
      <c r="M58" s="24">
        <v>0</v>
      </c>
      <c r="N58" s="28">
        <v>0</v>
      </c>
      <c r="O58" s="27">
        <v>0</v>
      </c>
      <c r="P58" s="24">
        <v>8.4877380000000002</v>
      </c>
      <c r="Q58" s="25">
        <v>8.4877380000000002</v>
      </c>
      <c r="R58" s="24">
        <v>0</v>
      </c>
      <c r="S58" s="24">
        <v>11.527737999999999</v>
      </c>
      <c r="T58" s="28">
        <v>11.527737999999999</v>
      </c>
      <c r="U58" s="14" t="s">
        <v>18</v>
      </c>
      <c r="V58" s="19" t="s">
        <v>18</v>
      </c>
    </row>
    <row r="59" spans="1:22" ht="15" x14ac:dyDescent="0.2">
      <c r="A59" s="22" t="s">
        <v>9</v>
      </c>
      <c r="B59" s="23" t="s">
        <v>22</v>
      </c>
      <c r="C59" s="23" t="s">
        <v>23</v>
      </c>
      <c r="D59" s="23" t="s">
        <v>170</v>
      </c>
      <c r="E59" s="23" t="s">
        <v>171</v>
      </c>
      <c r="F59" s="23" t="s">
        <v>35</v>
      </c>
      <c r="G59" s="23" t="s">
        <v>35</v>
      </c>
      <c r="H59" s="26" t="s">
        <v>172</v>
      </c>
      <c r="I59" s="27">
        <v>0</v>
      </c>
      <c r="J59" s="24">
        <v>0</v>
      </c>
      <c r="K59" s="25">
        <v>0</v>
      </c>
      <c r="L59" s="24">
        <v>124.90271199999999</v>
      </c>
      <c r="M59" s="24">
        <v>2.1283210000000001</v>
      </c>
      <c r="N59" s="28">
        <v>127.03103299999999</v>
      </c>
      <c r="O59" s="27">
        <v>45.155250000000002</v>
      </c>
      <c r="P59" s="24">
        <v>0.82499999999999996</v>
      </c>
      <c r="Q59" s="25">
        <v>45.980249999999998</v>
      </c>
      <c r="R59" s="24">
        <v>109.05525</v>
      </c>
      <c r="S59" s="24">
        <v>2.4679500000000001</v>
      </c>
      <c r="T59" s="28">
        <v>111.5232</v>
      </c>
      <c r="U59" s="14" t="s">
        <v>18</v>
      </c>
      <c r="V59" s="20">
        <f t="shared" si="6"/>
        <v>13.90547706665517</v>
      </c>
    </row>
    <row r="60" spans="1:22" ht="15" x14ac:dyDescent="0.2">
      <c r="A60" s="22" t="s">
        <v>9</v>
      </c>
      <c r="B60" s="23" t="s">
        <v>22</v>
      </c>
      <c r="C60" s="23" t="s">
        <v>23</v>
      </c>
      <c r="D60" s="23" t="s">
        <v>173</v>
      </c>
      <c r="E60" s="23" t="s">
        <v>174</v>
      </c>
      <c r="F60" s="23" t="s">
        <v>49</v>
      </c>
      <c r="G60" s="23" t="s">
        <v>175</v>
      </c>
      <c r="H60" s="26" t="s">
        <v>175</v>
      </c>
      <c r="I60" s="27">
        <v>3.76</v>
      </c>
      <c r="J60" s="24">
        <v>0</v>
      </c>
      <c r="K60" s="25">
        <v>3.76</v>
      </c>
      <c r="L60" s="24">
        <v>14.57</v>
      </c>
      <c r="M60" s="24">
        <v>0</v>
      </c>
      <c r="N60" s="28">
        <v>14.57</v>
      </c>
      <c r="O60" s="27">
        <v>16.45</v>
      </c>
      <c r="P60" s="24">
        <v>0</v>
      </c>
      <c r="Q60" s="25">
        <v>16.45</v>
      </c>
      <c r="R60" s="24">
        <v>51.7</v>
      </c>
      <c r="S60" s="24">
        <v>0</v>
      </c>
      <c r="T60" s="28">
        <v>51.7</v>
      </c>
      <c r="U60" s="15">
        <f t="shared" si="5"/>
        <v>-77.142857142857153</v>
      </c>
      <c r="V60" s="20">
        <f t="shared" si="6"/>
        <v>-71.818181818181827</v>
      </c>
    </row>
    <row r="61" spans="1:22" ht="15" x14ac:dyDescent="0.2">
      <c r="A61" s="22" t="s">
        <v>9</v>
      </c>
      <c r="B61" s="23" t="s">
        <v>22</v>
      </c>
      <c r="C61" s="23" t="s">
        <v>23</v>
      </c>
      <c r="D61" s="23" t="s">
        <v>212</v>
      </c>
      <c r="E61" s="23" t="s">
        <v>149</v>
      </c>
      <c r="F61" s="23" t="s">
        <v>26</v>
      </c>
      <c r="G61" s="23" t="s">
        <v>113</v>
      </c>
      <c r="H61" s="26" t="s">
        <v>149</v>
      </c>
      <c r="I61" s="27">
        <v>0</v>
      </c>
      <c r="J61" s="24">
        <v>1.6598999999999999</v>
      </c>
      <c r="K61" s="25">
        <v>1.6598999999999999</v>
      </c>
      <c r="L61" s="24">
        <v>0</v>
      </c>
      <c r="M61" s="24">
        <v>1.6598999999999999</v>
      </c>
      <c r="N61" s="28">
        <v>1.6598999999999999</v>
      </c>
      <c r="O61" s="27">
        <v>0</v>
      </c>
      <c r="P61" s="24">
        <v>0</v>
      </c>
      <c r="Q61" s="25">
        <v>0</v>
      </c>
      <c r="R61" s="24">
        <v>0</v>
      </c>
      <c r="S61" s="24">
        <v>0</v>
      </c>
      <c r="T61" s="28">
        <v>0</v>
      </c>
      <c r="U61" s="14" t="s">
        <v>18</v>
      </c>
      <c r="V61" s="19" t="s">
        <v>18</v>
      </c>
    </row>
    <row r="62" spans="1:22" ht="15" x14ac:dyDescent="0.2">
      <c r="A62" s="22" t="s">
        <v>9</v>
      </c>
      <c r="B62" s="23" t="s">
        <v>22</v>
      </c>
      <c r="C62" s="23" t="s">
        <v>23</v>
      </c>
      <c r="D62" s="23" t="s">
        <v>213</v>
      </c>
      <c r="E62" s="23" t="s">
        <v>214</v>
      </c>
      <c r="F62" s="23" t="s">
        <v>176</v>
      </c>
      <c r="G62" s="23" t="s">
        <v>215</v>
      </c>
      <c r="H62" s="26" t="s">
        <v>216</v>
      </c>
      <c r="I62" s="27">
        <v>0</v>
      </c>
      <c r="J62" s="24">
        <v>0</v>
      </c>
      <c r="K62" s="25">
        <v>0</v>
      </c>
      <c r="L62" s="24">
        <v>0</v>
      </c>
      <c r="M62" s="24">
        <v>0</v>
      </c>
      <c r="N62" s="28">
        <v>0</v>
      </c>
      <c r="O62" s="27">
        <v>0</v>
      </c>
      <c r="P62" s="24">
        <v>18.050519000000001</v>
      </c>
      <c r="Q62" s="25">
        <v>18.050519000000001</v>
      </c>
      <c r="R62" s="24">
        <v>0</v>
      </c>
      <c r="S62" s="24">
        <v>18.050519000000001</v>
      </c>
      <c r="T62" s="28">
        <v>18.050519000000001</v>
      </c>
      <c r="U62" s="14" t="s">
        <v>18</v>
      </c>
      <c r="V62" s="19" t="s">
        <v>18</v>
      </c>
    </row>
    <row r="63" spans="1:22" ht="15" x14ac:dyDescent="0.2">
      <c r="A63" s="22" t="s">
        <v>9</v>
      </c>
      <c r="B63" s="23" t="s">
        <v>22</v>
      </c>
      <c r="C63" s="23" t="s">
        <v>19</v>
      </c>
      <c r="D63" s="23" t="s">
        <v>177</v>
      </c>
      <c r="E63" s="23" t="s">
        <v>178</v>
      </c>
      <c r="F63" s="23" t="s">
        <v>20</v>
      </c>
      <c r="G63" s="23" t="s">
        <v>21</v>
      </c>
      <c r="H63" s="26" t="s">
        <v>69</v>
      </c>
      <c r="I63" s="27">
        <v>85.092157999999998</v>
      </c>
      <c r="J63" s="24">
        <v>36.636873000000001</v>
      </c>
      <c r="K63" s="25">
        <v>121.72903100000001</v>
      </c>
      <c r="L63" s="24">
        <v>254.71382700000001</v>
      </c>
      <c r="M63" s="24">
        <v>85.789794999999998</v>
      </c>
      <c r="N63" s="28">
        <v>340.503623</v>
      </c>
      <c r="O63" s="27">
        <v>74.709961000000007</v>
      </c>
      <c r="P63" s="24">
        <v>24.607875</v>
      </c>
      <c r="Q63" s="25">
        <v>99.317836999999997</v>
      </c>
      <c r="R63" s="24">
        <v>293.45689299999998</v>
      </c>
      <c r="S63" s="24">
        <v>77.995913999999999</v>
      </c>
      <c r="T63" s="28">
        <v>371.45280700000001</v>
      </c>
      <c r="U63" s="15">
        <f t="shared" si="5"/>
        <v>22.565124933198067</v>
      </c>
      <c r="V63" s="20">
        <f t="shared" si="6"/>
        <v>-8.3319289602245448</v>
      </c>
    </row>
    <row r="64" spans="1:22" ht="15" x14ac:dyDescent="0.2">
      <c r="A64" s="22" t="s">
        <v>9</v>
      </c>
      <c r="B64" s="23" t="s">
        <v>22</v>
      </c>
      <c r="C64" s="23" t="s">
        <v>19</v>
      </c>
      <c r="D64" s="23" t="s">
        <v>179</v>
      </c>
      <c r="E64" s="23" t="s">
        <v>180</v>
      </c>
      <c r="F64" s="23" t="s">
        <v>49</v>
      </c>
      <c r="G64" s="23" t="s">
        <v>109</v>
      </c>
      <c r="H64" s="26" t="s">
        <v>110</v>
      </c>
      <c r="I64" s="27">
        <v>1690.2676059999999</v>
      </c>
      <c r="J64" s="24">
        <v>38.761265000000002</v>
      </c>
      <c r="K64" s="25">
        <v>1729.028871</v>
      </c>
      <c r="L64" s="24">
        <v>5328.4600469999996</v>
      </c>
      <c r="M64" s="24">
        <v>143.14365900000001</v>
      </c>
      <c r="N64" s="28">
        <v>5471.6037059999999</v>
      </c>
      <c r="O64" s="27">
        <v>1447.0042510000001</v>
      </c>
      <c r="P64" s="24">
        <v>52.505248000000002</v>
      </c>
      <c r="Q64" s="25">
        <v>1499.509499</v>
      </c>
      <c r="R64" s="24">
        <v>3794.9608790000002</v>
      </c>
      <c r="S64" s="24">
        <v>171.73620299999999</v>
      </c>
      <c r="T64" s="28">
        <v>3966.6970820000001</v>
      </c>
      <c r="U64" s="15">
        <f t="shared" si="5"/>
        <v>15.306296635870797</v>
      </c>
      <c r="V64" s="20">
        <f t="shared" si="6"/>
        <v>37.938531551323521</v>
      </c>
    </row>
    <row r="65" spans="1:22" ht="15" x14ac:dyDescent="0.2">
      <c r="A65" s="22" t="s">
        <v>9</v>
      </c>
      <c r="B65" s="23" t="s">
        <v>22</v>
      </c>
      <c r="C65" s="23" t="s">
        <v>19</v>
      </c>
      <c r="D65" s="23" t="s">
        <v>181</v>
      </c>
      <c r="E65" s="23" t="s">
        <v>182</v>
      </c>
      <c r="F65" s="23" t="s">
        <v>45</v>
      </c>
      <c r="G65" s="23" t="s">
        <v>45</v>
      </c>
      <c r="H65" s="26" t="s">
        <v>183</v>
      </c>
      <c r="I65" s="27">
        <v>0</v>
      </c>
      <c r="J65" s="24">
        <v>309.87670000000003</v>
      </c>
      <c r="K65" s="25">
        <v>309.87670000000003</v>
      </c>
      <c r="L65" s="24">
        <v>0</v>
      </c>
      <c r="M65" s="24">
        <v>309.87670000000003</v>
      </c>
      <c r="N65" s="28">
        <v>309.87670000000003</v>
      </c>
      <c r="O65" s="27">
        <v>922.22950000000003</v>
      </c>
      <c r="P65" s="24">
        <v>207.2944</v>
      </c>
      <c r="Q65" s="25">
        <v>1129.5238999999999</v>
      </c>
      <c r="R65" s="24">
        <v>2891.5453000000002</v>
      </c>
      <c r="S65" s="24">
        <v>489.1474</v>
      </c>
      <c r="T65" s="28">
        <v>3380.6927000000001</v>
      </c>
      <c r="U65" s="15">
        <f t="shared" si="5"/>
        <v>-72.565724372897279</v>
      </c>
      <c r="V65" s="20">
        <f t="shared" si="6"/>
        <v>-90.833928798083306</v>
      </c>
    </row>
    <row r="66" spans="1:22" ht="15" x14ac:dyDescent="0.2">
      <c r="A66" s="22" t="s">
        <v>9</v>
      </c>
      <c r="B66" s="23" t="s">
        <v>22</v>
      </c>
      <c r="C66" s="23" t="s">
        <v>19</v>
      </c>
      <c r="D66" s="23" t="s">
        <v>184</v>
      </c>
      <c r="E66" s="23" t="s">
        <v>185</v>
      </c>
      <c r="F66" s="23" t="s">
        <v>49</v>
      </c>
      <c r="G66" s="23" t="s">
        <v>154</v>
      </c>
      <c r="H66" s="26" t="s">
        <v>186</v>
      </c>
      <c r="I66" s="27">
        <v>1110.9280000000001</v>
      </c>
      <c r="J66" s="24">
        <v>33.163800000000002</v>
      </c>
      <c r="K66" s="25">
        <v>1144.0917999999999</v>
      </c>
      <c r="L66" s="24">
        <v>3084.0801000000001</v>
      </c>
      <c r="M66" s="24">
        <v>89.002300000000005</v>
      </c>
      <c r="N66" s="28">
        <v>3173.0823999999998</v>
      </c>
      <c r="O66" s="27">
        <v>0</v>
      </c>
      <c r="P66" s="24">
        <v>0</v>
      </c>
      <c r="Q66" s="25">
        <v>0</v>
      </c>
      <c r="R66" s="24">
        <v>0</v>
      </c>
      <c r="S66" s="24">
        <v>0</v>
      </c>
      <c r="T66" s="28">
        <v>0</v>
      </c>
      <c r="U66" s="14" t="s">
        <v>18</v>
      </c>
      <c r="V66" s="19" t="s">
        <v>18</v>
      </c>
    </row>
    <row r="67" spans="1:22" ht="15" x14ac:dyDescent="0.2">
      <c r="A67" s="22" t="s">
        <v>9</v>
      </c>
      <c r="B67" s="23" t="s">
        <v>22</v>
      </c>
      <c r="C67" s="23" t="s">
        <v>19</v>
      </c>
      <c r="D67" s="23" t="s">
        <v>187</v>
      </c>
      <c r="E67" s="23" t="s">
        <v>151</v>
      </c>
      <c r="F67" s="23" t="s">
        <v>20</v>
      </c>
      <c r="G67" s="23" t="s">
        <v>21</v>
      </c>
      <c r="H67" s="26" t="s">
        <v>21</v>
      </c>
      <c r="I67" s="27">
        <v>606.45521499999995</v>
      </c>
      <c r="J67" s="24">
        <v>79.669961000000001</v>
      </c>
      <c r="K67" s="25">
        <v>686.12517600000001</v>
      </c>
      <c r="L67" s="24">
        <v>2026.322259</v>
      </c>
      <c r="M67" s="24">
        <v>206.098421</v>
      </c>
      <c r="N67" s="28">
        <v>2232.4206800000002</v>
      </c>
      <c r="O67" s="27">
        <v>1339.931032</v>
      </c>
      <c r="P67" s="24">
        <v>124.56535100000001</v>
      </c>
      <c r="Q67" s="25">
        <v>1464.496384</v>
      </c>
      <c r="R67" s="24">
        <v>4156.5313269999997</v>
      </c>
      <c r="S67" s="24">
        <v>333.46100999999999</v>
      </c>
      <c r="T67" s="28">
        <v>4489.9923369999997</v>
      </c>
      <c r="U67" s="15">
        <f t="shared" si="5"/>
        <v>-53.149411395200815</v>
      </c>
      <c r="V67" s="20">
        <f t="shared" si="6"/>
        <v>-50.280078172881737</v>
      </c>
    </row>
    <row r="68" spans="1:22" ht="15" x14ac:dyDescent="0.2">
      <c r="A68" s="22" t="s">
        <v>9</v>
      </c>
      <c r="B68" s="23" t="s">
        <v>22</v>
      </c>
      <c r="C68" s="23" t="s">
        <v>19</v>
      </c>
      <c r="D68" s="23" t="s">
        <v>187</v>
      </c>
      <c r="E68" s="23" t="s">
        <v>190</v>
      </c>
      <c r="F68" s="23" t="s">
        <v>20</v>
      </c>
      <c r="G68" s="23" t="s">
        <v>21</v>
      </c>
      <c r="H68" s="26" t="s">
        <v>69</v>
      </c>
      <c r="I68" s="27">
        <v>394.740295</v>
      </c>
      <c r="J68" s="24">
        <v>28.530829000000001</v>
      </c>
      <c r="K68" s="25">
        <v>423.27112399999999</v>
      </c>
      <c r="L68" s="24">
        <v>1407.065527</v>
      </c>
      <c r="M68" s="24">
        <v>88.233182999999997</v>
      </c>
      <c r="N68" s="28">
        <v>1495.29871</v>
      </c>
      <c r="O68" s="27">
        <v>186.71102500000001</v>
      </c>
      <c r="P68" s="24">
        <v>18.173214999999999</v>
      </c>
      <c r="Q68" s="25">
        <v>204.88424000000001</v>
      </c>
      <c r="R68" s="24">
        <v>825.89723400000003</v>
      </c>
      <c r="S68" s="24">
        <v>72.655807999999993</v>
      </c>
      <c r="T68" s="28">
        <v>898.553042</v>
      </c>
      <c r="U68" s="14" t="s">
        <v>18</v>
      </c>
      <c r="V68" s="20">
        <f t="shared" si="6"/>
        <v>66.411846614170173</v>
      </c>
    </row>
    <row r="69" spans="1:22" ht="15" x14ac:dyDescent="0.2">
      <c r="A69" s="22" t="s">
        <v>9</v>
      </c>
      <c r="B69" s="23" t="s">
        <v>22</v>
      </c>
      <c r="C69" s="23" t="s">
        <v>19</v>
      </c>
      <c r="D69" s="23" t="s">
        <v>187</v>
      </c>
      <c r="E69" s="23" t="s">
        <v>188</v>
      </c>
      <c r="F69" s="23" t="s">
        <v>20</v>
      </c>
      <c r="G69" s="23" t="s">
        <v>21</v>
      </c>
      <c r="H69" s="26" t="s">
        <v>189</v>
      </c>
      <c r="I69" s="27">
        <v>473.11953599999998</v>
      </c>
      <c r="J69" s="24">
        <v>41.367725</v>
      </c>
      <c r="K69" s="25">
        <v>514.48726099999999</v>
      </c>
      <c r="L69" s="24">
        <v>925.45830899999999</v>
      </c>
      <c r="M69" s="24">
        <v>92.107898000000006</v>
      </c>
      <c r="N69" s="28">
        <v>1017.566208</v>
      </c>
      <c r="O69" s="27">
        <v>519.21185000000003</v>
      </c>
      <c r="P69" s="24">
        <v>37.049919000000003</v>
      </c>
      <c r="Q69" s="25">
        <v>556.26176799999996</v>
      </c>
      <c r="R69" s="24">
        <v>1710.405587</v>
      </c>
      <c r="S69" s="24">
        <v>137.673789</v>
      </c>
      <c r="T69" s="28">
        <v>1848.0793759999999</v>
      </c>
      <c r="U69" s="15">
        <f t="shared" si="5"/>
        <v>-7.5098648519737914</v>
      </c>
      <c r="V69" s="20">
        <f t="shared" si="6"/>
        <v>-44.939258496438086</v>
      </c>
    </row>
    <row r="70" spans="1:22" ht="15" x14ac:dyDescent="0.2">
      <c r="A70" s="22" t="s">
        <v>9</v>
      </c>
      <c r="B70" s="23" t="s">
        <v>22</v>
      </c>
      <c r="C70" s="23" t="s">
        <v>19</v>
      </c>
      <c r="D70" s="23" t="s">
        <v>187</v>
      </c>
      <c r="E70" s="23" t="s">
        <v>192</v>
      </c>
      <c r="F70" s="23" t="s">
        <v>20</v>
      </c>
      <c r="G70" s="23" t="s">
        <v>21</v>
      </c>
      <c r="H70" s="26" t="s">
        <v>189</v>
      </c>
      <c r="I70" s="27">
        <v>33.376449000000001</v>
      </c>
      <c r="J70" s="24">
        <v>2.5546250000000001</v>
      </c>
      <c r="K70" s="25">
        <v>35.931074000000002</v>
      </c>
      <c r="L70" s="24">
        <v>403.02631400000001</v>
      </c>
      <c r="M70" s="24">
        <v>31.190038000000001</v>
      </c>
      <c r="N70" s="28">
        <v>434.21635199999997</v>
      </c>
      <c r="O70" s="27">
        <v>54.173279999999998</v>
      </c>
      <c r="P70" s="24">
        <v>2.561509</v>
      </c>
      <c r="Q70" s="25">
        <v>56.734788999999999</v>
      </c>
      <c r="R70" s="24">
        <v>129.75312</v>
      </c>
      <c r="S70" s="24">
        <v>7.8361210000000003</v>
      </c>
      <c r="T70" s="28">
        <v>137.58924099999999</v>
      </c>
      <c r="U70" s="15">
        <f t="shared" si="5"/>
        <v>-36.668357046326548</v>
      </c>
      <c r="V70" s="19" t="s">
        <v>18</v>
      </c>
    </row>
    <row r="71" spans="1:22" ht="15" x14ac:dyDescent="0.2">
      <c r="A71" s="22" t="s">
        <v>9</v>
      </c>
      <c r="B71" s="23" t="s">
        <v>22</v>
      </c>
      <c r="C71" s="23" t="s">
        <v>19</v>
      </c>
      <c r="D71" s="23" t="s">
        <v>187</v>
      </c>
      <c r="E71" s="23" t="s">
        <v>191</v>
      </c>
      <c r="F71" s="23" t="s">
        <v>20</v>
      </c>
      <c r="G71" s="23" t="s">
        <v>21</v>
      </c>
      <c r="H71" s="26" t="s">
        <v>21</v>
      </c>
      <c r="I71" s="27">
        <v>71.979624999999999</v>
      </c>
      <c r="J71" s="24">
        <v>7.8469040000000003</v>
      </c>
      <c r="K71" s="25">
        <v>79.826528999999994</v>
      </c>
      <c r="L71" s="24">
        <v>337.58689900000002</v>
      </c>
      <c r="M71" s="24">
        <v>40.238959000000001</v>
      </c>
      <c r="N71" s="28">
        <v>377.82585799999998</v>
      </c>
      <c r="O71" s="27">
        <v>211.69257400000001</v>
      </c>
      <c r="P71" s="24">
        <v>9.7710410000000003</v>
      </c>
      <c r="Q71" s="25">
        <v>221.463615</v>
      </c>
      <c r="R71" s="24">
        <v>439.34567299999998</v>
      </c>
      <c r="S71" s="24">
        <v>32.562423000000003</v>
      </c>
      <c r="T71" s="28">
        <v>471.908097</v>
      </c>
      <c r="U71" s="15">
        <f t="shared" si="5"/>
        <v>-63.955014009863433</v>
      </c>
      <c r="V71" s="20">
        <f t="shared" si="6"/>
        <v>-19.936559596687744</v>
      </c>
    </row>
    <row r="72" spans="1:22" ht="15.75" x14ac:dyDescent="0.2">
      <c r="A72" s="11"/>
      <c r="B72" s="7"/>
      <c r="C72" s="7"/>
      <c r="D72" s="7"/>
      <c r="E72" s="7"/>
      <c r="F72" s="7"/>
      <c r="G72" s="7"/>
      <c r="H72" s="10"/>
      <c r="I72" s="12"/>
      <c r="J72" s="8"/>
      <c r="K72" s="9"/>
      <c r="L72" s="8"/>
      <c r="M72" s="8"/>
      <c r="N72" s="13"/>
      <c r="O72" s="12"/>
      <c r="P72" s="8"/>
      <c r="Q72" s="9"/>
      <c r="R72" s="8"/>
      <c r="S72" s="8"/>
      <c r="T72" s="13"/>
      <c r="U72" s="16"/>
      <c r="V72" s="21"/>
    </row>
    <row r="73" spans="1:22" s="5" customFormat="1" ht="20.25" customHeight="1" thickBot="1" x14ac:dyDescent="0.35">
      <c r="A73" s="45" t="s">
        <v>9</v>
      </c>
      <c r="B73" s="46"/>
      <c r="C73" s="46"/>
      <c r="D73" s="46"/>
      <c r="E73" s="46"/>
      <c r="F73" s="46"/>
      <c r="G73" s="46"/>
      <c r="H73" s="47"/>
      <c r="I73" s="35">
        <f t="shared" ref="I73:T73" si="7">SUM(I5:I71)</f>
        <v>18783.294395999998</v>
      </c>
      <c r="J73" s="36">
        <f t="shared" si="7"/>
        <v>3011.5508599999994</v>
      </c>
      <c r="K73" s="36">
        <f t="shared" si="7"/>
        <v>21794.84525699999</v>
      </c>
      <c r="L73" s="36">
        <f t="shared" si="7"/>
        <v>55294.547711000021</v>
      </c>
      <c r="M73" s="36">
        <f t="shared" si="7"/>
        <v>7875.0488480000004</v>
      </c>
      <c r="N73" s="37">
        <f t="shared" si="7"/>
        <v>63169.596562000013</v>
      </c>
      <c r="O73" s="35">
        <f t="shared" si="7"/>
        <v>16858.762117999999</v>
      </c>
      <c r="P73" s="36">
        <f t="shared" si="7"/>
        <v>3572.0232279999991</v>
      </c>
      <c r="Q73" s="36">
        <f t="shared" si="7"/>
        <v>20430.785346000004</v>
      </c>
      <c r="R73" s="36">
        <f t="shared" si="7"/>
        <v>51442.079369999999</v>
      </c>
      <c r="S73" s="36">
        <f t="shared" si="7"/>
        <v>10291.427398</v>
      </c>
      <c r="T73" s="37">
        <f t="shared" si="7"/>
        <v>61733.506767999999</v>
      </c>
      <c r="U73" s="38">
        <f>+((K73/Q73)-1)*100</f>
        <v>6.6764927921238559</v>
      </c>
      <c r="V73" s="39">
        <f>+((N73/T73)-1)*100</f>
        <v>2.3262728284608292</v>
      </c>
    </row>
    <row r="74" spans="1:22" ht="15" x14ac:dyDescent="0.2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2" ht="15" x14ac:dyDescent="0.2">
      <c r="A75" s="6" t="s">
        <v>207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2" x14ac:dyDescent="0.2">
      <c r="A76" s="6" t="s">
        <v>17</v>
      </c>
    </row>
    <row r="77" spans="1:22" x14ac:dyDescent="0.2">
      <c r="A77" s="41" t="s">
        <v>217</v>
      </c>
    </row>
    <row r="78" spans="1:22" ht="15" x14ac:dyDescent="0.2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2"/>
    </row>
    <row r="79" spans="1:22" ht="15" x14ac:dyDescent="0.2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2"/>
    </row>
    <row r="80" spans="1:22" ht="15" x14ac:dyDescent="0.2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2"/>
    </row>
    <row r="81" spans="9:22" ht="15" x14ac:dyDescent="0.2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2"/>
    </row>
    <row r="82" spans="9:22" ht="15" x14ac:dyDescent="0.2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2"/>
    </row>
    <row r="83" spans="9:22" ht="15" x14ac:dyDescent="0.2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</row>
    <row r="84" spans="9:22" ht="15" x14ac:dyDescent="0.2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9:22" ht="15" x14ac:dyDescent="0.2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 x14ac:dyDescent="0.2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 x14ac:dyDescent="0.2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 x14ac:dyDescent="0.2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 x14ac:dyDescent="0.2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 x14ac:dyDescent="0.2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 x14ac:dyDescent="0.2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 x14ac:dyDescent="0.2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 x14ac:dyDescent="0.2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 x14ac:dyDescent="0.2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 x14ac:dyDescent="0.2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 x14ac:dyDescent="0.2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 x14ac:dyDescent="0.2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x14ac:dyDescent="0.2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x14ac:dyDescent="0.2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x14ac:dyDescent="0.2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x14ac:dyDescent="0.2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x14ac:dyDescent="0.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</sheetData>
  <sortState ref="A5:T69">
    <sortCondition ref="D5:D69"/>
  </sortState>
  <mergeCells count="3">
    <mergeCell ref="I3:N3"/>
    <mergeCell ref="O3:T3"/>
    <mergeCell ref="A73:H73"/>
  </mergeCells>
  <phoneticPr fontId="6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2008-12-17T22:12:47Z</cp:lastPrinted>
  <dcterms:created xsi:type="dcterms:W3CDTF">2007-03-24T16:54:13Z</dcterms:created>
  <dcterms:modified xsi:type="dcterms:W3CDTF">2014-05-05T16:21:07Z</dcterms:modified>
</cp:coreProperties>
</file>