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<sst xmlns="http://schemas.openxmlformats.org/spreadsheetml/2006/main" count="732" uniqueCount="247">
  <si>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</si>
  <si>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</si>
  <si>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</si>
  <si>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</si>
  <si>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</si>
  <si>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</si>
  <si>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</si>
  <si>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</si>
  <si>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</si>
  <si>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</si>
  <si>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</si>
  <si>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</si>
  <si>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</si>
  <si>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</si>
  <si>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</si>
  <si>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</si>
  <si>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</si>
  <si>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</si>
  <si>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</si>
  <si>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</si>
  <si>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</si>
  <si>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</si>
  <si>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</si>
  <si>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</si>
  <si>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</si>
  <si>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</si>
  <si>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</si>
  <si>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</si>
  <si>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</si>
  <si>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</si>
  <si>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t>PRODUCCIÓN MINERA METÁLICA DE ZINC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</si>
  <si>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</si>
  <si>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</si>
  <si>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</si>
  <si>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</si>
  <si>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</si>
  <si>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</si>
  <si>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</si>
  <si>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</si>
  <si>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</si>
  <si>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</si>
  <si>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SANDRA Nº 105</t>
  </si>
  <si>
    <t>AREQUIPA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</si>
  <si>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</si>
  <si>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</si>
  <si>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</si>
  <si>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</si>
  <si>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</si>
  <si>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</si>
  <si>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</si>
  <si>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</si>
  <si>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</si>
  <si>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</si>
  <si>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</si>
  <si>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</si>
  <si>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</si>
  <si>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</si>
  <si>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</si>
  <si>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</si>
  <si>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DANIEL ALCIDES CARRION</t>
  </si>
  <si>
    <t>YANAHUANCA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</si>
  <si>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</si>
  <si>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</si>
  <si>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</si>
  <si>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</si>
  <si>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</si>
  <si>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</si>
  <si>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</si>
  <si>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</si>
  <si>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</si>
  <si>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</si>
  <si>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</si>
  <si>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</si>
  <si>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</si>
  <si>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</si>
  <si>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</si>
  <si>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</si>
  <si>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</si>
  <si>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</si>
  <si>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</si>
  <si>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</si>
  <si>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</si>
  <si>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</si>
  <si>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</si>
  <si>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</si>
  <si>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</si>
  <si>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</si>
  <si>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</si>
  <si>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</si>
  <si>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</si>
  <si>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</si>
  <si>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</si>
  <si>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</si>
  <si>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</si>
  <si>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</si>
  <si>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</si>
  <si>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</si>
  <si>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</si>
  <si>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</si>
  <si>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</si>
  <si>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</si>
  <si>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</si>
  <si>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</si>
  <si>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</si>
  <si>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</si>
  <si>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</si>
  <si>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</si>
  <si>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</si>
  <si>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</si>
  <si>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</si>
  <si>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</si>
  <si>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</si>
  <si>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</si>
  <si>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</si>
  <si>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</si>
  <si>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</si>
  <si>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</si>
  <si>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</si>
  <si>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</si>
  <si>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</si>
  <si>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</si>
  <si>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</si>
  <si>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</si>
  <si>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</si>
  <si>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</si>
  <si>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</si>
  <si>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</si>
  <si>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</si>
  <si>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</si>
  <si>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</si>
  <si>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</si>
  <si>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</si>
  <si>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</si>
  <si>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</si>
  <si>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</si>
  <si>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</si>
  <si>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</si>
  <si>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</si>
  <si>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</si>
  <si>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</si>
  <si>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</si>
  <si>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</si>
  <si>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</si>
  <si>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</si>
  <si>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</si>
  <si>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</si>
  <si>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</si>
  <si>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</si>
  <si>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</si>
  <si>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</si>
  <si>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</si>
  <si>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</si>
  <si>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</si>
  <si>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</si>
  <si>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</si>
  <si>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</si>
  <si>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ICM PACHAPAQUI S.A.C.</t>
  </si>
  <si>
    <t>ICM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</si>
  <si>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</si>
  <si>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</si>
  <si>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</si>
  <si>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</si>
  <si>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</si>
  <si>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</si>
  <si>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</si>
  <si>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</si>
  <si>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</si>
  <si>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</si>
  <si>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</si>
  <si>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</si>
  <si>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MINERA PARON S.A.C</t>
  </si>
  <si>
    <t>ANITA MLM</t>
  </si>
  <si>
    <t>ANTA</t>
  </si>
  <si>
    <t>MINERA SANTA LUCIA G S.A.C.</t>
  </si>
  <si>
    <t>GARROSA</t>
  </si>
  <si>
    <t>MINERA SHUNTUR S.A.C.</t>
  </si>
  <si>
    <t>SHUNTUR</t>
  </si>
  <si>
    <t>HUARAZ</t>
  </si>
  <si>
    <t>PIRA</t>
  </si>
  <si>
    <t>SAGITARIO E.S.L. Nº 2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</si>
  <si>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</si>
  <si>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</si>
  <si>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</si>
  <si>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</si>
  <si>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</si>
  <si>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</si>
  <si>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</si>
  <si>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</si>
  <si>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</si>
  <si>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</si>
  <si>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PERFOMIN S.A.C.</t>
  </si>
  <si>
    <t>CUENCA</t>
  </si>
  <si>
    <t>PACCHA</t>
  </si>
  <si>
    <t>S &amp; L ANDES EXPORT S.A.C.</t>
  </si>
  <si>
    <t>SANTA ELENA</t>
  </si>
  <si>
    <t>ACOBAMBILLA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</si>
  <si>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</si>
  <si>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</si>
  <si>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</si>
  <si>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</si>
  <si>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</si>
  <si>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</si>
  <si>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</si>
  <si>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</si>
  <si>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</si>
  <si>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</si>
  <si>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</si>
  <si>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</si>
  <si>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</si>
  <si>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</si>
  <si>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</si>
  <si>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</si>
  <si>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</si>
  <si>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</si>
  <si>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</si>
  <si>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</si>
  <si>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</si>
  <si>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MORADA</t>
  </si>
  <si>
    <t>LAS AGUILAS</t>
  </si>
  <si>
    <t>OCUVIRI</t>
  </si>
  <si>
    <t>SANTA CECILIA</t>
  </si>
  <si>
    <t>COMPAÑIA MINERA CAUDALOSA S.A.</t>
  </si>
  <si>
    <t>AC AGREGADOS S.A.</t>
  </si>
  <si>
    <t>AREQUIPA-M</t>
  </si>
  <si>
    <t>SAN MIGUEL DE ACO</t>
  </si>
  <si>
    <t>ANA MARIA</t>
  </si>
  <si>
    <t>ESPINAR</t>
  </si>
  <si>
    <t>SUYCKUTAMBO</t>
  </si>
  <si>
    <t>COMPAÑIA MINERA RIO CHICAMA S.A.C.</t>
  </si>
  <si>
    <t>BUMERANG</t>
  </si>
  <si>
    <t>GRAN CHIMU</t>
  </si>
  <si>
    <t>MARMOT</t>
  </si>
  <si>
    <t>CHILPES</t>
  </si>
  <si>
    <t>JAUJA</t>
  </si>
  <si>
    <t>MONOBAMBA</t>
  </si>
  <si>
    <t>MINERA DON ELISEO S.A.C.</t>
  </si>
  <si>
    <t>PARARRAYO</t>
  </si>
  <si>
    <t>DOE RUN PERU S.R.L. EN LIQUIDACION EN MARCHA</t>
  </si>
  <si>
    <t>TOTAL - NOVIEMBRE</t>
  </si>
  <si>
    <t>TOTAL ACUMULADO ENERO -NOVIEMBRE</t>
  </si>
  <si>
    <t>TOTAL COMPARADO ACUMULADO - ENERO - NOVIEMBRE</t>
  </si>
  <si>
    <t>Var. % 2014/2013 - NOVIEMBRE</t>
  </si>
  <si>
    <t>Var. % 2014/2013 - ENERO - NOVIEMBRE</t>
  </si>
  <si>
    <t>MILPO ANDINA PERU S.A.C.</t>
  </si>
  <si>
    <t>MINERIA Y CONSTRUCCION ANDREA E.I.R.L.</t>
  </si>
  <si>
    <t>MINERA ECOMSA</t>
  </si>
  <si>
    <t>HUANCHAY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</si>
</sst>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49" t="s">
        <v>30</v>
      </c>
      <c r="B1" s="49"/>
      <c r="C1" s="49"/>
      <c r="D1" s="49"/>
      <c r="E1" s="49"/>
      <c r="F1" s="49"/>
    </row>
    <row r="2" ht="13.5" thickBot="1">
      <c r="A2" s="56"/>
    </row>
    <row r="3" spans="1:22" ht="13.5" thickBot="1">
      <c r="A3" s="38"/>
      <c r="I3" s="50">
        <v>2014</v>
      </c>
      <c r="J3" s="51"/>
      <c r="K3" s="51"/>
      <c r="L3" s="51"/>
      <c r="M3" s="51"/>
      <c r="N3" s="52"/>
      <c r="O3" s="50">
        <v>2013</v>
      </c>
      <c r="P3" s="51"/>
      <c r="Q3" s="51"/>
      <c r="R3" s="51"/>
      <c r="S3" s="51"/>
      <c r="T3" s="52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238</v>
      </c>
      <c r="L4" s="28" t="s">
        <v>12</v>
      </c>
      <c r="M4" s="28" t="s">
        <v>8</v>
      </c>
      <c r="N4" s="40" t="s">
        <v>239</v>
      </c>
      <c r="O4" s="39" t="s">
        <v>13</v>
      </c>
      <c r="P4" s="28" t="s">
        <v>14</v>
      </c>
      <c r="Q4" s="28" t="s">
        <v>238</v>
      </c>
      <c r="R4" s="28" t="s">
        <v>15</v>
      </c>
      <c r="S4" s="28" t="s">
        <v>16</v>
      </c>
      <c r="T4" s="40" t="s">
        <v>240</v>
      </c>
      <c r="U4" s="41" t="s">
        <v>241</v>
      </c>
      <c r="V4" s="40" t="s">
        <v>242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32</v>
      </c>
      <c r="C6" s="8" t="s">
        <v>33</v>
      </c>
      <c r="D6" s="8" t="s">
        <v>222</v>
      </c>
      <c r="E6" s="8" t="s">
        <v>223</v>
      </c>
      <c r="F6" s="8" t="s">
        <v>36</v>
      </c>
      <c r="G6" s="8" t="s">
        <v>138</v>
      </c>
      <c r="H6" s="15" t="s">
        <v>224</v>
      </c>
      <c r="I6" s="36">
        <v>0</v>
      </c>
      <c r="J6" s="34">
        <v>0</v>
      </c>
      <c r="K6" s="35">
        <v>0</v>
      </c>
      <c r="L6" s="34">
        <v>136.417975</v>
      </c>
      <c r="M6" s="34">
        <v>6.61311</v>
      </c>
      <c r="N6" s="37">
        <v>143.031085</v>
      </c>
      <c r="O6" s="36">
        <v>0</v>
      </c>
      <c r="P6" s="34">
        <v>0</v>
      </c>
      <c r="Q6" s="35">
        <v>0</v>
      </c>
      <c r="R6" s="34">
        <v>0</v>
      </c>
      <c r="S6" s="34">
        <v>0</v>
      </c>
      <c r="T6" s="37">
        <v>0</v>
      </c>
      <c r="U6" s="25" t="s">
        <v>17</v>
      </c>
      <c r="V6" s="31" t="s">
        <v>17</v>
      </c>
    </row>
    <row r="7" spans="1:22" ht="15">
      <c r="A7" s="30" t="s">
        <v>9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15" t="s">
        <v>38</v>
      </c>
      <c r="I7" s="36">
        <v>98.44324</v>
      </c>
      <c r="J7" s="34">
        <v>12.87959</v>
      </c>
      <c r="K7" s="35">
        <v>111.32283</v>
      </c>
      <c r="L7" s="34">
        <v>627.089327</v>
      </c>
      <c r="M7" s="34">
        <v>75.20263</v>
      </c>
      <c r="N7" s="37">
        <v>702.291957</v>
      </c>
      <c r="O7" s="36">
        <v>52.395577</v>
      </c>
      <c r="P7" s="34">
        <v>7.457934</v>
      </c>
      <c r="Q7" s="35">
        <v>59.853511</v>
      </c>
      <c r="R7" s="34">
        <v>675.81453</v>
      </c>
      <c r="S7" s="34">
        <v>81.175906</v>
      </c>
      <c r="T7" s="37">
        <v>756.990436</v>
      </c>
      <c r="U7" s="26">
        <f>+((K7/Q7)-1)*100</f>
        <v>85.9921467263633</v>
      </c>
      <c r="V7" s="32">
        <f>+((N7/T7)-1)*100</f>
        <v>-7.225782044094409</v>
      </c>
    </row>
    <row r="8" spans="1:22" ht="15">
      <c r="A8" s="30" t="s">
        <v>9</v>
      </c>
      <c r="B8" s="8" t="s">
        <v>32</v>
      </c>
      <c r="C8" s="8" t="s">
        <v>25</v>
      </c>
      <c r="D8" s="8" t="s">
        <v>39</v>
      </c>
      <c r="E8" s="8" t="s">
        <v>225</v>
      </c>
      <c r="F8" s="8" t="s">
        <v>40</v>
      </c>
      <c r="G8" s="8" t="s">
        <v>226</v>
      </c>
      <c r="H8" s="15" t="s">
        <v>227</v>
      </c>
      <c r="I8" s="36">
        <v>0</v>
      </c>
      <c r="J8" s="34">
        <v>0</v>
      </c>
      <c r="K8" s="35">
        <v>0</v>
      </c>
      <c r="L8" s="34">
        <v>0</v>
      </c>
      <c r="M8" s="34">
        <v>31</v>
      </c>
      <c r="N8" s="37">
        <v>31</v>
      </c>
      <c r="O8" s="36">
        <v>0</v>
      </c>
      <c r="P8" s="34">
        <v>0</v>
      </c>
      <c r="Q8" s="35">
        <v>0</v>
      </c>
      <c r="R8" s="34">
        <v>0</v>
      </c>
      <c r="S8" s="34">
        <v>0</v>
      </c>
      <c r="T8" s="37">
        <v>0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32</v>
      </c>
      <c r="C9" s="8" t="s">
        <v>25</v>
      </c>
      <c r="D9" s="8" t="s">
        <v>39</v>
      </c>
      <c r="E9" s="8" t="s">
        <v>41</v>
      </c>
      <c r="F9" s="8" t="s">
        <v>42</v>
      </c>
      <c r="G9" s="8" t="s">
        <v>43</v>
      </c>
      <c r="H9" s="15" t="s">
        <v>43</v>
      </c>
      <c r="I9" s="36">
        <v>0</v>
      </c>
      <c r="J9" s="34">
        <v>0</v>
      </c>
      <c r="K9" s="35">
        <v>0</v>
      </c>
      <c r="L9" s="34">
        <v>337.863757</v>
      </c>
      <c r="M9" s="34">
        <v>30.626232</v>
      </c>
      <c r="N9" s="37">
        <v>368.489989</v>
      </c>
      <c r="O9" s="36">
        <v>234.15296</v>
      </c>
      <c r="P9" s="34">
        <v>23.817053</v>
      </c>
      <c r="Q9" s="35">
        <v>257.970013</v>
      </c>
      <c r="R9" s="34">
        <v>1660.431715</v>
      </c>
      <c r="S9" s="34">
        <v>160.078464</v>
      </c>
      <c r="T9" s="37">
        <v>1820.510179</v>
      </c>
      <c r="U9" s="25" t="s">
        <v>17</v>
      </c>
      <c r="V9" s="32">
        <f>+((N9/T9)-1)*100</f>
        <v>-79.75897123506279</v>
      </c>
    </row>
    <row r="10" spans="1:22" ht="15">
      <c r="A10" s="30" t="s">
        <v>9</v>
      </c>
      <c r="B10" s="8" t="s">
        <v>32</v>
      </c>
      <c r="C10" s="8" t="s">
        <v>25</v>
      </c>
      <c r="D10" s="8" t="s">
        <v>44</v>
      </c>
      <c r="E10" s="8" t="s">
        <v>45</v>
      </c>
      <c r="F10" s="8" t="s">
        <v>46</v>
      </c>
      <c r="G10" s="8" t="s">
        <v>47</v>
      </c>
      <c r="H10" s="15" t="s">
        <v>48</v>
      </c>
      <c r="I10" s="36">
        <v>0</v>
      </c>
      <c r="J10" s="34">
        <v>0</v>
      </c>
      <c r="K10" s="35">
        <v>0</v>
      </c>
      <c r="L10" s="34">
        <v>0</v>
      </c>
      <c r="M10" s="34">
        <v>0</v>
      </c>
      <c r="N10" s="37">
        <v>0</v>
      </c>
      <c r="O10" s="36">
        <v>0</v>
      </c>
      <c r="P10" s="34">
        <v>44.944138</v>
      </c>
      <c r="Q10" s="35">
        <v>44.944138</v>
      </c>
      <c r="R10" s="34">
        <v>0</v>
      </c>
      <c r="S10" s="34">
        <v>514.950968</v>
      </c>
      <c r="T10" s="37">
        <v>514.950968</v>
      </c>
      <c r="U10" s="25" t="s">
        <v>17</v>
      </c>
      <c r="V10" s="31" t="s">
        <v>17</v>
      </c>
    </row>
    <row r="11" spans="1:22" ht="15">
      <c r="A11" s="30" t="s">
        <v>9</v>
      </c>
      <c r="B11" s="8" t="s">
        <v>32</v>
      </c>
      <c r="C11" s="8" t="s">
        <v>25</v>
      </c>
      <c r="D11" s="8" t="s">
        <v>49</v>
      </c>
      <c r="E11" s="8" t="s">
        <v>50</v>
      </c>
      <c r="F11" s="8" t="s">
        <v>51</v>
      </c>
      <c r="G11" s="8" t="s">
        <v>52</v>
      </c>
      <c r="H11" s="15" t="s">
        <v>53</v>
      </c>
      <c r="I11" s="36">
        <v>3762.823248</v>
      </c>
      <c r="J11" s="34">
        <v>89.432338</v>
      </c>
      <c r="K11" s="35">
        <v>3852.255586</v>
      </c>
      <c r="L11" s="34">
        <v>41626.606784</v>
      </c>
      <c r="M11" s="34">
        <v>1087.448853</v>
      </c>
      <c r="N11" s="37">
        <v>42714.055637</v>
      </c>
      <c r="O11" s="36">
        <v>3554.772659</v>
      </c>
      <c r="P11" s="34">
        <v>98.527689</v>
      </c>
      <c r="Q11" s="35">
        <v>3653.300348</v>
      </c>
      <c r="R11" s="34">
        <v>38303.808229</v>
      </c>
      <c r="S11" s="34">
        <v>804.408743</v>
      </c>
      <c r="T11" s="37">
        <v>39108.216971</v>
      </c>
      <c r="U11" s="26">
        <f aca="true" t="shared" si="0" ref="U10:U73">+((K11/Q11)-1)*100</f>
        <v>5.4459042248995</v>
      </c>
      <c r="V11" s="32">
        <f aca="true" t="shared" si="1" ref="V10:V73">+((N11/T11)-1)*100</f>
        <v>9.220156134128654</v>
      </c>
    </row>
    <row r="12" spans="1:22" ht="15">
      <c r="A12" s="30" t="s">
        <v>9</v>
      </c>
      <c r="B12" s="8" t="s">
        <v>32</v>
      </c>
      <c r="C12" s="8" t="s">
        <v>25</v>
      </c>
      <c r="D12" s="8" t="s">
        <v>54</v>
      </c>
      <c r="E12" s="8" t="s">
        <v>55</v>
      </c>
      <c r="F12" s="8" t="s">
        <v>20</v>
      </c>
      <c r="G12" s="8" t="s">
        <v>56</v>
      </c>
      <c r="H12" s="15" t="s">
        <v>56</v>
      </c>
      <c r="I12" s="36">
        <v>750.595</v>
      </c>
      <c r="J12" s="34">
        <v>118.931561</v>
      </c>
      <c r="K12" s="35">
        <v>869.526561</v>
      </c>
      <c r="L12" s="34">
        <v>9083.817293</v>
      </c>
      <c r="M12" s="34">
        <v>1244.573441</v>
      </c>
      <c r="N12" s="37">
        <v>10328.390734</v>
      </c>
      <c r="O12" s="36">
        <v>760.933159</v>
      </c>
      <c r="P12" s="34">
        <v>119.518923</v>
      </c>
      <c r="Q12" s="35">
        <v>880.452083</v>
      </c>
      <c r="R12" s="34">
        <v>8078.044598</v>
      </c>
      <c r="S12" s="34">
        <v>1054.70152</v>
      </c>
      <c r="T12" s="37">
        <v>9132.746118</v>
      </c>
      <c r="U12" s="26">
        <f t="shared" si="0"/>
        <v>-1.2408991029668526</v>
      </c>
      <c r="V12" s="32">
        <f t="shared" si="1"/>
        <v>13.091841167504592</v>
      </c>
    </row>
    <row r="13" spans="1:22" ht="15">
      <c r="A13" s="30" t="s">
        <v>9</v>
      </c>
      <c r="B13" s="8" t="s">
        <v>32</v>
      </c>
      <c r="C13" s="8" t="s">
        <v>25</v>
      </c>
      <c r="D13" s="8" t="s">
        <v>54</v>
      </c>
      <c r="E13" s="8" t="s">
        <v>57</v>
      </c>
      <c r="F13" s="8" t="s">
        <v>58</v>
      </c>
      <c r="G13" s="8" t="s">
        <v>59</v>
      </c>
      <c r="H13" s="15" t="s">
        <v>60</v>
      </c>
      <c r="I13" s="36">
        <v>392.038972</v>
      </c>
      <c r="J13" s="34">
        <v>102.625824</v>
      </c>
      <c r="K13" s="35">
        <v>494.664796</v>
      </c>
      <c r="L13" s="34">
        <v>5563.893042</v>
      </c>
      <c r="M13" s="34">
        <v>1111.642487</v>
      </c>
      <c r="N13" s="37">
        <v>6675.535529</v>
      </c>
      <c r="O13" s="36">
        <v>696.270309</v>
      </c>
      <c r="P13" s="34">
        <v>130.536299</v>
      </c>
      <c r="Q13" s="35">
        <v>826.806608</v>
      </c>
      <c r="R13" s="34">
        <v>7376.49709</v>
      </c>
      <c r="S13" s="34">
        <v>995.526101</v>
      </c>
      <c r="T13" s="37">
        <v>8372.023191</v>
      </c>
      <c r="U13" s="26">
        <f t="shared" si="0"/>
        <v>-40.17164458850091</v>
      </c>
      <c r="V13" s="32">
        <f t="shared" si="1"/>
        <v>-20.263771651083573</v>
      </c>
    </row>
    <row r="14" spans="1:22" ht="15">
      <c r="A14" s="30" t="s">
        <v>9</v>
      </c>
      <c r="B14" s="8" t="s">
        <v>32</v>
      </c>
      <c r="C14" s="8" t="s">
        <v>25</v>
      </c>
      <c r="D14" s="8" t="s">
        <v>54</v>
      </c>
      <c r="E14" s="8" t="s">
        <v>61</v>
      </c>
      <c r="F14" s="8" t="s">
        <v>46</v>
      </c>
      <c r="G14" s="8" t="s">
        <v>62</v>
      </c>
      <c r="H14" s="15" t="s">
        <v>63</v>
      </c>
      <c r="I14" s="36">
        <v>0</v>
      </c>
      <c r="J14" s="34">
        <v>0</v>
      </c>
      <c r="K14" s="35">
        <v>0</v>
      </c>
      <c r="L14" s="34">
        <v>300.782054</v>
      </c>
      <c r="M14" s="34">
        <v>18.218852</v>
      </c>
      <c r="N14" s="37">
        <v>319.000906</v>
      </c>
      <c r="O14" s="36">
        <v>297.939396</v>
      </c>
      <c r="P14" s="34">
        <v>25.940997</v>
      </c>
      <c r="Q14" s="35">
        <v>323.880393</v>
      </c>
      <c r="R14" s="34">
        <v>4534.714492</v>
      </c>
      <c r="S14" s="34">
        <v>355.049792</v>
      </c>
      <c r="T14" s="37">
        <v>4889.764284</v>
      </c>
      <c r="U14" s="25" t="s">
        <v>17</v>
      </c>
      <c r="V14" s="32">
        <f t="shared" si="1"/>
        <v>-93.47614961637689</v>
      </c>
    </row>
    <row r="15" spans="1:22" ht="15">
      <c r="A15" s="30" t="s">
        <v>9</v>
      </c>
      <c r="B15" s="8" t="s">
        <v>64</v>
      </c>
      <c r="C15" s="8" t="s">
        <v>25</v>
      </c>
      <c r="D15" s="8" t="s">
        <v>54</v>
      </c>
      <c r="E15" s="8" t="s">
        <v>57</v>
      </c>
      <c r="F15" s="8" t="s">
        <v>58</v>
      </c>
      <c r="G15" s="8" t="s">
        <v>59</v>
      </c>
      <c r="H15" s="15" t="s">
        <v>60</v>
      </c>
      <c r="I15" s="36">
        <v>0</v>
      </c>
      <c r="J15" s="34">
        <v>0</v>
      </c>
      <c r="K15" s="35">
        <v>0</v>
      </c>
      <c r="L15" s="34">
        <v>0</v>
      </c>
      <c r="M15" s="34">
        <v>259.385438</v>
      </c>
      <c r="N15" s="37">
        <v>259.385438</v>
      </c>
      <c r="O15" s="36">
        <v>0</v>
      </c>
      <c r="P15" s="34">
        <v>63.093837</v>
      </c>
      <c r="Q15" s="35">
        <v>63.093837</v>
      </c>
      <c r="R15" s="34">
        <v>0</v>
      </c>
      <c r="S15" s="34">
        <v>351.625091</v>
      </c>
      <c r="T15" s="37">
        <v>351.625091</v>
      </c>
      <c r="U15" s="25" t="s">
        <v>17</v>
      </c>
      <c r="V15" s="32">
        <f t="shared" si="1"/>
        <v>-26.232386527843076</v>
      </c>
    </row>
    <row r="16" spans="1:22" ht="15">
      <c r="A16" s="30" t="s">
        <v>9</v>
      </c>
      <c r="B16" s="8" t="s">
        <v>32</v>
      </c>
      <c r="C16" s="8" t="s">
        <v>25</v>
      </c>
      <c r="D16" s="8" t="s">
        <v>65</v>
      </c>
      <c r="E16" s="8" t="s">
        <v>66</v>
      </c>
      <c r="F16" s="8" t="s">
        <v>26</v>
      </c>
      <c r="G16" s="8" t="s">
        <v>27</v>
      </c>
      <c r="H16" s="15" t="s">
        <v>67</v>
      </c>
      <c r="I16" s="36">
        <v>384.946361</v>
      </c>
      <c r="J16" s="34">
        <v>56.133708</v>
      </c>
      <c r="K16" s="35">
        <v>441.080068</v>
      </c>
      <c r="L16" s="34">
        <v>3967.6381</v>
      </c>
      <c r="M16" s="34">
        <v>444.311527</v>
      </c>
      <c r="N16" s="37">
        <v>4411.949627</v>
      </c>
      <c r="O16" s="36">
        <v>0</v>
      </c>
      <c r="P16" s="34">
        <v>0</v>
      </c>
      <c r="Q16" s="35">
        <v>0</v>
      </c>
      <c r="R16" s="34">
        <v>0</v>
      </c>
      <c r="S16" s="34">
        <v>0</v>
      </c>
      <c r="T16" s="37">
        <v>0</v>
      </c>
      <c r="U16" s="25" t="s">
        <v>17</v>
      </c>
      <c r="V16" s="31" t="s">
        <v>17</v>
      </c>
    </row>
    <row r="17" spans="1:22" ht="15">
      <c r="A17" s="30" t="s">
        <v>9</v>
      </c>
      <c r="B17" s="8" t="s">
        <v>32</v>
      </c>
      <c r="C17" s="8" t="s">
        <v>25</v>
      </c>
      <c r="D17" s="8" t="s">
        <v>65</v>
      </c>
      <c r="E17" s="8" t="s">
        <v>68</v>
      </c>
      <c r="F17" s="8" t="s">
        <v>26</v>
      </c>
      <c r="G17" s="8" t="s">
        <v>27</v>
      </c>
      <c r="H17" s="15" t="s">
        <v>67</v>
      </c>
      <c r="I17" s="36">
        <v>135.182892</v>
      </c>
      <c r="J17" s="34">
        <v>8.865329</v>
      </c>
      <c r="K17" s="35">
        <v>144.048221</v>
      </c>
      <c r="L17" s="34">
        <v>1263.3575</v>
      </c>
      <c r="M17" s="34">
        <v>141.857147</v>
      </c>
      <c r="N17" s="37">
        <v>1405.214647</v>
      </c>
      <c r="O17" s="36">
        <v>0</v>
      </c>
      <c r="P17" s="34">
        <v>0</v>
      </c>
      <c r="Q17" s="35">
        <v>0</v>
      </c>
      <c r="R17" s="34">
        <v>0</v>
      </c>
      <c r="S17" s="34">
        <v>0</v>
      </c>
      <c r="T17" s="37">
        <v>0</v>
      </c>
      <c r="U17" s="25" t="s">
        <v>17</v>
      </c>
      <c r="V17" s="31" t="s">
        <v>17</v>
      </c>
    </row>
    <row r="18" spans="1:22" ht="15">
      <c r="A18" s="30" t="s">
        <v>9</v>
      </c>
      <c r="B18" s="8" t="s">
        <v>32</v>
      </c>
      <c r="C18" s="8" t="s">
        <v>25</v>
      </c>
      <c r="D18" s="8" t="s">
        <v>69</v>
      </c>
      <c r="E18" s="8" t="s">
        <v>70</v>
      </c>
      <c r="F18" s="8" t="s">
        <v>36</v>
      </c>
      <c r="G18" s="8" t="s">
        <v>71</v>
      </c>
      <c r="H18" s="15" t="s">
        <v>72</v>
      </c>
      <c r="I18" s="36">
        <v>0</v>
      </c>
      <c r="J18" s="34">
        <v>0</v>
      </c>
      <c r="K18" s="35">
        <v>0</v>
      </c>
      <c r="L18" s="34">
        <v>0</v>
      </c>
      <c r="M18" s="34">
        <v>0</v>
      </c>
      <c r="N18" s="37">
        <v>0</v>
      </c>
      <c r="O18" s="36">
        <v>0</v>
      </c>
      <c r="P18" s="34">
        <v>0</v>
      </c>
      <c r="Q18" s="35">
        <v>0</v>
      </c>
      <c r="R18" s="34">
        <v>226.2624</v>
      </c>
      <c r="S18" s="34">
        <v>16.165277</v>
      </c>
      <c r="T18" s="37">
        <v>242.427677</v>
      </c>
      <c r="U18" s="25" t="s">
        <v>17</v>
      </c>
      <c r="V18" s="31" t="s">
        <v>17</v>
      </c>
    </row>
    <row r="19" spans="1:22" ht="15">
      <c r="A19" s="30" t="s">
        <v>9</v>
      </c>
      <c r="B19" s="8" t="s">
        <v>32</v>
      </c>
      <c r="C19" s="8" t="s">
        <v>25</v>
      </c>
      <c r="D19" s="8" t="s">
        <v>73</v>
      </c>
      <c r="E19" s="8" t="s">
        <v>74</v>
      </c>
      <c r="F19" s="8" t="s">
        <v>36</v>
      </c>
      <c r="G19" s="8" t="s">
        <v>75</v>
      </c>
      <c r="H19" s="15" t="s">
        <v>76</v>
      </c>
      <c r="I19" s="36">
        <v>19248.4256</v>
      </c>
      <c r="J19" s="34">
        <v>5056.9187</v>
      </c>
      <c r="K19" s="35">
        <v>24305.3443</v>
      </c>
      <c r="L19" s="34">
        <v>193117.8915</v>
      </c>
      <c r="M19" s="34">
        <v>50029.0984</v>
      </c>
      <c r="N19" s="37">
        <v>243146.9899</v>
      </c>
      <c r="O19" s="36">
        <v>18774.8484</v>
      </c>
      <c r="P19" s="34">
        <v>4689.225</v>
      </c>
      <c r="Q19" s="35">
        <v>23464.0734</v>
      </c>
      <c r="R19" s="34">
        <v>241948.4553</v>
      </c>
      <c r="S19" s="34">
        <v>50593.25478</v>
      </c>
      <c r="T19" s="37">
        <v>292541.71008</v>
      </c>
      <c r="U19" s="26">
        <f t="shared" si="0"/>
        <v>3.5853574341444094</v>
      </c>
      <c r="V19" s="32">
        <f t="shared" si="1"/>
        <v>-16.884676091656214</v>
      </c>
    </row>
    <row r="20" spans="1:22" ht="15">
      <c r="A20" s="30" t="s">
        <v>9</v>
      </c>
      <c r="B20" s="8" t="s">
        <v>32</v>
      </c>
      <c r="C20" s="8" t="s">
        <v>25</v>
      </c>
      <c r="D20" s="8" t="s">
        <v>77</v>
      </c>
      <c r="E20" s="8" t="s">
        <v>78</v>
      </c>
      <c r="F20" s="8" t="s">
        <v>42</v>
      </c>
      <c r="G20" s="8" t="s">
        <v>79</v>
      </c>
      <c r="H20" s="15" t="s">
        <v>80</v>
      </c>
      <c r="I20" s="36">
        <v>0</v>
      </c>
      <c r="J20" s="34">
        <v>231.071</v>
      </c>
      <c r="K20" s="35">
        <v>231.071</v>
      </c>
      <c r="L20" s="34">
        <v>0</v>
      </c>
      <c r="M20" s="34">
        <v>2303.945415</v>
      </c>
      <c r="N20" s="37">
        <v>2303.945415</v>
      </c>
      <c r="O20" s="36">
        <v>0</v>
      </c>
      <c r="P20" s="34">
        <v>180.411633</v>
      </c>
      <c r="Q20" s="35">
        <v>180.411633</v>
      </c>
      <c r="R20" s="34">
        <v>0</v>
      </c>
      <c r="S20" s="34">
        <v>2092.424859</v>
      </c>
      <c r="T20" s="37">
        <v>2092.424859</v>
      </c>
      <c r="U20" s="26">
        <f t="shared" si="0"/>
        <v>28.079878308068974</v>
      </c>
      <c r="V20" s="32">
        <f t="shared" si="1"/>
        <v>10.108872253653534</v>
      </c>
    </row>
    <row r="21" spans="1:22" ht="15">
      <c r="A21" s="30" t="s">
        <v>9</v>
      </c>
      <c r="B21" s="8" t="s">
        <v>32</v>
      </c>
      <c r="C21" s="8" t="s">
        <v>25</v>
      </c>
      <c r="D21" s="8" t="s">
        <v>81</v>
      </c>
      <c r="E21" s="8" t="s">
        <v>82</v>
      </c>
      <c r="F21" s="8" t="s">
        <v>26</v>
      </c>
      <c r="G21" s="8" t="s">
        <v>27</v>
      </c>
      <c r="H21" s="15" t="s">
        <v>27</v>
      </c>
      <c r="I21" s="36">
        <v>749.50312</v>
      </c>
      <c r="J21" s="34">
        <v>96.356064</v>
      </c>
      <c r="K21" s="35">
        <v>845.859184</v>
      </c>
      <c r="L21" s="34">
        <v>9531.310598</v>
      </c>
      <c r="M21" s="34">
        <v>560.409982</v>
      </c>
      <c r="N21" s="37">
        <v>10091.72058</v>
      </c>
      <c r="O21" s="36">
        <v>662.395725</v>
      </c>
      <c r="P21" s="34">
        <v>42.553924</v>
      </c>
      <c r="Q21" s="35">
        <v>704.949649</v>
      </c>
      <c r="R21" s="34">
        <v>7334.642234</v>
      </c>
      <c r="S21" s="34">
        <v>482.751954</v>
      </c>
      <c r="T21" s="37">
        <v>7817.394188</v>
      </c>
      <c r="U21" s="26">
        <f t="shared" si="0"/>
        <v>19.988595667773712</v>
      </c>
      <c r="V21" s="32">
        <f t="shared" si="1"/>
        <v>29.093152235960893</v>
      </c>
    </row>
    <row r="22" spans="1:22" ht="15">
      <c r="A22" s="30" t="s">
        <v>9</v>
      </c>
      <c r="B22" s="8" t="s">
        <v>32</v>
      </c>
      <c r="C22" s="8" t="s">
        <v>25</v>
      </c>
      <c r="D22" s="8" t="s">
        <v>81</v>
      </c>
      <c r="E22" s="8" t="s">
        <v>83</v>
      </c>
      <c r="F22" s="8" t="s">
        <v>26</v>
      </c>
      <c r="G22" s="8" t="s">
        <v>27</v>
      </c>
      <c r="H22" s="15" t="s">
        <v>83</v>
      </c>
      <c r="I22" s="36">
        <v>497.47962</v>
      </c>
      <c r="J22" s="34">
        <v>94.779765</v>
      </c>
      <c r="K22" s="35">
        <v>592.259385</v>
      </c>
      <c r="L22" s="34">
        <v>6283.68763</v>
      </c>
      <c r="M22" s="34">
        <v>567.392178</v>
      </c>
      <c r="N22" s="37">
        <v>6851.079808</v>
      </c>
      <c r="O22" s="36">
        <v>808.391056</v>
      </c>
      <c r="P22" s="34">
        <v>39.938545</v>
      </c>
      <c r="Q22" s="35">
        <v>848.329601</v>
      </c>
      <c r="R22" s="34">
        <v>6795.145157</v>
      </c>
      <c r="S22" s="34">
        <v>442.396564</v>
      </c>
      <c r="T22" s="37">
        <v>7237.541721</v>
      </c>
      <c r="U22" s="26">
        <f t="shared" si="0"/>
        <v>-30.185227027106897</v>
      </c>
      <c r="V22" s="32">
        <f t="shared" si="1"/>
        <v>-5.3396847700188825</v>
      </c>
    </row>
    <row r="23" spans="1:22" ht="15">
      <c r="A23" s="30" t="s">
        <v>9</v>
      </c>
      <c r="B23" s="8" t="s">
        <v>32</v>
      </c>
      <c r="C23" s="8" t="s">
        <v>25</v>
      </c>
      <c r="D23" s="8" t="s">
        <v>81</v>
      </c>
      <c r="E23" s="8" t="s">
        <v>84</v>
      </c>
      <c r="F23" s="8" t="s">
        <v>26</v>
      </c>
      <c r="G23" s="8" t="s">
        <v>27</v>
      </c>
      <c r="H23" s="15" t="s">
        <v>27</v>
      </c>
      <c r="I23" s="36">
        <v>8.98161</v>
      </c>
      <c r="J23" s="34">
        <v>100.810045</v>
      </c>
      <c r="K23" s="35">
        <v>109.791655</v>
      </c>
      <c r="L23" s="34">
        <v>339.572035</v>
      </c>
      <c r="M23" s="34">
        <v>531.148174</v>
      </c>
      <c r="N23" s="37">
        <v>870.720209</v>
      </c>
      <c r="O23" s="36">
        <v>89.679392</v>
      </c>
      <c r="P23" s="34">
        <v>43.95185</v>
      </c>
      <c r="Q23" s="35">
        <v>133.631242</v>
      </c>
      <c r="R23" s="34">
        <v>837.867009</v>
      </c>
      <c r="S23" s="34">
        <v>421.582715</v>
      </c>
      <c r="T23" s="37">
        <v>1259.449724</v>
      </c>
      <c r="U23" s="26">
        <f t="shared" si="0"/>
        <v>-17.839830449229822</v>
      </c>
      <c r="V23" s="32">
        <f t="shared" si="1"/>
        <v>-30.865028400292072</v>
      </c>
    </row>
    <row r="24" spans="1:22" ht="15">
      <c r="A24" s="30" t="s">
        <v>9</v>
      </c>
      <c r="B24" s="8" t="s">
        <v>32</v>
      </c>
      <c r="C24" s="8" t="s">
        <v>25</v>
      </c>
      <c r="D24" s="8" t="s">
        <v>85</v>
      </c>
      <c r="E24" s="8" t="s">
        <v>86</v>
      </c>
      <c r="F24" s="8" t="s">
        <v>58</v>
      </c>
      <c r="G24" s="8" t="s">
        <v>58</v>
      </c>
      <c r="H24" s="15" t="s">
        <v>87</v>
      </c>
      <c r="I24" s="36">
        <v>3334.22607</v>
      </c>
      <c r="J24" s="34">
        <v>93.574976</v>
      </c>
      <c r="K24" s="35">
        <v>3427.801046</v>
      </c>
      <c r="L24" s="34">
        <v>34601.737399</v>
      </c>
      <c r="M24" s="34">
        <v>952.170654</v>
      </c>
      <c r="N24" s="37">
        <v>35553.908053</v>
      </c>
      <c r="O24" s="36">
        <v>3128.838939</v>
      </c>
      <c r="P24" s="34">
        <v>67.84898</v>
      </c>
      <c r="Q24" s="35">
        <v>3196.687919</v>
      </c>
      <c r="R24" s="34">
        <v>40525.75738</v>
      </c>
      <c r="S24" s="34">
        <v>734.046657</v>
      </c>
      <c r="T24" s="37">
        <v>41259.804037</v>
      </c>
      <c r="U24" s="26">
        <f t="shared" si="0"/>
        <v>7.229768211852772</v>
      </c>
      <c r="V24" s="32">
        <f t="shared" si="1"/>
        <v>-13.829188279428573</v>
      </c>
    </row>
    <row r="25" spans="1:22" ht="15">
      <c r="A25" s="30" t="s">
        <v>9</v>
      </c>
      <c r="B25" s="8" t="s">
        <v>32</v>
      </c>
      <c r="C25" s="8" t="s">
        <v>25</v>
      </c>
      <c r="D25" s="8" t="s">
        <v>88</v>
      </c>
      <c r="E25" s="8" t="s">
        <v>89</v>
      </c>
      <c r="F25" s="8" t="s">
        <v>26</v>
      </c>
      <c r="G25" s="8" t="s">
        <v>27</v>
      </c>
      <c r="H25" s="15" t="s">
        <v>27</v>
      </c>
      <c r="I25" s="36">
        <v>2661.323531</v>
      </c>
      <c r="J25" s="34">
        <v>0</v>
      </c>
      <c r="K25" s="35">
        <v>2661.323531</v>
      </c>
      <c r="L25" s="34">
        <v>32789.671032</v>
      </c>
      <c r="M25" s="34">
        <v>0</v>
      </c>
      <c r="N25" s="37">
        <v>32789.671032</v>
      </c>
      <c r="O25" s="36">
        <v>2349.861195</v>
      </c>
      <c r="P25" s="34">
        <v>0</v>
      </c>
      <c r="Q25" s="35">
        <v>2349.861195</v>
      </c>
      <c r="R25" s="34">
        <v>28487.617224</v>
      </c>
      <c r="S25" s="34">
        <v>0</v>
      </c>
      <c r="T25" s="37">
        <v>28487.617224</v>
      </c>
      <c r="U25" s="26">
        <f t="shared" si="0"/>
        <v>13.254499315224443</v>
      </c>
      <c r="V25" s="32">
        <f t="shared" si="1"/>
        <v>15.101486987039547</v>
      </c>
    </row>
    <row r="26" spans="1:22" ht="15">
      <c r="A26" s="30" t="s">
        <v>9</v>
      </c>
      <c r="B26" s="8" t="s">
        <v>32</v>
      </c>
      <c r="C26" s="8" t="s">
        <v>25</v>
      </c>
      <c r="D26" s="8" t="s">
        <v>221</v>
      </c>
      <c r="E26" s="8" t="s">
        <v>90</v>
      </c>
      <c r="F26" s="8" t="s">
        <v>46</v>
      </c>
      <c r="G26" s="8" t="s">
        <v>46</v>
      </c>
      <c r="H26" s="15" t="s">
        <v>91</v>
      </c>
      <c r="I26" s="36">
        <v>1159.295265</v>
      </c>
      <c r="J26" s="34">
        <v>100.451899</v>
      </c>
      <c r="K26" s="35">
        <v>1259.747164</v>
      </c>
      <c r="L26" s="34">
        <v>9822.884674</v>
      </c>
      <c r="M26" s="34">
        <v>981.27282</v>
      </c>
      <c r="N26" s="37">
        <v>10804.157494</v>
      </c>
      <c r="O26" s="36">
        <v>890.212785</v>
      </c>
      <c r="P26" s="34">
        <v>92.527551</v>
      </c>
      <c r="Q26" s="35">
        <v>982.740336</v>
      </c>
      <c r="R26" s="34">
        <v>2364.773149</v>
      </c>
      <c r="S26" s="34">
        <v>291.562184</v>
      </c>
      <c r="T26" s="37">
        <v>2656.335333</v>
      </c>
      <c r="U26" s="26">
        <f t="shared" si="0"/>
        <v>28.187184127140608</v>
      </c>
      <c r="V26" s="31" t="s">
        <v>17</v>
      </c>
    </row>
    <row r="27" spans="1:22" ht="15">
      <c r="A27" s="30" t="s">
        <v>9</v>
      </c>
      <c r="B27" s="8" t="s">
        <v>32</v>
      </c>
      <c r="C27" s="8" t="s">
        <v>25</v>
      </c>
      <c r="D27" s="8" t="s">
        <v>92</v>
      </c>
      <c r="E27" s="8" t="s">
        <v>93</v>
      </c>
      <c r="F27" s="8" t="s">
        <v>94</v>
      </c>
      <c r="G27" s="8" t="s">
        <v>95</v>
      </c>
      <c r="H27" s="15" t="s">
        <v>96</v>
      </c>
      <c r="I27" s="36">
        <v>15598.107</v>
      </c>
      <c r="J27" s="34">
        <v>549.6468</v>
      </c>
      <c r="K27" s="35">
        <v>16147.7538</v>
      </c>
      <c r="L27" s="34">
        <v>152287.7484</v>
      </c>
      <c r="M27" s="34">
        <v>6584.8808</v>
      </c>
      <c r="N27" s="37">
        <v>158872.6292</v>
      </c>
      <c r="O27" s="36">
        <v>11113.62</v>
      </c>
      <c r="P27" s="34">
        <v>437.6908</v>
      </c>
      <c r="Q27" s="35">
        <v>11551.3108</v>
      </c>
      <c r="R27" s="34">
        <v>138799.0944</v>
      </c>
      <c r="S27" s="34">
        <v>5885.9648</v>
      </c>
      <c r="T27" s="37">
        <v>144685.0592</v>
      </c>
      <c r="U27" s="26">
        <f t="shared" si="0"/>
        <v>39.79152738232965</v>
      </c>
      <c r="V27" s="32">
        <f t="shared" si="1"/>
        <v>9.80582934993195</v>
      </c>
    </row>
    <row r="28" spans="1:22" ht="15">
      <c r="A28" s="30" t="s">
        <v>9</v>
      </c>
      <c r="B28" s="8" t="s">
        <v>32</v>
      </c>
      <c r="C28" s="8" t="s">
        <v>25</v>
      </c>
      <c r="D28" s="8" t="s">
        <v>92</v>
      </c>
      <c r="E28" s="8" t="s">
        <v>97</v>
      </c>
      <c r="F28" s="8" t="s">
        <v>58</v>
      </c>
      <c r="G28" s="8" t="s">
        <v>58</v>
      </c>
      <c r="H28" s="15" t="s">
        <v>98</v>
      </c>
      <c r="I28" s="36">
        <v>0</v>
      </c>
      <c r="J28" s="34">
        <v>0</v>
      </c>
      <c r="K28" s="35">
        <v>0</v>
      </c>
      <c r="L28" s="34">
        <v>53104.35692</v>
      </c>
      <c r="M28" s="34">
        <v>1500.44791</v>
      </c>
      <c r="N28" s="37">
        <v>54604.80483</v>
      </c>
      <c r="O28" s="36">
        <v>4697.8164</v>
      </c>
      <c r="P28" s="34">
        <v>101.0379</v>
      </c>
      <c r="Q28" s="35">
        <v>4798.8543</v>
      </c>
      <c r="R28" s="34">
        <v>55862.679</v>
      </c>
      <c r="S28" s="34">
        <v>1317.47484</v>
      </c>
      <c r="T28" s="37">
        <v>57180.15384</v>
      </c>
      <c r="U28" s="25" t="s">
        <v>17</v>
      </c>
      <c r="V28" s="32">
        <f t="shared" si="1"/>
        <v>-4.503921093332963</v>
      </c>
    </row>
    <row r="29" spans="1:22" ht="15">
      <c r="A29" s="30" t="s">
        <v>9</v>
      </c>
      <c r="B29" s="8" t="s">
        <v>32</v>
      </c>
      <c r="C29" s="8" t="s">
        <v>25</v>
      </c>
      <c r="D29" s="8" t="s">
        <v>99</v>
      </c>
      <c r="E29" s="8" t="s">
        <v>100</v>
      </c>
      <c r="F29" s="8" t="s">
        <v>101</v>
      </c>
      <c r="G29" s="8" t="s">
        <v>102</v>
      </c>
      <c r="H29" s="15" t="s">
        <v>100</v>
      </c>
      <c r="I29" s="36">
        <v>343.58051</v>
      </c>
      <c r="J29" s="34">
        <v>78.365001</v>
      </c>
      <c r="K29" s="35">
        <v>421.945511</v>
      </c>
      <c r="L29" s="34">
        <v>3411.353403</v>
      </c>
      <c r="M29" s="34">
        <v>667.848385</v>
      </c>
      <c r="N29" s="37">
        <v>4079.201787</v>
      </c>
      <c r="O29" s="36">
        <v>392.4657</v>
      </c>
      <c r="P29" s="34">
        <v>67.319042</v>
      </c>
      <c r="Q29" s="35">
        <v>459.784742</v>
      </c>
      <c r="R29" s="34">
        <v>5358.768301</v>
      </c>
      <c r="S29" s="34">
        <v>668.456552</v>
      </c>
      <c r="T29" s="37">
        <v>6027.224853</v>
      </c>
      <c r="U29" s="26">
        <f t="shared" si="0"/>
        <v>-8.22977092180236</v>
      </c>
      <c r="V29" s="32">
        <f t="shared" si="1"/>
        <v>-32.32039808553663</v>
      </c>
    </row>
    <row r="30" spans="1:22" ht="15">
      <c r="A30" s="30" t="s">
        <v>9</v>
      </c>
      <c r="B30" s="8" t="s">
        <v>32</v>
      </c>
      <c r="C30" s="8" t="s">
        <v>25</v>
      </c>
      <c r="D30" s="8" t="s">
        <v>103</v>
      </c>
      <c r="E30" s="8" t="s">
        <v>104</v>
      </c>
      <c r="F30" s="8" t="s">
        <v>105</v>
      </c>
      <c r="G30" s="8" t="s">
        <v>106</v>
      </c>
      <c r="H30" s="15" t="s">
        <v>107</v>
      </c>
      <c r="I30" s="36">
        <v>2426.13504</v>
      </c>
      <c r="J30" s="34">
        <v>116.31794</v>
      </c>
      <c r="K30" s="35">
        <v>2542.45298</v>
      </c>
      <c r="L30" s="34">
        <v>20414.155064</v>
      </c>
      <c r="M30" s="34">
        <v>1002.087538</v>
      </c>
      <c r="N30" s="37">
        <v>21416.242602</v>
      </c>
      <c r="O30" s="36">
        <v>1784.48424</v>
      </c>
      <c r="P30" s="34">
        <v>114.31736</v>
      </c>
      <c r="Q30" s="35">
        <v>1898.8016</v>
      </c>
      <c r="R30" s="34">
        <v>20533.91798</v>
      </c>
      <c r="S30" s="34">
        <v>1145.90602</v>
      </c>
      <c r="T30" s="37">
        <v>21679.824</v>
      </c>
      <c r="U30" s="26">
        <f t="shared" si="0"/>
        <v>33.897768992821575</v>
      </c>
      <c r="V30" s="32">
        <f t="shared" si="1"/>
        <v>-1.2157912259804449</v>
      </c>
    </row>
    <row r="31" spans="1:22" ht="15">
      <c r="A31" s="30" t="s">
        <v>9</v>
      </c>
      <c r="B31" s="8" t="s">
        <v>32</v>
      </c>
      <c r="C31" s="8" t="s">
        <v>33</v>
      </c>
      <c r="D31" s="8" t="s">
        <v>228</v>
      </c>
      <c r="E31" s="8" t="s">
        <v>229</v>
      </c>
      <c r="F31" s="8" t="s">
        <v>101</v>
      </c>
      <c r="G31" s="8" t="s">
        <v>230</v>
      </c>
      <c r="H31" s="15" t="s">
        <v>231</v>
      </c>
      <c r="I31" s="36">
        <v>0</v>
      </c>
      <c r="J31" s="34">
        <v>0</v>
      </c>
      <c r="K31" s="35">
        <v>0</v>
      </c>
      <c r="L31" s="34">
        <v>0</v>
      </c>
      <c r="M31" s="34">
        <v>5.02184</v>
      </c>
      <c r="N31" s="37">
        <v>5.02184</v>
      </c>
      <c r="O31" s="36">
        <v>0</v>
      </c>
      <c r="P31" s="34">
        <v>0</v>
      </c>
      <c r="Q31" s="35">
        <v>0</v>
      </c>
      <c r="R31" s="34">
        <v>0</v>
      </c>
      <c r="S31" s="34">
        <v>0</v>
      </c>
      <c r="T31" s="37">
        <v>0</v>
      </c>
      <c r="U31" s="25" t="s">
        <v>17</v>
      </c>
      <c r="V31" s="31" t="s">
        <v>17</v>
      </c>
    </row>
    <row r="32" spans="1:22" ht="15">
      <c r="A32" s="30" t="s">
        <v>9</v>
      </c>
      <c r="B32" s="8" t="s">
        <v>32</v>
      </c>
      <c r="C32" s="8" t="s">
        <v>25</v>
      </c>
      <c r="D32" s="8" t="s">
        <v>108</v>
      </c>
      <c r="E32" s="8" t="s">
        <v>109</v>
      </c>
      <c r="F32" s="8" t="s">
        <v>26</v>
      </c>
      <c r="G32" s="8" t="s">
        <v>110</v>
      </c>
      <c r="H32" s="15" t="s">
        <v>111</v>
      </c>
      <c r="I32" s="36">
        <v>879.378944</v>
      </c>
      <c r="J32" s="34">
        <v>2.041802</v>
      </c>
      <c r="K32" s="35">
        <v>881.420746</v>
      </c>
      <c r="L32" s="34">
        <v>12086.194321</v>
      </c>
      <c r="M32" s="34">
        <v>21.901045</v>
      </c>
      <c r="N32" s="37">
        <v>12108.095366</v>
      </c>
      <c r="O32" s="36">
        <v>1212.181072</v>
      </c>
      <c r="P32" s="34">
        <v>3.474055</v>
      </c>
      <c r="Q32" s="35">
        <v>1215.655127</v>
      </c>
      <c r="R32" s="34">
        <v>16008.647809</v>
      </c>
      <c r="S32" s="34">
        <v>69.343157</v>
      </c>
      <c r="T32" s="37">
        <v>16077.990966</v>
      </c>
      <c r="U32" s="26">
        <f t="shared" si="0"/>
        <v>-27.494177713446188</v>
      </c>
      <c r="V32" s="32">
        <f t="shared" si="1"/>
        <v>-24.69149042560794</v>
      </c>
    </row>
    <row r="33" spans="1:22" ht="15">
      <c r="A33" s="30" t="s">
        <v>9</v>
      </c>
      <c r="B33" s="8" t="s">
        <v>32</v>
      </c>
      <c r="C33" s="8" t="s">
        <v>25</v>
      </c>
      <c r="D33" s="8" t="s">
        <v>108</v>
      </c>
      <c r="E33" s="8" t="s">
        <v>112</v>
      </c>
      <c r="F33" s="8" t="s">
        <v>26</v>
      </c>
      <c r="G33" s="8" t="s">
        <v>110</v>
      </c>
      <c r="H33" s="15" t="s">
        <v>113</v>
      </c>
      <c r="I33" s="36">
        <v>493.262808</v>
      </c>
      <c r="J33" s="34">
        <v>1.912806</v>
      </c>
      <c r="K33" s="35">
        <v>495.175614</v>
      </c>
      <c r="L33" s="34">
        <v>493.262808</v>
      </c>
      <c r="M33" s="34">
        <v>1.912806</v>
      </c>
      <c r="N33" s="37">
        <v>495.175614</v>
      </c>
      <c r="O33" s="36">
        <v>0</v>
      </c>
      <c r="P33" s="34">
        <v>0</v>
      </c>
      <c r="Q33" s="35">
        <v>0</v>
      </c>
      <c r="R33" s="34">
        <v>8992.205736</v>
      </c>
      <c r="S33" s="34">
        <v>42.792873</v>
      </c>
      <c r="T33" s="37">
        <v>9034.998609</v>
      </c>
      <c r="U33" s="25" t="s">
        <v>17</v>
      </c>
      <c r="V33" s="32">
        <f t="shared" si="1"/>
        <v>-94.51936148051266</v>
      </c>
    </row>
    <row r="34" spans="1:22" ht="15">
      <c r="A34" s="30" t="s">
        <v>9</v>
      </c>
      <c r="B34" s="8" t="s">
        <v>32</v>
      </c>
      <c r="C34" s="8" t="s">
        <v>25</v>
      </c>
      <c r="D34" s="8" t="s">
        <v>108</v>
      </c>
      <c r="E34" s="8" t="s">
        <v>232</v>
      </c>
      <c r="F34" s="8" t="s">
        <v>26</v>
      </c>
      <c r="G34" s="8" t="s">
        <v>233</v>
      </c>
      <c r="H34" s="15" t="s">
        <v>234</v>
      </c>
      <c r="I34" s="36">
        <v>0</v>
      </c>
      <c r="J34" s="34">
        <v>0</v>
      </c>
      <c r="K34" s="35">
        <v>0</v>
      </c>
      <c r="L34" s="34">
        <v>0</v>
      </c>
      <c r="M34" s="34">
        <v>0</v>
      </c>
      <c r="N34" s="37">
        <v>0</v>
      </c>
      <c r="O34" s="36">
        <v>0</v>
      </c>
      <c r="P34" s="34">
        <v>0</v>
      </c>
      <c r="Q34" s="35">
        <v>0</v>
      </c>
      <c r="R34" s="34">
        <v>49.269924</v>
      </c>
      <c r="S34" s="34">
        <v>0.071234</v>
      </c>
      <c r="T34" s="37">
        <v>49.341158</v>
      </c>
      <c r="U34" s="25" t="s">
        <v>17</v>
      </c>
      <c r="V34" s="31" t="s">
        <v>17</v>
      </c>
    </row>
    <row r="35" spans="1:22" ht="15">
      <c r="A35" s="30" t="s">
        <v>9</v>
      </c>
      <c r="B35" s="8" t="s">
        <v>32</v>
      </c>
      <c r="C35" s="8" t="s">
        <v>25</v>
      </c>
      <c r="D35" s="8" t="s">
        <v>114</v>
      </c>
      <c r="E35" s="8" t="s">
        <v>115</v>
      </c>
      <c r="F35" s="8" t="s">
        <v>20</v>
      </c>
      <c r="G35" s="8" t="s">
        <v>116</v>
      </c>
      <c r="H35" s="15" t="s">
        <v>117</v>
      </c>
      <c r="I35" s="36">
        <v>502.688208</v>
      </c>
      <c r="J35" s="34">
        <v>16.0668</v>
      </c>
      <c r="K35" s="35">
        <v>518.755008</v>
      </c>
      <c r="L35" s="34">
        <v>4179.348799</v>
      </c>
      <c r="M35" s="34">
        <v>181.573048</v>
      </c>
      <c r="N35" s="37">
        <v>4360.921847</v>
      </c>
      <c r="O35" s="36">
        <v>517.972287</v>
      </c>
      <c r="P35" s="34">
        <v>21.34628</v>
      </c>
      <c r="Q35" s="35">
        <v>539.318567</v>
      </c>
      <c r="R35" s="34">
        <v>6597.906938</v>
      </c>
      <c r="S35" s="34">
        <v>235.417576</v>
      </c>
      <c r="T35" s="37">
        <v>6833.324514</v>
      </c>
      <c r="U35" s="26">
        <f t="shared" si="0"/>
        <v>-3.812878001657982</v>
      </c>
      <c r="V35" s="32">
        <f t="shared" si="1"/>
        <v>-36.18154914104523</v>
      </c>
    </row>
    <row r="36" spans="1:22" ht="15">
      <c r="A36" s="30" t="s">
        <v>9</v>
      </c>
      <c r="B36" s="8" t="s">
        <v>32</v>
      </c>
      <c r="C36" s="8" t="s">
        <v>25</v>
      </c>
      <c r="D36" s="8" t="s">
        <v>118</v>
      </c>
      <c r="E36" s="8" t="s">
        <v>119</v>
      </c>
      <c r="F36" s="8" t="s">
        <v>36</v>
      </c>
      <c r="G36" s="8" t="s">
        <v>120</v>
      </c>
      <c r="H36" s="15" t="s">
        <v>121</v>
      </c>
      <c r="I36" s="36">
        <v>1812.036</v>
      </c>
      <c r="J36" s="34">
        <v>85.956</v>
      </c>
      <c r="K36" s="35">
        <v>1897.992</v>
      </c>
      <c r="L36" s="34">
        <v>18196.8915</v>
      </c>
      <c r="M36" s="34">
        <v>819.1214</v>
      </c>
      <c r="N36" s="37">
        <v>19016.0129</v>
      </c>
      <c r="O36" s="36">
        <v>1293.786</v>
      </c>
      <c r="P36" s="34">
        <v>57.8568</v>
      </c>
      <c r="Q36" s="35">
        <v>1351.6428</v>
      </c>
      <c r="R36" s="34">
        <v>13363.759</v>
      </c>
      <c r="S36" s="34">
        <v>581.4448</v>
      </c>
      <c r="T36" s="37">
        <v>13945.2038</v>
      </c>
      <c r="U36" s="26">
        <f t="shared" si="0"/>
        <v>40.421123095539734</v>
      </c>
      <c r="V36" s="32">
        <f t="shared" si="1"/>
        <v>36.362387905725704</v>
      </c>
    </row>
    <row r="37" spans="1:22" ht="15">
      <c r="A37" s="30" t="s">
        <v>9</v>
      </c>
      <c r="B37" s="8" t="s">
        <v>32</v>
      </c>
      <c r="C37" s="8" t="s">
        <v>25</v>
      </c>
      <c r="D37" s="8" t="s">
        <v>118</v>
      </c>
      <c r="E37" s="8" t="s">
        <v>122</v>
      </c>
      <c r="F37" s="8" t="s">
        <v>36</v>
      </c>
      <c r="G37" s="8" t="s">
        <v>120</v>
      </c>
      <c r="H37" s="15" t="s">
        <v>121</v>
      </c>
      <c r="I37" s="36">
        <v>285.36</v>
      </c>
      <c r="J37" s="34">
        <v>13.512</v>
      </c>
      <c r="K37" s="35">
        <v>298.872</v>
      </c>
      <c r="L37" s="34">
        <v>4905.012</v>
      </c>
      <c r="M37" s="34">
        <v>216.9616</v>
      </c>
      <c r="N37" s="37">
        <v>5121.9736</v>
      </c>
      <c r="O37" s="36">
        <v>302.822</v>
      </c>
      <c r="P37" s="34">
        <v>13.605</v>
      </c>
      <c r="Q37" s="35">
        <v>316.427</v>
      </c>
      <c r="R37" s="34">
        <v>4256.427</v>
      </c>
      <c r="S37" s="34">
        <v>190.7647</v>
      </c>
      <c r="T37" s="37">
        <v>4447.1917</v>
      </c>
      <c r="U37" s="26">
        <f t="shared" si="0"/>
        <v>-5.5478830820378855</v>
      </c>
      <c r="V37" s="32">
        <f t="shared" si="1"/>
        <v>15.173213693486609</v>
      </c>
    </row>
    <row r="38" spans="1:22" ht="15">
      <c r="A38" s="30" t="s">
        <v>9</v>
      </c>
      <c r="B38" s="8" t="s">
        <v>32</v>
      </c>
      <c r="C38" s="8" t="s">
        <v>25</v>
      </c>
      <c r="D38" s="8" t="s">
        <v>118</v>
      </c>
      <c r="E38" s="8" t="s">
        <v>123</v>
      </c>
      <c r="F38" s="8" t="s">
        <v>36</v>
      </c>
      <c r="G38" s="8" t="s">
        <v>120</v>
      </c>
      <c r="H38" s="15" t="s">
        <v>124</v>
      </c>
      <c r="I38" s="36">
        <v>0</v>
      </c>
      <c r="J38" s="34">
        <v>0</v>
      </c>
      <c r="K38" s="35">
        <v>0</v>
      </c>
      <c r="L38" s="34">
        <v>0</v>
      </c>
      <c r="M38" s="34">
        <v>0</v>
      </c>
      <c r="N38" s="37">
        <v>0</v>
      </c>
      <c r="O38" s="36">
        <v>695.058</v>
      </c>
      <c r="P38" s="34">
        <v>13.7778</v>
      </c>
      <c r="Q38" s="35">
        <v>708.8358</v>
      </c>
      <c r="R38" s="34">
        <v>13501.664</v>
      </c>
      <c r="S38" s="34">
        <v>209.209</v>
      </c>
      <c r="T38" s="37">
        <v>13710.873</v>
      </c>
      <c r="U38" s="25" t="s">
        <v>17</v>
      </c>
      <c r="V38" s="31" t="s">
        <v>17</v>
      </c>
    </row>
    <row r="39" spans="1:22" ht="15">
      <c r="A39" s="30" t="s">
        <v>9</v>
      </c>
      <c r="B39" s="8" t="s">
        <v>32</v>
      </c>
      <c r="C39" s="8" t="s">
        <v>25</v>
      </c>
      <c r="D39" s="8" t="s">
        <v>125</v>
      </c>
      <c r="E39" s="8" t="s">
        <v>126</v>
      </c>
      <c r="F39" s="8" t="s">
        <v>127</v>
      </c>
      <c r="G39" s="8" t="s">
        <v>128</v>
      </c>
      <c r="H39" s="15" t="s">
        <v>129</v>
      </c>
      <c r="I39" s="36">
        <v>193.5</v>
      </c>
      <c r="J39" s="34">
        <v>29.815001</v>
      </c>
      <c r="K39" s="35">
        <v>223.315001</v>
      </c>
      <c r="L39" s="34">
        <v>1373.585007</v>
      </c>
      <c r="M39" s="34">
        <v>352.315015</v>
      </c>
      <c r="N39" s="37">
        <v>1725.900022</v>
      </c>
      <c r="O39" s="36">
        <v>183.263283</v>
      </c>
      <c r="P39" s="34">
        <v>51.400814</v>
      </c>
      <c r="Q39" s="35">
        <v>234.664097</v>
      </c>
      <c r="R39" s="34">
        <v>1892.009487</v>
      </c>
      <c r="S39" s="34">
        <v>498.567007</v>
      </c>
      <c r="T39" s="37">
        <v>2390.576494</v>
      </c>
      <c r="U39" s="26">
        <f t="shared" si="0"/>
        <v>-4.836315459028229</v>
      </c>
      <c r="V39" s="32">
        <f t="shared" si="1"/>
        <v>-27.804024412866156</v>
      </c>
    </row>
    <row r="40" spans="1:22" ht="15">
      <c r="A40" s="30" t="s">
        <v>9</v>
      </c>
      <c r="B40" s="8" t="s">
        <v>32</v>
      </c>
      <c r="C40" s="8" t="s">
        <v>25</v>
      </c>
      <c r="D40" s="8" t="s">
        <v>125</v>
      </c>
      <c r="E40" s="8" t="s">
        <v>218</v>
      </c>
      <c r="F40" s="8" t="s">
        <v>127</v>
      </c>
      <c r="G40" s="8" t="s">
        <v>128</v>
      </c>
      <c r="H40" s="15" t="s">
        <v>219</v>
      </c>
      <c r="I40" s="36">
        <v>0</v>
      </c>
      <c r="J40" s="34">
        <v>0</v>
      </c>
      <c r="K40" s="35">
        <v>0</v>
      </c>
      <c r="L40" s="34">
        <v>55.193391</v>
      </c>
      <c r="M40" s="34">
        <v>24.480047</v>
      </c>
      <c r="N40" s="37">
        <v>79.673438</v>
      </c>
      <c r="O40" s="36">
        <v>0</v>
      </c>
      <c r="P40" s="34">
        <v>0</v>
      </c>
      <c r="Q40" s="35">
        <v>0</v>
      </c>
      <c r="R40" s="34">
        <v>0</v>
      </c>
      <c r="S40" s="34">
        <v>0</v>
      </c>
      <c r="T40" s="37">
        <v>0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32</v>
      </c>
      <c r="C41" s="8" t="s">
        <v>33</v>
      </c>
      <c r="D41" s="8" t="s">
        <v>130</v>
      </c>
      <c r="E41" s="8" t="s">
        <v>131</v>
      </c>
      <c r="F41" s="8" t="s">
        <v>36</v>
      </c>
      <c r="G41" s="8" t="s">
        <v>132</v>
      </c>
      <c r="H41" s="15" t="s">
        <v>133</v>
      </c>
      <c r="I41" s="36">
        <v>5.244</v>
      </c>
      <c r="J41" s="34">
        <v>0.306</v>
      </c>
      <c r="K41" s="35">
        <v>5.55</v>
      </c>
      <c r="L41" s="34">
        <v>72.95584</v>
      </c>
      <c r="M41" s="34">
        <v>3.4658</v>
      </c>
      <c r="N41" s="37">
        <v>76.42164</v>
      </c>
      <c r="O41" s="36">
        <v>7.239</v>
      </c>
      <c r="P41" s="34">
        <v>0.296</v>
      </c>
      <c r="Q41" s="35">
        <v>7.535</v>
      </c>
      <c r="R41" s="34">
        <v>162.5326</v>
      </c>
      <c r="S41" s="34">
        <v>8.6566</v>
      </c>
      <c r="T41" s="37">
        <v>171.1892</v>
      </c>
      <c r="U41" s="26">
        <f t="shared" si="0"/>
        <v>-26.3437292634373</v>
      </c>
      <c r="V41" s="32">
        <f t="shared" si="1"/>
        <v>-55.35837541153297</v>
      </c>
    </row>
    <row r="42" spans="1:22" ht="15">
      <c r="A42" s="30" t="s">
        <v>9</v>
      </c>
      <c r="B42" s="8" t="s">
        <v>32</v>
      </c>
      <c r="C42" s="8" t="s">
        <v>25</v>
      </c>
      <c r="D42" s="8" t="s">
        <v>134</v>
      </c>
      <c r="E42" s="8" t="s">
        <v>135</v>
      </c>
      <c r="F42" s="8" t="s">
        <v>46</v>
      </c>
      <c r="G42" s="8" t="s">
        <v>47</v>
      </c>
      <c r="H42" s="15" t="s">
        <v>47</v>
      </c>
      <c r="I42" s="36">
        <v>318.401293</v>
      </c>
      <c r="J42" s="34">
        <v>48.028436</v>
      </c>
      <c r="K42" s="35">
        <v>366.42973</v>
      </c>
      <c r="L42" s="34">
        <v>1561.788651</v>
      </c>
      <c r="M42" s="34">
        <v>633.435558</v>
      </c>
      <c r="N42" s="37">
        <v>2195.224209</v>
      </c>
      <c r="O42" s="36">
        <v>0</v>
      </c>
      <c r="P42" s="34">
        <v>0</v>
      </c>
      <c r="Q42" s="35">
        <v>0</v>
      </c>
      <c r="R42" s="34">
        <v>376.167186</v>
      </c>
      <c r="S42" s="34">
        <v>626.257532</v>
      </c>
      <c r="T42" s="37">
        <v>1002.424718</v>
      </c>
      <c r="U42" s="25" t="s">
        <v>17</v>
      </c>
      <c r="V42" s="31" t="s">
        <v>17</v>
      </c>
    </row>
    <row r="43" spans="1:22" ht="15">
      <c r="A43" s="30" t="s">
        <v>9</v>
      </c>
      <c r="B43" s="8" t="s">
        <v>32</v>
      </c>
      <c r="C43" s="8" t="s">
        <v>33</v>
      </c>
      <c r="D43" s="8" t="s">
        <v>136</v>
      </c>
      <c r="E43" s="8" t="s">
        <v>137</v>
      </c>
      <c r="F43" s="8" t="s">
        <v>36</v>
      </c>
      <c r="G43" s="8" t="s">
        <v>138</v>
      </c>
      <c r="H43" s="15" t="s">
        <v>139</v>
      </c>
      <c r="I43" s="36">
        <v>201.360762</v>
      </c>
      <c r="J43" s="34">
        <v>13.486122</v>
      </c>
      <c r="K43" s="35">
        <v>214.846884</v>
      </c>
      <c r="L43" s="34">
        <v>1774.229673</v>
      </c>
      <c r="M43" s="34">
        <v>136.478856</v>
      </c>
      <c r="N43" s="37">
        <v>1910.708529</v>
      </c>
      <c r="O43" s="36">
        <v>0</v>
      </c>
      <c r="P43" s="34">
        <v>0</v>
      </c>
      <c r="Q43" s="35">
        <v>0</v>
      </c>
      <c r="R43" s="34">
        <v>1524.140037</v>
      </c>
      <c r="S43" s="34">
        <v>157.931903</v>
      </c>
      <c r="T43" s="37">
        <v>1682.07194</v>
      </c>
      <c r="U43" s="25" t="s">
        <v>17</v>
      </c>
      <c r="V43" s="32">
        <f t="shared" si="1"/>
        <v>13.59255710549454</v>
      </c>
    </row>
    <row r="44" spans="1:22" ht="15">
      <c r="A44" s="30" t="s">
        <v>9</v>
      </c>
      <c r="B44" s="8" t="s">
        <v>32</v>
      </c>
      <c r="C44" s="8" t="s">
        <v>25</v>
      </c>
      <c r="D44" s="8" t="s">
        <v>140</v>
      </c>
      <c r="E44" s="8" t="s">
        <v>141</v>
      </c>
      <c r="F44" s="8" t="s">
        <v>36</v>
      </c>
      <c r="G44" s="8" t="s">
        <v>142</v>
      </c>
      <c r="H44" s="15" t="s">
        <v>143</v>
      </c>
      <c r="I44" s="36">
        <v>0</v>
      </c>
      <c r="J44" s="34">
        <v>7.74</v>
      </c>
      <c r="K44" s="35">
        <v>7.74</v>
      </c>
      <c r="L44" s="34">
        <v>17.217211</v>
      </c>
      <c r="M44" s="34">
        <v>22.435654</v>
      </c>
      <c r="N44" s="37">
        <v>39.652865</v>
      </c>
      <c r="O44" s="36">
        <v>0</v>
      </c>
      <c r="P44" s="34">
        <v>0</v>
      </c>
      <c r="Q44" s="35">
        <v>0</v>
      </c>
      <c r="R44" s="34">
        <v>0</v>
      </c>
      <c r="S44" s="34">
        <v>0</v>
      </c>
      <c r="T44" s="37">
        <v>0</v>
      </c>
      <c r="U44" s="25" t="s">
        <v>17</v>
      </c>
      <c r="V44" s="31" t="s">
        <v>17</v>
      </c>
    </row>
    <row r="45" spans="1:22" ht="15">
      <c r="A45" s="30" t="s">
        <v>9</v>
      </c>
      <c r="B45" s="8" t="s">
        <v>32</v>
      </c>
      <c r="C45" s="8" t="s">
        <v>25</v>
      </c>
      <c r="D45" s="8" t="s">
        <v>144</v>
      </c>
      <c r="E45" s="8" t="s">
        <v>145</v>
      </c>
      <c r="F45" s="8" t="s">
        <v>58</v>
      </c>
      <c r="G45" s="8" t="s">
        <v>58</v>
      </c>
      <c r="H45" s="15" t="s">
        <v>146</v>
      </c>
      <c r="I45" s="36">
        <v>927.65157</v>
      </c>
      <c r="J45" s="34">
        <v>61.885812</v>
      </c>
      <c r="K45" s="35">
        <v>989.537382</v>
      </c>
      <c r="L45" s="34">
        <v>14034.756232</v>
      </c>
      <c r="M45" s="34">
        <v>1071.116723</v>
      </c>
      <c r="N45" s="37">
        <v>15105.872955</v>
      </c>
      <c r="O45" s="36">
        <v>1135.871641</v>
      </c>
      <c r="P45" s="34">
        <v>116.604616</v>
      </c>
      <c r="Q45" s="35">
        <v>1252.476257</v>
      </c>
      <c r="R45" s="34">
        <v>17494.577767</v>
      </c>
      <c r="S45" s="34">
        <v>1121.671235</v>
      </c>
      <c r="T45" s="37">
        <v>18616.249002</v>
      </c>
      <c r="U45" s="26">
        <f t="shared" si="0"/>
        <v>-20.99352171591705</v>
      </c>
      <c r="V45" s="32">
        <f t="shared" si="1"/>
        <v>-18.85651640468963</v>
      </c>
    </row>
    <row r="46" spans="1:22" ht="15">
      <c r="A46" s="30" t="s">
        <v>9</v>
      </c>
      <c r="B46" s="8" t="s">
        <v>64</v>
      </c>
      <c r="C46" s="8" t="s">
        <v>25</v>
      </c>
      <c r="D46" s="8" t="s">
        <v>144</v>
      </c>
      <c r="E46" s="8" t="s">
        <v>145</v>
      </c>
      <c r="F46" s="8" t="s">
        <v>58</v>
      </c>
      <c r="G46" s="8" t="s">
        <v>58</v>
      </c>
      <c r="H46" s="15" t="s">
        <v>146</v>
      </c>
      <c r="I46" s="36">
        <v>0</v>
      </c>
      <c r="J46" s="34">
        <v>0.01088</v>
      </c>
      <c r="K46" s="35">
        <v>0.01088</v>
      </c>
      <c r="L46" s="34">
        <v>0</v>
      </c>
      <c r="M46" s="34">
        <v>0.02062</v>
      </c>
      <c r="N46" s="37">
        <v>0.02062</v>
      </c>
      <c r="O46" s="36">
        <v>0</v>
      </c>
      <c r="P46" s="34">
        <v>0</v>
      </c>
      <c r="Q46" s="35">
        <v>0</v>
      </c>
      <c r="R46" s="34">
        <v>0</v>
      </c>
      <c r="S46" s="34">
        <v>0</v>
      </c>
      <c r="T46" s="37">
        <v>0</v>
      </c>
      <c r="U46" s="25" t="s">
        <v>17</v>
      </c>
      <c r="V46" s="31" t="s">
        <v>17</v>
      </c>
    </row>
    <row r="47" spans="1:22" ht="15">
      <c r="A47" s="30" t="s">
        <v>9</v>
      </c>
      <c r="B47" s="8" t="s">
        <v>32</v>
      </c>
      <c r="C47" s="8" t="s">
        <v>25</v>
      </c>
      <c r="D47" s="8" t="s">
        <v>147</v>
      </c>
      <c r="E47" s="8" t="s">
        <v>148</v>
      </c>
      <c r="F47" s="8" t="s">
        <v>58</v>
      </c>
      <c r="G47" s="8" t="s">
        <v>58</v>
      </c>
      <c r="H47" s="15" t="s">
        <v>149</v>
      </c>
      <c r="I47" s="36">
        <v>9128.055351</v>
      </c>
      <c r="J47" s="34">
        <v>171.91335</v>
      </c>
      <c r="K47" s="35">
        <v>9299.968701</v>
      </c>
      <c r="L47" s="34">
        <v>95430.466019</v>
      </c>
      <c r="M47" s="34">
        <v>2447.034254</v>
      </c>
      <c r="N47" s="37">
        <v>97877.500273</v>
      </c>
      <c r="O47" s="36">
        <v>8917.781338</v>
      </c>
      <c r="P47" s="34">
        <v>301.318689</v>
      </c>
      <c r="Q47" s="35">
        <v>9219.100027</v>
      </c>
      <c r="R47" s="34">
        <v>92101.491804</v>
      </c>
      <c r="S47" s="34">
        <v>2609.40837</v>
      </c>
      <c r="T47" s="37">
        <v>94710.900173</v>
      </c>
      <c r="U47" s="26">
        <f t="shared" si="0"/>
        <v>0.8771862086663473</v>
      </c>
      <c r="V47" s="32">
        <f t="shared" si="1"/>
        <v>3.3434378664080278</v>
      </c>
    </row>
    <row r="48" spans="1:22" ht="15">
      <c r="A48" s="30" t="s">
        <v>9</v>
      </c>
      <c r="B48" s="8" t="s">
        <v>32</v>
      </c>
      <c r="C48" s="8" t="s">
        <v>25</v>
      </c>
      <c r="D48" s="8" t="s">
        <v>150</v>
      </c>
      <c r="E48" s="8" t="s">
        <v>151</v>
      </c>
      <c r="F48" s="8" t="s">
        <v>20</v>
      </c>
      <c r="G48" s="8" t="s">
        <v>56</v>
      </c>
      <c r="H48" s="15" t="s">
        <v>56</v>
      </c>
      <c r="I48" s="36">
        <v>7399.6505</v>
      </c>
      <c r="J48" s="34">
        <v>117.9238</v>
      </c>
      <c r="K48" s="35">
        <v>7517.5743</v>
      </c>
      <c r="L48" s="34">
        <v>74844.9757</v>
      </c>
      <c r="M48" s="34">
        <v>894.929954</v>
      </c>
      <c r="N48" s="37">
        <v>75739.905654</v>
      </c>
      <c r="O48" s="36">
        <v>6190.6983</v>
      </c>
      <c r="P48" s="34">
        <v>108.3965</v>
      </c>
      <c r="Q48" s="35">
        <v>6299.0948</v>
      </c>
      <c r="R48" s="34">
        <v>74045.4063</v>
      </c>
      <c r="S48" s="34">
        <v>1176.8425</v>
      </c>
      <c r="T48" s="37">
        <v>75222.2488</v>
      </c>
      <c r="U48" s="26">
        <f t="shared" si="0"/>
        <v>19.343723799806934</v>
      </c>
      <c r="V48" s="32">
        <f t="shared" si="1"/>
        <v>0.6881698729538588</v>
      </c>
    </row>
    <row r="49" spans="1:22" ht="15">
      <c r="A49" s="30" t="s">
        <v>9</v>
      </c>
      <c r="B49" s="8" t="s">
        <v>32</v>
      </c>
      <c r="C49" s="8" t="s">
        <v>25</v>
      </c>
      <c r="D49" s="8" t="s">
        <v>150</v>
      </c>
      <c r="E49" s="8" t="s">
        <v>152</v>
      </c>
      <c r="F49" s="8" t="s">
        <v>20</v>
      </c>
      <c r="G49" s="8" t="s">
        <v>153</v>
      </c>
      <c r="H49" s="15" t="s">
        <v>154</v>
      </c>
      <c r="I49" s="36">
        <v>1718.4375</v>
      </c>
      <c r="J49" s="34">
        <v>139.3319</v>
      </c>
      <c r="K49" s="35">
        <v>1857.7694</v>
      </c>
      <c r="L49" s="34">
        <v>20480.4052</v>
      </c>
      <c r="M49" s="34">
        <v>1488.8535</v>
      </c>
      <c r="N49" s="37">
        <v>21969.2587</v>
      </c>
      <c r="O49" s="36">
        <v>1715.868</v>
      </c>
      <c r="P49" s="34">
        <v>185.9447</v>
      </c>
      <c r="Q49" s="35">
        <v>1901.8127</v>
      </c>
      <c r="R49" s="34">
        <v>21498.1264</v>
      </c>
      <c r="S49" s="34">
        <v>1691.4115</v>
      </c>
      <c r="T49" s="37">
        <v>23189.5379</v>
      </c>
      <c r="U49" s="26">
        <f t="shared" si="0"/>
        <v>-2.3158589697082177</v>
      </c>
      <c r="V49" s="32">
        <f t="shared" si="1"/>
        <v>-5.262197139340152</v>
      </c>
    </row>
    <row r="50" spans="1:22" ht="15">
      <c r="A50" s="30" t="s">
        <v>9</v>
      </c>
      <c r="B50" s="8" t="s">
        <v>32</v>
      </c>
      <c r="C50" s="8" t="s">
        <v>25</v>
      </c>
      <c r="D50" s="8" t="s">
        <v>150</v>
      </c>
      <c r="E50" s="8" t="s">
        <v>155</v>
      </c>
      <c r="F50" s="8" t="s">
        <v>20</v>
      </c>
      <c r="G50" s="8" t="s">
        <v>153</v>
      </c>
      <c r="H50" s="15" t="s">
        <v>154</v>
      </c>
      <c r="I50" s="36">
        <v>192.465</v>
      </c>
      <c r="J50" s="34">
        <v>15.5542</v>
      </c>
      <c r="K50" s="35">
        <v>208.0192</v>
      </c>
      <c r="L50" s="34">
        <v>1367.8224</v>
      </c>
      <c r="M50" s="34">
        <v>104.6843</v>
      </c>
      <c r="N50" s="37">
        <v>1472.5067</v>
      </c>
      <c r="O50" s="36">
        <v>20.5128</v>
      </c>
      <c r="P50" s="34">
        <v>2.2805</v>
      </c>
      <c r="Q50" s="35">
        <v>22.7933</v>
      </c>
      <c r="R50" s="34">
        <v>623.0395</v>
      </c>
      <c r="S50" s="34">
        <v>48.2327</v>
      </c>
      <c r="T50" s="37">
        <v>671.2722</v>
      </c>
      <c r="U50" s="25" t="s">
        <v>17</v>
      </c>
      <c r="V50" s="31" t="s">
        <v>17</v>
      </c>
    </row>
    <row r="51" spans="1:22" ht="15">
      <c r="A51" s="30" t="s">
        <v>9</v>
      </c>
      <c r="B51" s="8" t="s">
        <v>32</v>
      </c>
      <c r="C51" s="8" t="s">
        <v>25</v>
      </c>
      <c r="D51" s="8" t="s">
        <v>156</v>
      </c>
      <c r="E51" s="8" t="s">
        <v>157</v>
      </c>
      <c r="F51" s="8" t="s">
        <v>36</v>
      </c>
      <c r="G51" s="8" t="s">
        <v>120</v>
      </c>
      <c r="H51" s="15" t="s">
        <v>158</v>
      </c>
      <c r="I51" s="36">
        <v>0</v>
      </c>
      <c r="J51" s="34">
        <v>0</v>
      </c>
      <c r="K51" s="35">
        <v>0</v>
      </c>
      <c r="L51" s="34">
        <v>0</v>
      </c>
      <c r="M51" s="34">
        <v>0</v>
      </c>
      <c r="N51" s="37">
        <v>0</v>
      </c>
      <c r="O51" s="36">
        <v>0</v>
      </c>
      <c r="P51" s="34">
        <v>0</v>
      </c>
      <c r="Q51" s="35">
        <v>0</v>
      </c>
      <c r="R51" s="34">
        <v>4533.560727</v>
      </c>
      <c r="S51" s="34">
        <v>373.601503</v>
      </c>
      <c r="T51" s="37">
        <v>4907.16223</v>
      </c>
      <c r="U51" s="25" t="s">
        <v>17</v>
      </c>
      <c r="V51" s="31" t="s">
        <v>17</v>
      </c>
    </row>
    <row r="52" spans="1:22" ht="15">
      <c r="A52" s="30" t="s">
        <v>9</v>
      </c>
      <c r="B52" s="8" t="s">
        <v>32</v>
      </c>
      <c r="C52" s="8" t="s">
        <v>33</v>
      </c>
      <c r="D52" s="8" t="s">
        <v>159</v>
      </c>
      <c r="E52" s="8" t="s">
        <v>160</v>
      </c>
      <c r="F52" s="8" t="s">
        <v>36</v>
      </c>
      <c r="G52" s="8" t="s">
        <v>71</v>
      </c>
      <c r="H52" s="15" t="s">
        <v>72</v>
      </c>
      <c r="I52" s="36">
        <v>63.8616</v>
      </c>
      <c r="J52" s="34">
        <v>0</v>
      </c>
      <c r="K52" s="35">
        <v>63.8616</v>
      </c>
      <c r="L52" s="34">
        <v>474.098403</v>
      </c>
      <c r="M52" s="34">
        <v>0</v>
      </c>
      <c r="N52" s="37">
        <v>474.098403</v>
      </c>
      <c r="O52" s="36">
        <v>103.303248</v>
      </c>
      <c r="P52" s="34">
        <v>0</v>
      </c>
      <c r="Q52" s="35">
        <v>103.303248</v>
      </c>
      <c r="R52" s="34">
        <v>103.303248</v>
      </c>
      <c r="S52" s="34">
        <v>0</v>
      </c>
      <c r="T52" s="37">
        <v>103.303248</v>
      </c>
      <c r="U52" s="26">
        <f t="shared" si="0"/>
        <v>-38.180452951488995</v>
      </c>
      <c r="V52" s="31" t="s">
        <v>17</v>
      </c>
    </row>
    <row r="53" spans="1:22" ht="15">
      <c r="A53" s="30" t="s">
        <v>9</v>
      </c>
      <c r="B53" s="8" t="s">
        <v>32</v>
      </c>
      <c r="C53" s="8" t="s">
        <v>25</v>
      </c>
      <c r="D53" s="8" t="s">
        <v>243</v>
      </c>
      <c r="E53" s="8" t="s">
        <v>97</v>
      </c>
      <c r="F53" s="8" t="s">
        <v>58</v>
      </c>
      <c r="G53" s="8" t="s">
        <v>58</v>
      </c>
      <c r="H53" s="15" t="s">
        <v>98</v>
      </c>
      <c r="I53" s="36">
        <v>5625.11415</v>
      </c>
      <c r="J53" s="34">
        <v>143.6614</v>
      </c>
      <c r="K53" s="35">
        <v>5768.77555</v>
      </c>
      <c r="L53" s="34">
        <v>5625.11415</v>
      </c>
      <c r="M53" s="34">
        <v>143.6614</v>
      </c>
      <c r="N53" s="37">
        <v>5768.77555</v>
      </c>
      <c r="O53" s="36">
        <v>0</v>
      </c>
      <c r="P53" s="34">
        <v>0</v>
      </c>
      <c r="Q53" s="35">
        <v>0</v>
      </c>
      <c r="R53" s="34">
        <v>0</v>
      </c>
      <c r="S53" s="34">
        <v>0</v>
      </c>
      <c r="T53" s="37">
        <v>0</v>
      </c>
      <c r="U53" s="25" t="s">
        <v>17</v>
      </c>
      <c r="V53" s="31" t="s">
        <v>17</v>
      </c>
    </row>
    <row r="54" spans="1:22" ht="15">
      <c r="A54" s="30" t="s">
        <v>9</v>
      </c>
      <c r="B54" s="8" t="s">
        <v>32</v>
      </c>
      <c r="C54" s="8" t="s">
        <v>25</v>
      </c>
      <c r="D54" s="8" t="s">
        <v>161</v>
      </c>
      <c r="E54" s="8" t="s">
        <v>162</v>
      </c>
      <c r="F54" s="8" t="s">
        <v>42</v>
      </c>
      <c r="G54" s="8" t="s">
        <v>43</v>
      </c>
      <c r="H54" s="15" t="s">
        <v>43</v>
      </c>
      <c r="I54" s="36">
        <v>1034.630264</v>
      </c>
      <c r="J54" s="34">
        <v>66.622147</v>
      </c>
      <c r="K54" s="35">
        <v>1101.252411</v>
      </c>
      <c r="L54" s="34">
        <v>10850.144569</v>
      </c>
      <c r="M54" s="34">
        <v>641.592508</v>
      </c>
      <c r="N54" s="37">
        <v>11491.737077</v>
      </c>
      <c r="O54" s="36">
        <v>992.418491</v>
      </c>
      <c r="P54" s="34">
        <v>51.613623</v>
      </c>
      <c r="Q54" s="35">
        <v>1044.032114</v>
      </c>
      <c r="R54" s="34">
        <v>10387.538415</v>
      </c>
      <c r="S54" s="34">
        <v>724.385901</v>
      </c>
      <c r="T54" s="37">
        <v>11111.924316</v>
      </c>
      <c r="U54" s="26">
        <f t="shared" si="0"/>
        <v>5.480702770796175</v>
      </c>
      <c r="V54" s="32">
        <f t="shared" si="1"/>
        <v>3.418064686177802</v>
      </c>
    </row>
    <row r="55" spans="1:22" ht="15">
      <c r="A55" s="30" t="s">
        <v>9</v>
      </c>
      <c r="B55" s="8" t="s">
        <v>32</v>
      </c>
      <c r="C55" s="8" t="s">
        <v>25</v>
      </c>
      <c r="D55" s="8" t="s">
        <v>163</v>
      </c>
      <c r="E55" s="8" t="s">
        <v>164</v>
      </c>
      <c r="F55" s="8" t="s">
        <v>26</v>
      </c>
      <c r="G55" s="8" t="s">
        <v>27</v>
      </c>
      <c r="H55" s="15" t="s">
        <v>83</v>
      </c>
      <c r="I55" s="36">
        <v>0</v>
      </c>
      <c r="J55" s="34">
        <v>1405.4733</v>
      </c>
      <c r="K55" s="35">
        <v>1405.4733</v>
      </c>
      <c r="L55" s="34">
        <v>0</v>
      </c>
      <c r="M55" s="34">
        <v>9008.17944</v>
      </c>
      <c r="N55" s="37">
        <v>9008.17944</v>
      </c>
      <c r="O55" s="36">
        <v>0</v>
      </c>
      <c r="P55" s="34">
        <v>0</v>
      </c>
      <c r="Q55" s="35">
        <v>0</v>
      </c>
      <c r="R55" s="34">
        <v>0</v>
      </c>
      <c r="S55" s="34">
        <v>0</v>
      </c>
      <c r="T55" s="37">
        <v>0</v>
      </c>
      <c r="U55" s="25" t="s">
        <v>17</v>
      </c>
      <c r="V55" s="31" t="s">
        <v>17</v>
      </c>
    </row>
    <row r="56" spans="1:22" ht="15">
      <c r="A56" s="30" t="s">
        <v>9</v>
      </c>
      <c r="B56" s="8" t="s">
        <v>32</v>
      </c>
      <c r="C56" s="8" t="s">
        <v>25</v>
      </c>
      <c r="D56" s="8" t="s">
        <v>165</v>
      </c>
      <c r="E56" s="8" t="s">
        <v>166</v>
      </c>
      <c r="F56" s="8" t="s">
        <v>20</v>
      </c>
      <c r="G56" s="8" t="s">
        <v>167</v>
      </c>
      <c r="H56" s="15" t="s">
        <v>167</v>
      </c>
      <c r="I56" s="36">
        <v>2008.892181</v>
      </c>
      <c r="J56" s="34">
        <v>94.543621</v>
      </c>
      <c r="K56" s="35">
        <v>2103.435802</v>
      </c>
      <c r="L56" s="34">
        <v>19762.934009</v>
      </c>
      <c r="M56" s="34">
        <v>707.432562</v>
      </c>
      <c r="N56" s="37">
        <v>20470.36657</v>
      </c>
      <c r="O56" s="36">
        <v>1306.159204</v>
      </c>
      <c r="P56" s="34">
        <v>50.528726</v>
      </c>
      <c r="Q56" s="35">
        <v>1356.687931</v>
      </c>
      <c r="R56" s="34">
        <v>16935.445221</v>
      </c>
      <c r="S56" s="34">
        <v>536.605375</v>
      </c>
      <c r="T56" s="37">
        <v>17472.050596</v>
      </c>
      <c r="U56" s="26">
        <f t="shared" si="0"/>
        <v>55.04197788872347</v>
      </c>
      <c r="V56" s="32">
        <f t="shared" si="1"/>
        <v>17.160641548774038</v>
      </c>
    </row>
    <row r="57" spans="1:22" ht="15">
      <c r="A57" s="30" t="s">
        <v>9</v>
      </c>
      <c r="B57" s="8" t="s">
        <v>32</v>
      </c>
      <c r="C57" s="8" t="s">
        <v>33</v>
      </c>
      <c r="D57" s="8" t="s">
        <v>235</v>
      </c>
      <c r="E57" s="8" t="s">
        <v>236</v>
      </c>
      <c r="F57" s="8" t="s">
        <v>36</v>
      </c>
      <c r="G57" s="8" t="s">
        <v>120</v>
      </c>
      <c r="H57" s="15" t="s">
        <v>158</v>
      </c>
      <c r="I57" s="36">
        <v>170</v>
      </c>
      <c r="J57" s="34">
        <v>1.04</v>
      </c>
      <c r="K57" s="35">
        <v>171.04</v>
      </c>
      <c r="L57" s="34">
        <v>382.5</v>
      </c>
      <c r="M57" s="34">
        <v>1.04</v>
      </c>
      <c r="N57" s="37">
        <v>383.54</v>
      </c>
      <c r="O57" s="36">
        <v>0</v>
      </c>
      <c r="P57" s="34">
        <v>0</v>
      </c>
      <c r="Q57" s="35">
        <v>0</v>
      </c>
      <c r="R57" s="34">
        <v>0</v>
      </c>
      <c r="S57" s="34">
        <v>0</v>
      </c>
      <c r="T57" s="37">
        <v>0</v>
      </c>
      <c r="U57" s="25" t="s">
        <v>17</v>
      </c>
      <c r="V57" s="31" t="s">
        <v>17</v>
      </c>
    </row>
    <row r="58" spans="1:22" ht="15">
      <c r="A58" s="30" t="s">
        <v>9</v>
      </c>
      <c r="B58" s="8" t="s">
        <v>32</v>
      </c>
      <c r="C58" s="8" t="s">
        <v>33</v>
      </c>
      <c r="D58" s="8" t="s">
        <v>168</v>
      </c>
      <c r="E58" s="8" t="s">
        <v>169</v>
      </c>
      <c r="F58" s="8" t="s">
        <v>36</v>
      </c>
      <c r="G58" s="8" t="s">
        <v>37</v>
      </c>
      <c r="H58" s="15" t="s">
        <v>38</v>
      </c>
      <c r="I58" s="36">
        <v>114.7985</v>
      </c>
      <c r="J58" s="34">
        <v>13.982559</v>
      </c>
      <c r="K58" s="35">
        <v>128.781059</v>
      </c>
      <c r="L58" s="34">
        <v>2296.887716</v>
      </c>
      <c r="M58" s="34">
        <v>264.417346</v>
      </c>
      <c r="N58" s="37">
        <v>2561.305062</v>
      </c>
      <c r="O58" s="36">
        <v>357.657692</v>
      </c>
      <c r="P58" s="34">
        <v>29.474002</v>
      </c>
      <c r="Q58" s="35">
        <v>387.131694</v>
      </c>
      <c r="R58" s="34">
        <v>1930.965016</v>
      </c>
      <c r="S58" s="34">
        <v>148.956919</v>
      </c>
      <c r="T58" s="37">
        <v>2079.921935</v>
      </c>
      <c r="U58" s="26">
        <f t="shared" si="0"/>
        <v>-66.73456061698735</v>
      </c>
      <c r="V58" s="32">
        <f t="shared" si="1"/>
        <v>23.144288201374263</v>
      </c>
    </row>
    <row r="59" spans="1:22" ht="15">
      <c r="A59" s="30" t="s">
        <v>9</v>
      </c>
      <c r="B59" s="8" t="s">
        <v>32</v>
      </c>
      <c r="C59" s="8" t="s">
        <v>33</v>
      </c>
      <c r="D59" s="8" t="s">
        <v>170</v>
      </c>
      <c r="E59" s="8" t="s">
        <v>171</v>
      </c>
      <c r="F59" s="8" t="s">
        <v>36</v>
      </c>
      <c r="G59" s="8" t="s">
        <v>138</v>
      </c>
      <c r="H59" s="15" t="s">
        <v>172</v>
      </c>
      <c r="I59" s="36">
        <v>0</v>
      </c>
      <c r="J59" s="34">
        <v>0</v>
      </c>
      <c r="K59" s="35">
        <v>0</v>
      </c>
      <c r="L59" s="34">
        <v>0</v>
      </c>
      <c r="M59" s="34">
        <v>0</v>
      </c>
      <c r="N59" s="37">
        <v>0</v>
      </c>
      <c r="O59" s="36">
        <v>0</v>
      </c>
      <c r="P59" s="34">
        <v>0</v>
      </c>
      <c r="Q59" s="35">
        <v>0</v>
      </c>
      <c r="R59" s="34">
        <v>0</v>
      </c>
      <c r="S59" s="34">
        <v>75.13273</v>
      </c>
      <c r="T59" s="37">
        <v>75.13273</v>
      </c>
      <c r="U59" s="25" t="s">
        <v>17</v>
      </c>
      <c r="V59" s="31" t="s">
        <v>17</v>
      </c>
    </row>
    <row r="60" spans="1:22" ht="15">
      <c r="A60" s="30" t="s">
        <v>9</v>
      </c>
      <c r="B60" s="8" t="s">
        <v>32</v>
      </c>
      <c r="C60" s="8" t="s">
        <v>33</v>
      </c>
      <c r="D60" s="8" t="s">
        <v>173</v>
      </c>
      <c r="E60" s="8" t="s">
        <v>174</v>
      </c>
      <c r="F60" s="8" t="s">
        <v>36</v>
      </c>
      <c r="G60" s="8" t="s">
        <v>138</v>
      </c>
      <c r="H60" s="15" t="s">
        <v>139</v>
      </c>
      <c r="I60" s="36">
        <v>133.426734</v>
      </c>
      <c r="J60" s="34">
        <v>11.269242</v>
      </c>
      <c r="K60" s="35">
        <v>144.695976</v>
      </c>
      <c r="L60" s="34">
        <v>1086.122403</v>
      </c>
      <c r="M60" s="34">
        <v>87.240445</v>
      </c>
      <c r="N60" s="37">
        <v>1173.362847</v>
      </c>
      <c r="O60" s="36">
        <v>174.827335</v>
      </c>
      <c r="P60" s="34">
        <v>50.3625</v>
      </c>
      <c r="Q60" s="35">
        <v>225.189835</v>
      </c>
      <c r="R60" s="34">
        <v>1730.987878</v>
      </c>
      <c r="S60" s="34">
        <v>208.019107</v>
      </c>
      <c r="T60" s="37">
        <v>1939.006985</v>
      </c>
      <c r="U60" s="26">
        <f t="shared" si="0"/>
        <v>-35.744890083515536</v>
      </c>
      <c r="V60" s="32">
        <f t="shared" si="1"/>
        <v>-39.48640432566569</v>
      </c>
    </row>
    <row r="61" spans="1:22" ht="15">
      <c r="A61" s="30" t="s">
        <v>9</v>
      </c>
      <c r="B61" s="8" t="s">
        <v>32</v>
      </c>
      <c r="C61" s="8" t="s">
        <v>33</v>
      </c>
      <c r="D61" s="8" t="s">
        <v>175</v>
      </c>
      <c r="E61" s="8" t="s">
        <v>176</v>
      </c>
      <c r="F61" s="8" t="s">
        <v>36</v>
      </c>
      <c r="G61" s="8" t="s">
        <v>177</v>
      </c>
      <c r="H61" s="15" t="s">
        <v>178</v>
      </c>
      <c r="I61" s="36">
        <v>0</v>
      </c>
      <c r="J61" s="34">
        <v>34.110133</v>
      </c>
      <c r="K61" s="35">
        <v>34.110133</v>
      </c>
      <c r="L61" s="34">
        <v>243.820641</v>
      </c>
      <c r="M61" s="34">
        <v>308.603353</v>
      </c>
      <c r="N61" s="37">
        <v>552.423993</v>
      </c>
      <c r="O61" s="36">
        <v>72.949574</v>
      </c>
      <c r="P61" s="34">
        <v>35.460029</v>
      </c>
      <c r="Q61" s="35">
        <v>108.409602</v>
      </c>
      <c r="R61" s="34">
        <v>261.392833</v>
      </c>
      <c r="S61" s="34">
        <v>96.305423</v>
      </c>
      <c r="T61" s="37">
        <v>357.698256</v>
      </c>
      <c r="U61" s="26">
        <f t="shared" si="0"/>
        <v>-68.53587470969592</v>
      </c>
      <c r="V61" s="32">
        <f t="shared" si="1"/>
        <v>54.438548059345294</v>
      </c>
    </row>
    <row r="62" spans="1:22" ht="15">
      <c r="A62" s="30" t="s">
        <v>9</v>
      </c>
      <c r="B62" s="8" t="s">
        <v>32</v>
      </c>
      <c r="C62" s="8" t="s">
        <v>33</v>
      </c>
      <c r="D62" s="8" t="s">
        <v>175</v>
      </c>
      <c r="E62" s="8" t="s">
        <v>179</v>
      </c>
      <c r="F62" s="8" t="s">
        <v>36</v>
      </c>
      <c r="G62" s="8" t="s">
        <v>177</v>
      </c>
      <c r="H62" s="15" t="s">
        <v>178</v>
      </c>
      <c r="I62" s="36">
        <v>0</v>
      </c>
      <c r="J62" s="34">
        <v>0</v>
      </c>
      <c r="K62" s="35">
        <v>0</v>
      </c>
      <c r="L62" s="34">
        <v>0</v>
      </c>
      <c r="M62" s="34">
        <v>0</v>
      </c>
      <c r="N62" s="37">
        <v>0</v>
      </c>
      <c r="O62" s="36">
        <v>0</v>
      </c>
      <c r="P62" s="34">
        <v>0</v>
      </c>
      <c r="Q62" s="35">
        <v>0</v>
      </c>
      <c r="R62" s="34">
        <v>1070.283549</v>
      </c>
      <c r="S62" s="34">
        <v>181.903318</v>
      </c>
      <c r="T62" s="37">
        <v>1252.186867</v>
      </c>
      <c r="U62" s="25" t="s">
        <v>17</v>
      </c>
      <c r="V62" s="31" t="s">
        <v>17</v>
      </c>
    </row>
    <row r="63" spans="1:22" ht="15">
      <c r="A63" s="30" t="s">
        <v>9</v>
      </c>
      <c r="B63" s="8" t="s">
        <v>32</v>
      </c>
      <c r="C63" s="8" t="s">
        <v>33</v>
      </c>
      <c r="D63" s="8" t="s">
        <v>175</v>
      </c>
      <c r="E63" s="8" t="s">
        <v>176</v>
      </c>
      <c r="F63" s="8" t="s">
        <v>36</v>
      </c>
      <c r="G63" s="8" t="s">
        <v>177</v>
      </c>
      <c r="H63" s="15" t="s">
        <v>178</v>
      </c>
      <c r="I63" s="36">
        <v>0</v>
      </c>
      <c r="J63" s="34">
        <v>0</v>
      </c>
      <c r="K63" s="35">
        <v>0</v>
      </c>
      <c r="L63" s="34">
        <v>0</v>
      </c>
      <c r="M63" s="34">
        <v>0</v>
      </c>
      <c r="N63" s="37">
        <v>0</v>
      </c>
      <c r="O63" s="36">
        <v>0</v>
      </c>
      <c r="P63" s="34">
        <v>0</v>
      </c>
      <c r="Q63" s="35">
        <v>0</v>
      </c>
      <c r="R63" s="34">
        <v>382.827945</v>
      </c>
      <c r="S63" s="34">
        <v>45.419377</v>
      </c>
      <c r="T63" s="37">
        <v>428.247322</v>
      </c>
      <c r="U63" s="25" t="s">
        <v>17</v>
      </c>
      <c r="V63" s="31" t="s">
        <v>17</v>
      </c>
    </row>
    <row r="64" spans="1:22" ht="15">
      <c r="A64" s="30" t="s">
        <v>9</v>
      </c>
      <c r="B64" s="8" t="s">
        <v>32</v>
      </c>
      <c r="C64" s="8" t="s">
        <v>25</v>
      </c>
      <c r="D64" s="8" t="s">
        <v>244</v>
      </c>
      <c r="E64" s="8" t="s">
        <v>245</v>
      </c>
      <c r="F64" s="8" t="s">
        <v>36</v>
      </c>
      <c r="G64" s="8" t="s">
        <v>177</v>
      </c>
      <c r="H64" s="15" t="s">
        <v>246</v>
      </c>
      <c r="I64" s="36">
        <v>0</v>
      </c>
      <c r="J64" s="34">
        <v>0</v>
      </c>
      <c r="K64" s="35">
        <v>0</v>
      </c>
      <c r="L64" s="34">
        <v>0</v>
      </c>
      <c r="M64" s="34">
        <v>0</v>
      </c>
      <c r="N64" s="37">
        <v>0</v>
      </c>
      <c r="O64" s="36">
        <v>0</v>
      </c>
      <c r="P64" s="34">
        <v>25</v>
      </c>
      <c r="Q64" s="35">
        <v>25</v>
      </c>
      <c r="R64" s="34">
        <v>0</v>
      </c>
      <c r="S64" s="34">
        <v>25</v>
      </c>
      <c r="T64" s="37">
        <v>25</v>
      </c>
      <c r="U64" s="25" t="s">
        <v>17</v>
      </c>
      <c r="V64" s="31" t="s">
        <v>17</v>
      </c>
    </row>
    <row r="65" spans="1:22" ht="15">
      <c r="A65" s="30" t="s">
        <v>9</v>
      </c>
      <c r="B65" s="8" t="s">
        <v>32</v>
      </c>
      <c r="C65" s="8" t="s">
        <v>33</v>
      </c>
      <c r="D65" s="8" t="s">
        <v>180</v>
      </c>
      <c r="E65" s="8" t="s">
        <v>37</v>
      </c>
      <c r="F65" s="8" t="s">
        <v>36</v>
      </c>
      <c r="G65" s="8" t="s">
        <v>37</v>
      </c>
      <c r="H65" s="15" t="s">
        <v>181</v>
      </c>
      <c r="I65" s="36">
        <v>0</v>
      </c>
      <c r="J65" s="34">
        <v>0</v>
      </c>
      <c r="K65" s="35">
        <v>0</v>
      </c>
      <c r="L65" s="34">
        <v>218.53474</v>
      </c>
      <c r="M65" s="34">
        <v>0</v>
      </c>
      <c r="N65" s="37">
        <v>218.53474</v>
      </c>
      <c r="O65" s="36">
        <v>76.46442</v>
      </c>
      <c r="P65" s="34">
        <v>0</v>
      </c>
      <c r="Q65" s="35">
        <v>76.46442</v>
      </c>
      <c r="R65" s="34">
        <v>358.371763</v>
      </c>
      <c r="S65" s="34">
        <v>0</v>
      </c>
      <c r="T65" s="37">
        <v>358.371763</v>
      </c>
      <c r="U65" s="25" t="s">
        <v>17</v>
      </c>
      <c r="V65" s="32">
        <f t="shared" si="1"/>
        <v>-39.02010075498051</v>
      </c>
    </row>
    <row r="66" spans="1:22" ht="15">
      <c r="A66" s="30" t="s">
        <v>9</v>
      </c>
      <c r="B66" s="8" t="s">
        <v>32</v>
      </c>
      <c r="C66" s="8" t="s">
        <v>25</v>
      </c>
      <c r="D66" s="8" t="s">
        <v>182</v>
      </c>
      <c r="E66" s="8" t="s">
        <v>183</v>
      </c>
      <c r="F66" s="8" t="s">
        <v>36</v>
      </c>
      <c r="G66" s="8" t="s">
        <v>75</v>
      </c>
      <c r="H66" s="15" t="s">
        <v>184</v>
      </c>
      <c r="I66" s="36">
        <v>1133.574347</v>
      </c>
      <c r="J66" s="34">
        <v>81.135606</v>
      </c>
      <c r="K66" s="35">
        <v>1214.709953</v>
      </c>
      <c r="L66" s="34">
        <v>12404.421046</v>
      </c>
      <c r="M66" s="34">
        <v>813.567772</v>
      </c>
      <c r="N66" s="37">
        <v>13217.988818</v>
      </c>
      <c r="O66" s="36">
        <v>1093.299636</v>
      </c>
      <c r="P66" s="34">
        <v>56.460682</v>
      </c>
      <c r="Q66" s="35">
        <v>1149.760318</v>
      </c>
      <c r="R66" s="34">
        <v>11710.782427</v>
      </c>
      <c r="S66" s="34">
        <v>558.884476</v>
      </c>
      <c r="T66" s="37">
        <v>12269.666903</v>
      </c>
      <c r="U66" s="26">
        <f t="shared" si="0"/>
        <v>5.648971701595973</v>
      </c>
      <c r="V66" s="32">
        <f t="shared" si="1"/>
        <v>7.728994784431609</v>
      </c>
    </row>
    <row r="67" spans="1:22" ht="15">
      <c r="A67" s="30" t="s">
        <v>9</v>
      </c>
      <c r="B67" s="8" t="s">
        <v>32</v>
      </c>
      <c r="C67" s="8" t="s">
        <v>25</v>
      </c>
      <c r="D67" s="8" t="s">
        <v>185</v>
      </c>
      <c r="E67" s="8" t="s">
        <v>186</v>
      </c>
      <c r="F67" s="8" t="s">
        <v>20</v>
      </c>
      <c r="G67" s="8" t="s">
        <v>153</v>
      </c>
      <c r="H67" s="15" t="s">
        <v>187</v>
      </c>
      <c r="I67" s="36">
        <v>0</v>
      </c>
      <c r="J67" s="34">
        <v>0</v>
      </c>
      <c r="K67" s="35">
        <v>0</v>
      </c>
      <c r="L67" s="34">
        <v>85.96852</v>
      </c>
      <c r="M67" s="34">
        <v>55.779311</v>
      </c>
      <c r="N67" s="37">
        <v>141.747831</v>
      </c>
      <c r="O67" s="36">
        <v>0</v>
      </c>
      <c r="P67" s="34">
        <v>0</v>
      </c>
      <c r="Q67" s="35">
        <v>0</v>
      </c>
      <c r="R67" s="34">
        <v>674.607009</v>
      </c>
      <c r="S67" s="34">
        <v>49.397448</v>
      </c>
      <c r="T67" s="37">
        <v>724.004457</v>
      </c>
      <c r="U67" s="25" t="s">
        <v>17</v>
      </c>
      <c r="V67" s="32">
        <f t="shared" si="1"/>
        <v>-80.42169082945301</v>
      </c>
    </row>
    <row r="68" spans="1:22" ht="15">
      <c r="A68" s="30" t="s">
        <v>9</v>
      </c>
      <c r="B68" s="8" t="s">
        <v>32</v>
      </c>
      <c r="C68" s="8" t="s">
        <v>25</v>
      </c>
      <c r="D68" s="8" t="s">
        <v>188</v>
      </c>
      <c r="E68" s="8" t="s">
        <v>189</v>
      </c>
      <c r="F68" s="8" t="s">
        <v>58</v>
      </c>
      <c r="G68" s="8" t="s">
        <v>58</v>
      </c>
      <c r="H68" s="15" t="s">
        <v>149</v>
      </c>
      <c r="I68" s="36">
        <v>1168.4219</v>
      </c>
      <c r="J68" s="34">
        <v>189.088211</v>
      </c>
      <c r="K68" s="35">
        <v>1357.510111</v>
      </c>
      <c r="L68" s="34">
        <v>13477.68217</v>
      </c>
      <c r="M68" s="34">
        <v>2185.1184</v>
      </c>
      <c r="N68" s="37">
        <v>15662.80057</v>
      </c>
      <c r="O68" s="36">
        <v>1123.36224</v>
      </c>
      <c r="P68" s="34">
        <v>173.496416</v>
      </c>
      <c r="Q68" s="35">
        <v>1296.858656</v>
      </c>
      <c r="R68" s="34">
        <v>12906.942626</v>
      </c>
      <c r="S68" s="34">
        <v>2090.559368</v>
      </c>
      <c r="T68" s="37">
        <v>14997.501994</v>
      </c>
      <c r="U68" s="26">
        <f t="shared" si="0"/>
        <v>4.67679763861637</v>
      </c>
      <c r="V68" s="32">
        <f t="shared" si="1"/>
        <v>4.436062594065082</v>
      </c>
    </row>
    <row r="69" spans="1:22" ht="15">
      <c r="A69" s="30" t="s">
        <v>9</v>
      </c>
      <c r="B69" s="8" t="s">
        <v>32</v>
      </c>
      <c r="C69" s="8" t="s">
        <v>33</v>
      </c>
      <c r="D69" s="8" t="s">
        <v>190</v>
      </c>
      <c r="E69" s="8" t="s">
        <v>191</v>
      </c>
      <c r="F69" s="8" t="s">
        <v>26</v>
      </c>
      <c r="G69" s="8" t="s">
        <v>27</v>
      </c>
      <c r="H69" s="15" t="s">
        <v>192</v>
      </c>
      <c r="I69" s="36">
        <v>0</v>
      </c>
      <c r="J69" s="34">
        <v>0</v>
      </c>
      <c r="K69" s="35">
        <v>0</v>
      </c>
      <c r="L69" s="34">
        <v>0</v>
      </c>
      <c r="M69" s="34">
        <v>2.3832</v>
      </c>
      <c r="N69" s="37">
        <v>2.3832</v>
      </c>
      <c r="O69" s="36">
        <v>0</v>
      </c>
      <c r="P69" s="34">
        <v>0</v>
      </c>
      <c r="Q69" s="35">
        <v>0</v>
      </c>
      <c r="R69" s="34">
        <v>0</v>
      </c>
      <c r="S69" s="34">
        <v>10.014232</v>
      </c>
      <c r="T69" s="37">
        <v>10.014232</v>
      </c>
      <c r="U69" s="25" t="s">
        <v>17</v>
      </c>
      <c r="V69" s="32">
        <f t="shared" si="1"/>
        <v>-76.20186949932855</v>
      </c>
    </row>
    <row r="70" spans="1:22" ht="15">
      <c r="A70" s="30" t="s">
        <v>9</v>
      </c>
      <c r="B70" s="8" t="s">
        <v>32</v>
      </c>
      <c r="C70" s="8" t="s">
        <v>33</v>
      </c>
      <c r="D70" s="8" t="s">
        <v>193</v>
      </c>
      <c r="E70" s="8" t="s">
        <v>194</v>
      </c>
      <c r="F70" s="8" t="s">
        <v>46</v>
      </c>
      <c r="G70" s="8" t="s">
        <v>46</v>
      </c>
      <c r="H70" s="15" t="s">
        <v>195</v>
      </c>
      <c r="I70" s="36">
        <v>41.361103</v>
      </c>
      <c r="J70" s="34">
        <v>14.390168</v>
      </c>
      <c r="K70" s="35">
        <v>55.751271</v>
      </c>
      <c r="L70" s="34">
        <v>211.441124</v>
      </c>
      <c r="M70" s="34">
        <v>140.671293</v>
      </c>
      <c r="N70" s="37">
        <v>352.112417</v>
      </c>
      <c r="O70" s="36">
        <v>12.6096</v>
      </c>
      <c r="P70" s="34">
        <v>16.275</v>
      </c>
      <c r="Q70" s="35">
        <v>28.8846</v>
      </c>
      <c r="R70" s="34">
        <v>170.595497</v>
      </c>
      <c r="S70" s="34">
        <v>130.271568</v>
      </c>
      <c r="T70" s="37">
        <v>300.867065</v>
      </c>
      <c r="U70" s="26">
        <f t="shared" si="0"/>
        <v>93.01382397540559</v>
      </c>
      <c r="V70" s="32">
        <f t="shared" si="1"/>
        <v>17.032556222130847</v>
      </c>
    </row>
    <row r="71" spans="1:22" ht="15">
      <c r="A71" s="30" t="s">
        <v>9</v>
      </c>
      <c r="B71" s="8" t="s">
        <v>32</v>
      </c>
      <c r="C71" s="8" t="s">
        <v>33</v>
      </c>
      <c r="D71" s="8" t="s">
        <v>196</v>
      </c>
      <c r="E71" s="8" t="s">
        <v>158</v>
      </c>
      <c r="F71" s="8" t="s">
        <v>36</v>
      </c>
      <c r="G71" s="8" t="s">
        <v>120</v>
      </c>
      <c r="H71" s="15" t="s">
        <v>158</v>
      </c>
      <c r="I71" s="36">
        <v>0</v>
      </c>
      <c r="J71" s="34">
        <v>62.712</v>
      </c>
      <c r="K71" s="35">
        <v>62.712</v>
      </c>
      <c r="L71" s="34">
        <v>0</v>
      </c>
      <c r="M71" s="34">
        <v>270.886782</v>
      </c>
      <c r="N71" s="37">
        <v>270.886782</v>
      </c>
      <c r="O71" s="36">
        <v>0</v>
      </c>
      <c r="P71" s="34">
        <v>0</v>
      </c>
      <c r="Q71" s="35">
        <v>0</v>
      </c>
      <c r="R71" s="34">
        <v>0</v>
      </c>
      <c r="S71" s="34">
        <v>11.367114</v>
      </c>
      <c r="T71" s="37">
        <v>11.367114</v>
      </c>
      <c r="U71" s="25" t="s">
        <v>17</v>
      </c>
      <c r="V71" s="31" t="s">
        <v>17</v>
      </c>
    </row>
    <row r="72" spans="1:22" ht="15">
      <c r="A72" s="30" t="s">
        <v>9</v>
      </c>
      <c r="B72" s="8" t="s">
        <v>32</v>
      </c>
      <c r="C72" s="8" t="s">
        <v>33</v>
      </c>
      <c r="D72" s="8" t="s">
        <v>197</v>
      </c>
      <c r="E72" s="8" t="s">
        <v>198</v>
      </c>
      <c r="F72" s="8" t="s">
        <v>40</v>
      </c>
      <c r="G72" s="8" t="s">
        <v>199</v>
      </c>
      <c r="H72" s="15" t="s">
        <v>200</v>
      </c>
      <c r="I72" s="36">
        <v>0</v>
      </c>
      <c r="J72" s="34">
        <v>0</v>
      </c>
      <c r="K72" s="35">
        <v>0</v>
      </c>
      <c r="L72" s="34">
        <v>0</v>
      </c>
      <c r="M72" s="34">
        <v>0</v>
      </c>
      <c r="N72" s="37">
        <v>0</v>
      </c>
      <c r="O72" s="36">
        <v>0</v>
      </c>
      <c r="P72" s="34">
        <v>0</v>
      </c>
      <c r="Q72" s="35">
        <v>0</v>
      </c>
      <c r="R72" s="34">
        <v>3.381552</v>
      </c>
      <c r="S72" s="34">
        <v>16.349904</v>
      </c>
      <c r="T72" s="37">
        <v>19.731456</v>
      </c>
      <c r="U72" s="25" t="s">
        <v>17</v>
      </c>
      <c r="V72" s="31" t="s">
        <v>17</v>
      </c>
    </row>
    <row r="73" spans="1:22" ht="15">
      <c r="A73" s="30" t="s">
        <v>9</v>
      </c>
      <c r="B73" s="8" t="s">
        <v>32</v>
      </c>
      <c r="C73" s="8" t="s">
        <v>25</v>
      </c>
      <c r="D73" s="8" t="s">
        <v>201</v>
      </c>
      <c r="E73" s="8" t="s">
        <v>202</v>
      </c>
      <c r="F73" s="8" t="s">
        <v>26</v>
      </c>
      <c r="G73" s="8" t="s">
        <v>27</v>
      </c>
      <c r="H73" s="15" t="s">
        <v>83</v>
      </c>
      <c r="I73" s="36">
        <v>580.935298</v>
      </c>
      <c r="J73" s="34">
        <v>74.076014</v>
      </c>
      <c r="K73" s="35">
        <v>655.011312</v>
      </c>
      <c r="L73" s="34">
        <v>5821.179759</v>
      </c>
      <c r="M73" s="34">
        <v>799.803524</v>
      </c>
      <c r="N73" s="37">
        <v>6620.983283</v>
      </c>
      <c r="O73" s="36">
        <v>454.647927</v>
      </c>
      <c r="P73" s="34">
        <v>74.865148</v>
      </c>
      <c r="Q73" s="35">
        <v>529.513075</v>
      </c>
      <c r="R73" s="34">
        <v>4308.437913</v>
      </c>
      <c r="S73" s="34">
        <v>668.035485</v>
      </c>
      <c r="T73" s="37">
        <v>4976.473398</v>
      </c>
      <c r="U73" s="26">
        <f t="shared" si="0"/>
        <v>23.700687088793803</v>
      </c>
      <c r="V73" s="32">
        <f t="shared" si="1"/>
        <v>33.04568825105974</v>
      </c>
    </row>
    <row r="74" spans="1:22" ht="15">
      <c r="A74" s="30" t="s">
        <v>9</v>
      </c>
      <c r="B74" s="8" t="s">
        <v>32</v>
      </c>
      <c r="C74" s="8" t="s">
        <v>25</v>
      </c>
      <c r="D74" s="8" t="s">
        <v>203</v>
      </c>
      <c r="E74" s="8" t="s">
        <v>204</v>
      </c>
      <c r="F74" s="8" t="s">
        <v>20</v>
      </c>
      <c r="G74" s="8" t="s">
        <v>116</v>
      </c>
      <c r="H74" s="15" t="s">
        <v>117</v>
      </c>
      <c r="I74" s="36">
        <v>2098.896845</v>
      </c>
      <c r="J74" s="34">
        <v>206.10162</v>
      </c>
      <c r="K74" s="35">
        <v>2304.998465</v>
      </c>
      <c r="L74" s="34">
        <v>22314.293286</v>
      </c>
      <c r="M74" s="34">
        <v>2017.039802</v>
      </c>
      <c r="N74" s="37">
        <v>24331.333088</v>
      </c>
      <c r="O74" s="36">
        <v>1928.885262</v>
      </c>
      <c r="P74" s="34">
        <v>137.378322</v>
      </c>
      <c r="Q74" s="35">
        <v>2066.263584</v>
      </c>
      <c r="R74" s="34">
        <v>20603.179871</v>
      </c>
      <c r="S74" s="34">
        <v>2065.802974</v>
      </c>
      <c r="T74" s="37">
        <v>22668.982845</v>
      </c>
      <c r="U74" s="26">
        <f aca="true" t="shared" si="2" ref="U74:U83">+((K74/Q74)-1)*100</f>
        <v>11.55394127102809</v>
      </c>
      <c r="V74" s="32">
        <f aca="true" t="shared" si="3" ref="V74:V83">+((N74/T74)-1)*100</f>
        <v>7.33314879792526</v>
      </c>
    </row>
    <row r="75" spans="1:22" ht="15">
      <c r="A75" s="30" t="s">
        <v>9</v>
      </c>
      <c r="B75" s="8" t="s">
        <v>32</v>
      </c>
      <c r="C75" s="8" t="s">
        <v>25</v>
      </c>
      <c r="D75" s="8" t="s">
        <v>205</v>
      </c>
      <c r="E75" s="8" t="s">
        <v>206</v>
      </c>
      <c r="F75" s="8" t="s">
        <v>58</v>
      </c>
      <c r="G75" s="8" t="s">
        <v>58</v>
      </c>
      <c r="H75" s="15" t="s">
        <v>207</v>
      </c>
      <c r="I75" s="36">
        <v>3543.3416</v>
      </c>
      <c r="J75" s="34">
        <v>185.2</v>
      </c>
      <c r="K75" s="35">
        <v>3728.5416</v>
      </c>
      <c r="L75" s="34">
        <v>3875.4195</v>
      </c>
      <c r="M75" s="34">
        <v>850.3274</v>
      </c>
      <c r="N75" s="37">
        <v>4725.7469</v>
      </c>
      <c r="O75" s="36">
        <v>3028.718</v>
      </c>
      <c r="P75" s="34">
        <v>201.7815</v>
      </c>
      <c r="Q75" s="35">
        <v>3230.4995</v>
      </c>
      <c r="R75" s="34">
        <v>24142.8555</v>
      </c>
      <c r="S75" s="34">
        <v>1416.267</v>
      </c>
      <c r="T75" s="37">
        <v>25559.1225</v>
      </c>
      <c r="U75" s="26">
        <f t="shared" si="2"/>
        <v>15.41687593513017</v>
      </c>
      <c r="V75" s="32">
        <f t="shared" si="3"/>
        <v>-81.5105276012508</v>
      </c>
    </row>
    <row r="76" spans="1:22" ht="15">
      <c r="A76" s="30" t="s">
        <v>9</v>
      </c>
      <c r="B76" s="8" t="s">
        <v>32</v>
      </c>
      <c r="C76" s="8" t="s">
        <v>25</v>
      </c>
      <c r="D76" s="8" t="s">
        <v>208</v>
      </c>
      <c r="E76" s="8" t="s">
        <v>209</v>
      </c>
      <c r="F76" s="8" t="s">
        <v>20</v>
      </c>
      <c r="G76" s="8" t="s">
        <v>167</v>
      </c>
      <c r="H76" s="15" t="s">
        <v>210</v>
      </c>
      <c r="I76" s="36">
        <v>1914.432</v>
      </c>
      <c r="J76" s="34">
        <v>92.9511</v>
      </c>
      <c r="K76" s="35">
        <v>2007.3831</v>
      </c>
      <c r="L76" s="34">
        <v>24948.9114</v>
      </c>
      <c r="M76" s="34">
        <v>885.8851</v>
      </c>
      <c r="N76" s="37">
        <v>25834.7965</v>
      </c>
      <c r="O76" s="36">
        <v>2257.7408</v>
      </c>
      <c r="P76" s="34">
        <v>62.5275</v>
      </c>
      <c r="Q76" s="35">
        <v>2320.2683</v>
      </c>
      <c r="R76" s="34">
        <v>4766.8476</v>
      </c>
      <c r="S76" s="34">
        <v>150.2424</v>
      </c>
      <c r="T76" s="37">
        <v>4917.09</v>
      </c>
      <c r="U76" s="26">
        <f t="shared" si="2"/>
        <v>-13.484871555586919</v>
      </c>
      <c r="V76" s="31" t="s">
        <v>17</v>
      </c>
    </row>
    <row r="77" spans="1:22" ht="15">
      <c r="A77" s="30" t="s">
        <v>9</v>
      </c>
      <c r="B77" s="8" t="s">
        <v>32</v>
      </c>
      <c r="C77" s="8" t="s">
        <v>25</v>
      </c>
      <c r="D77" s="8" t="s">
        <v>211</v>
      </c>
      <c r="E77" s="8" t="s">
        <v>162</v>
      </c>
      <c r="F77" s="8" t="s">
        <v>26</v>
      </c>
      <c r="G77" s="8" t="s">
        <v>27</v>
      </c>
      <c r="H77" s="15" t="s">
        <v>27</v>
      </c>
      <c r="I77" s="36">
        <v>5838.906201</v>
      </c>
      <c r="J77" s="34">
        <v>161.810237</v>
      </c>
      <c r="K77" s="35">
        <v>6000.716437</v>
      </c>
      <c r="L77" s="34">
        <v>66994.713944</v>
      </c>
      <c r="M77" s="34">
        <v>2037.967608</v>
      </c>
      <c r="N77" s="37">
        <v>69032.681551</v>
      </c>
      <c r="O77" s="36">
        <v>6384.215815</v>
      </c>
      <c r="P77" s="34">
        <v>284.53256</v>
      </c>
      <c r="Q77" s="35">
        <v>6668.748375</v>
      </c>
      <c r="R77" s="34">
        <v>74061.810068</v>
      </c>
      <c r="S77" s="34">
        <v>2339.191375</v>
      </c>
      <c r="T77" s="37">
        <v>76401.001442</v>
      </c>
      <c r="U77" s="26">
        <f t="shared" si="2"/>
        <v>-10.017351089513859</v>
      </c>
      <c r="V77" s="32">
        <f t="shared" si="3"/>
        <v>-9.644271347141531</v>
      </c>
    </row>
    <row r="78" spans="1:22" ht="15">
      <c r="A78" s="30" t="s">
        <v>9</v>
      </c>
      <c r="B78" s="8" t="s">
        <v>32</v>
      </c>
      <c r="C78" s="8" t="s">
        <v>25</v>
      </c>
      <c r="D78" s="8" t="s">
        <v>211</v>
      </c>
      <c r="E78" s="8" t="s">
        <v>212</v>
      </c>
      <c r="F78" s="8" t="s">
        <v>26</v>
      </c>
      <c r="G78" s="8" t="s">
        <v>27</v>
      </c>
      <c r="H78" s="15" t="s">
        <v>27</v>
      </c>
      <c r="I78" s="36">
        <v>3010.318856</v>
      </c>
      <c r="J78" s="34">
        <v>57.178174</v>
      </c>
      <c r="K78" s="35">
        <v>3067.49703</v>
      </c>
      <c r="L78" s="34">
        <v>30764.77884</v>
      </c>
      <c r="M78" s="34">
        <v>486.818908</v>
      </c>
      <c r="N78" s="37">
        <v>31251.597749</v>
      </c>
      <c r="O78" s="36">
        <v>2384.696633</v>
      </c>
      <c r="P78" s="34">
        <v>54.541991</v>
      </c>
      <c r="Q78" s="35">
        <v>2439.238624</v>
      </c>
      <c r="R78" s="34">
        <v>23321.49369</v>
      </c>
      <c r="S78" s="34">
        <v>401.238244</v>
      </c>
      <c r="T78" s="37">
        <v>23722.731934</v>
      </c>
      <c r="U78" s="26">
        <f t="shared" si="2"/>
        <v>25.756332316915632</v>
      </c>
      <c r="V78" s="32">
        <f t="shared" si="3"/>
        <v>31.73692572991329</v>
      </c>
    </row>
    <row r="79" spans="1:22" ht="15">
      <c r="A79" s="30" t="s">
        <v>9</v>
      </c>
      <c r="B79" s="8" t="s">
        <v>32</v>
      </c>
      <c r="C79" s="8" t="s">
        <v>25</v>
      </c>
      <c r="D79" s="8" t="s">
        <v>211</v>
      </c>
      <c r="E79" s="8" t="s">
        <v>213</v>
      </c>
      <c r="F79" s="8" t="s">
        <v>26</v>
      </c>
      <c r="G79" s="8" t="s">
        <v>27</v>
      </c>
      <c r="H79" s="15" t="s">
        <v>214</v>
      </c>
      <c r="I79" s="36">
        <v>2556.286278</v>
      </c>
      <c r="J79" s="34">
        <v>85.862625</v>
      </c>
      <c r="K79" s="35">
        <v>2642.148903</v>
      </c>
      <c r="L79" s="34">
        <v>25427.912944</v>
      </c>
      <c r="M79" s="34">
        <v>811.437562</v>
      </c>
      <c r="N79" s="37">
        <v>26239.350506</v>
      </c>
      <c r="O79" s="36">
        <v>2260.028563</v>
      </c>
      <c r="P79" s="34">
        <v>59.877243</v>
      </c>
      <c r="Q79" s="35">
        <v>2319.905807</v>
      </c>
      <c r="R79" s="34">
        <v>32720.970242</v>
      </c>
      <c r="S79" s="34">
        <v>986.024895</v>
      </c>
      <c r="T79" s="37">
        <v>33706.995137</v>
      </c>
      <c r="U79" s="26">
        <f t="shared" si="2"/>
        <v>13.890352574991404</v>
      </c>
      <c r="V79" s="32">
        <f t="shared" si="3"/>
        <v>-22.15458423584843</v>
      </c>
    </row>
    <row r="80" spans="1:22" ht="15">
      <c r="A80" s="30" t="s">
        <v>9</v>
      </c>
      <c r="B80" s="8" t="s">
        <v>32</v>
      </c>
      <c r="C80" s="8" t="s">
        <v>25</v>
      </c>
      <c r="D80" s="8" t="s">
        <v>211</v>
      </c>
      <c r="E80" s="8" t="s">
        <v>215</v>
      </c>
      <c r="F80" s="8" t="s">
        <v>26</v>
      </c>
      <c r="G80" s="8" t="s">
        <v>27</v>
      </c>
      <c r="H80" s="15" t="s">
        <v>83</v>
      </c>
      <c r="I80" s="36">
        <v>1577.282351</v>
      </c>
      <c r="J80" s="34">
        <v>70.467398</v>
      </c>
      <c r="K80" s="35">
        <v>1647.749749</v>
      </c>
      <c r="L80" s="34">
        <v>15972.427592</v>
      </c>
      <c r="M80" s="34">
        <v>607.209921</v>
      </c>
      <c r="N80" s="37">
        <v>16579.637513</v>
      </c>
      <c r="O80" s="36">
        <v>1444.735165</v>
      </c>
      <c r="P80" s="34">
        <v>29.259129</v>
      </c>
      <c r="Q80" s="35">
        <v>1473.994294</v>
      </c>
      <c r="R80" s="34">
        <v>12972.802018</v>
      </c>
      <c r="S80" s="34">
        <v>363.317082</v>
      </c>
      <c r="T80" s="37">
        <v>13336.119101</v>
      </c>
      <c r="U80" s="26">
        <f t="shared" si="2"/>
        <v>11.78806836005295</v>
      </c>
      <c r="V80" s="32">
        <f t="shared" si="3"/>
        <v>24.321306576789546</v>
      </c>
    </row>
    <row r="81" spans="1:22" ht="15">
      <c r="A81" s="30" t="s">
        <v>9</v>
      </c>
      <c r="B81" s="8" t="s">
        <v>32</v>
      </c>
      <c r="C81" s="8" t="s">
        <v>25</v>
      </c>
      <c r="D81" s="8" t="s">
        <v>211</v>
      </c>
      <c r="E81" s="8" t="s">
        <v>216</v>
      </c>
      <c r="F81" s="8" t="s">
        <v>26</v>
      </c>
      <c r="G81" s="8" t="s">
        <v>27</v>
      </c>
      <c r="H81" s="15" t="s">
        <v>214</v>
      </c>
      <c r="I81" s="36">
        <v>458.780513</v>
      </c>
      <c r="J81" s="34">
        <v>15.417123</v>
      </c>
      <c r="K81" s="35">
        <v>474.197636</v>
      </c>
      <c r="L81" s="34">
        <v>4390.904492</v>
      </c>
      <c r="M81" s="34">
        <v>152.151479</v>
      </c>
      <c r="N81" s="37">
        <v>4543.055971</v>
      </c>
      <c r="O81" s="36">
        <v>212.825</v>
      </c>
      <c r="P81" s="34">
        <v>9.129032</v>
      </c>
      <c r="Q81" s="35">
        <v>221.954032</v>
      </c>
      <c r="R81" s="34">
        <v>1664.67542</v>
      </c>
      <c r="S81" s="34">
        <v>51.055575</v>
      </c>
      <c r="T81" s="37">
        <v>1715.730995</v>
      </c>
      <c r="U81" s="25" t="s">
        <v>17</v>
      </c>
      <c r="V81" s="31" t="s">
        <v>17</v>
      </c>
    </row>
    <row r="82" spans="1:22" ht="15">
      <c r="A82" s="30" t="s">
        <v>9</v>
      </c>
      <c r="B82" s="8" t="s">
        <v>32</v>
      </c>
      <c r="C82" s="8" t="s">
        <v>25</v>
      </c>
      <c r="D82" s="8" t="s">
        <v>211</v>
      </c>
      <c r="E82" s="8" t="s">
        <v>220</v>
      </c>
      <c r="F82" s="8" t="s">
        <v>26</v>
      </c>
      <c r="G82" s="8" t="s">
        <v>27</v>
      </c>
      <c r="H82" s="15" t="s">
        <v>214</v>
      </c>
      <c r="I82" s="36">
        <v>12.820954</v>
      </c>
      <c r="J82" s="34">
        <v>0.430001</v>
      </c>
      <c r="K82" s="35">
        <v>13.250955</v>
      </c>
      <c r="L82" s="34">
        <v>131.069587</v>
      </c>
      <c r="M82" s="34">
        <v>4.962176</v>
      </c>
      <c r="N82" s="37">
        <v>136.031763</v>
      </c>
      <c r="O82" s="36">
        <v>0</v>
      </c>
      <c r="P82" s="34">
        <v>0</v>
      </c>
      <c r="Q82" s="35">
        <v>0</v>
      </c>
      <c r="R82" s="34">
        <v>30.680976</v>
      </c>
      <c r="S82" s="34">
        <v>0.604302</v>
      </c>
      <c r="T82" s="37">
        <v>31.285278</v>
      </c>
      <c r="U82" s="25" t="s">
        <v>17</v>
      </c>
      <c r="V82" s="31" t="s">
        <v>17</v>
      </c>
    </row>
    <row r="83" spans="1:22" ht="15">
      <c r="A83" s="30" t="s">
        <v>9</v>
      </c>
      <c r="B83" s="8" t="s">
        <v>32</v>
      </c>
      <c r="C83" s="8" t="s">
        <v>25</v>
      </c>
      <c r="D83" s="8" t="s">
        <v>211</v>
      </c>
      <c r="E83" s="8" t="s">
        <v>217</v>
      </c>
      <c r="F83" s="8" t="s">
        <v>26</v>
      </c>
      <c r="G83" s="8" t="s">
        <v>27</v>
      </c>
      <c r="H83" s="15" t="s">
        <v>214</v>
      </c>
      <c r="I83" s="36">
        <v>0</v>
      </c>
      <c r="J83" s="34">
        <v>0</v>
      </c>
      <c r="K83" s="35">
        <v>0</v>
      </c>
      <c r="L83" s="34">
        <v>0</v>
      </c>
      <c r="M83" s="34">
        <v>0</v>
      </c>
      <c r="N83" s="37">
        <v>0</v>
      </c>
      <c r="O83" s="36">
        <v>0</v>
      </c>
      <c r="P83" s="34">
        <v>0</v>
      </c>
      <c r="Q83" s="35">
        <v>0</v>
      </c>
      <c r="R83" s="34">
        <v>11.30496</v>
      </c>
      <c r="S83" s="34">
        <v>0.556394</v>
      </c>
      <c r="T83" s="37">
        <v>11.861354</v>
      </c>
      <c r="U83" s="25" t="s">
        <v>17</v>
      </c>
      <c r="V83" s="31" t="s">
        <v>17</v>
      </c>
    </row>
    <row r="84" spans="1:22" ht="15">
      <c r="A84" s="30"/>
      <c r="B84" s="8"/>
      <c r="C84" s="8"/>
      <c r="D84" s="8"/>
      <c r="E84" s="8"/>
      <c r="F84" s="8"/>
      <c r="G84" s="8"/>
      <c r="H84" s="15"/>
      <c r="I84" s="17"/>
      <c r="J84" s="9"/>
      <c r="K84" s="10"/>
      <c r="L84" s="9"/>
      <c r="M84" s="9"/>
      <c r="N84" s="18"/>
      <c r="O84" s="17"/>
      <c r="P84" s="9"/>
      <c r="Q84" s="10"/>
      <c r="R84" s="9"/>
      <c r="S84" s="9"/>
      <c r="T84" s="18"/>
      <c r="U84" s="26"/>
      <c r="V84" s="32"/>
    </row>
    <row r="85" spans="1:24" s="5" customFormat="1" ht="20.25" customHeight="1">
      <c r="A85" s="53" t="s">
        <v>9</v>
      </c>
      <c r="B85" s="54"/>
      <c r="C85" s="54"/>
      <c r="D85" s="54"/>
      <c r="E85" s="54"/>
      <c r="F85" s="54"/>
      <c r="G85" s="54"/>
      <c r="H85" s="55"/>
      <c r="I85" s="19">
        <f>SUM(I6:I83)</f>
        <v>108694.66069</v>
      </c>
      <c r="J85" s="11">
        <f>SUM(J6:J83)</f>
        <v>10700.168128000001</v>
      </c>
      <c r="K85" s="11">
        <f>SUM(K6:K83)</f>
        <v>119394.82881699999</v>
      </c>
      <c r="L85" s="11">
        <f>SUM(L6:L83)</f>
        <v>1097247.220074</v>
      </c>
      <c r="M85" s="11">
        <f>SUM(M6:M83)</f>
        <v>101841.50128500003</v>
      </c>
      <c r="N85" s="11">
        <f>SUM(N6:N83)</f>
        <v>1199088.721355</v>
      </c>
      <c r="O85" s="19">
        <f>SUM(O6:O83)</f>
        <v>98151.67621799998</v>
      </c>
      <c r="P85" s="11">
        <f>SUM(P6:P83)</f>
        <v>8669.524611999997</v>
      </c>
      <c r="Q85" s="11">
        <f>SUM(Q6:Q83)</f>
        <v>106821.20083200002</v>
      </c>
      <c r="R85" s="11">
        <f>SUM(R6:R83)</f>
        <v>1143957.7056399998</v>
      </c>
      <c r="S85" s="11">
        <f>SUM(S6:S83)</f>
        <v>91402.03596300002</v>
      </c>
      <c r="T85" s="45">
        <f>SUM(T6:T83)</f>
        <v>1235359.7416010003</v>
      </c>
      <c r="U85" s="27">
        <f>+((K85/Q85)-1)*100</f>
        <v>11.7707233087323</v>
      </c>
      <c r="V85" s="33">
        <f>+((N85/T85)-1)*100</f>
        <v>-2.9360694722813108</v>
      </c>
      <c r="X85" s="1"/>
    </row>
    <row r="86" spans="1:22" ht="15.75">
      <c r="A86" s="16"/>
      <c r="B86" s="7"/>
      <c r="C86" s="7"/>
      <c r="D86" s="7"/>
      <c r="E86" s="7"/>
      <c r="F86" s="7"/>
      <c r="G86" s="7"/>
      <c r="H86" s="14"/>
      <c r="I86" s="20"/>
      <c r="J86" s="12"/>
      <c r="K86" s="13"/>
      <c r="L86" s="12"/>
      <c r="M86" s="12"/>
      <c r="N86" s="21"/>
      <c r="O86" s="20"/>
      <c r="P86" s="12"/>
      <c r="Q86" s="13"/>
      <c r="R86" s="12"/>
      <c r="S86" s="12"/>
      <c r="T86" s="21"/>
      <c r="U86" s="26"/>
      <c r="V86" s="32"/>
    </row>
    <row r="87" spans="1:22" ht="15">
      <c r="A87" s="30" t="s">
        <v>21</v>
      </c>
      <c r="B87" s="8"/>
      <c r="C87" s="8" t="s">
        <v>25</v>
      </c>
      <c r="D87" s="8" t="s">
        <v>22</v>
      </c>
      <c r="E87" s="8" t="s">
        <v>24</v>
      </c>
      <c r="F87" s="8" t="s">
        <v>20</v>
      </c>
      <c r="G87" s="8" t="s">
        <v>20</v>
      </c>
      <c r="H87" s="15" t="s">
        <v>23</v>
      </c>
      <c r="I87" s="36">
        <v>27542.633235</v>
      </c>
      <c r="J87" s="34">
        <v>0</v>
      </c>
      <c r="K87" s="35">
        <v>27542.633235</v>
      </c>
      <c r="L87" s="34">
        <v>298745.227385</v>
      </c>
      <c r="M87" s="34">
        <v>0</v>
      </c>
      <c r="N87" s="37">
        <v>298745.227385</v>
      </c>
      <c r="O87" s="36">
        <v>25563.85474</v>
      </c>
      <c r="P87" s="34">
        <v>0</v>
      </c>
      <c r="Q87" s="35">
        <v>25563.85474</v>
      </c>
      <c r="R87" s="34">
        <v>298170.235372</v>
      </c>
      <c r="S87" s="34">
        <v>0</v>
      </c>
      <c r="T87" s="37">
        <v>298170.235372</v>
      </c>
      <c r="U87" s="26">
        <f>+((K87/Q87)-1)*100</f>
        <v>7.7405325414550585</v>
      </c>
      <c r="V87" s="32">
        <f>+((N87/T87)-1)*100</f>
        <v>0.19284017812259968</v>
      </c>
    </row>
    <row r="88" spans="1:22" ht="15">
      <c r="A88" s="30" t="s">
        <v>21</v>
      </c>
      <c r="B88" s="8"/>
      <c r="C88" s="8" t="s">
        <v>25</v>
      </c>
      <c r="D88" s="8" t="s">
        <v>237</v>
      </c>
      <c r="E88" s="8" t="s">
        <v>28</v>
      </c>
      <c r="F88" s="8" t="s">
        <v>26</v>
      </c>
      <c r="G88" s="8" t="s">
        <v>27</v>
      </c>
      <c r="H88" s="15" t="s">
        <v>29</v>
      </c>
      <c r="I88" s="36">
        <v>0</v>
      </c>
      <c r="J88" s="34">
        <v>0</v>
      </c>
      <c r="K88" s="35">
        <v>0</v>
      </c>
      <c r="L88" s="34">
        <v>8941.016309</v>
      </c>
      <c r="M88" s="34">
        <v>0</v>
      </c>
      <c r="N88" s="37">
        <v>8941.016309</v>
      </c>
      <c r="O88" s="36">
        <v>1985.518428</v>
      </c>
      <c r="P88" s="34">
        <v>0</v>
      </c>
      <c r="Q88" s="35">
        <v>1985.518428</v>
      </c>
      <c r="R88" s="34">
        <v>17928.175003</v>
      </c>
      <c r="S88" s="34">
        <v>0</v>
      </c>
      <c r="T88" s="37">
        <v>17928.175003</v>
      </c>
      <c r="U88" s="25" t="s">
        <v>17</v>
      </c>
      <c r="V88" s="32">
        <f>+((N88/T88)-1)*100</f>
        <v>-50.12868678767437</v>
      </c>
    </row>
    <row r="89" spans="1:22" ht="15.75">
      <c r="A89" s="16"/>
      <c r="B89" s="7"/>
      <c r="C89" s="7"/>
      <c r="D89" s="7"/>
      <c r="E89" s="7"/>
      <c r="F89" s="7"/>
      <c r="G89" s="7"/>
      <c r="H89" s="14"/>
      <c r="I89" s="20"/>
      <c r="J89" s="12"/>
      <c r="K89" s="13"/>
      <c r="L89" s="12"/>
      <c r="M89" s="12"/>
      <c r="N89" s="21"/>
      <c r="O89" s="20"/>
      <c r="P89" s="12"/>
      <c r="Q89" s="13"/>
      <c r="R89" s="12"/>
      <c r="S89" s="12"/>
      <c r="T89" s="21"/>
      <c r="U89" s="26"/>
      <c r="V89" s="32"/>
    </row>
    <row r="90" spans="1:22" ht="21" thickBot="1">
      <c r="A90" s="46" t="s">
        <v>18</v>
      </c>
      <c r="B90" s="47"/>
      <c r="C90" s="47"/>
      <c r="D90" s="47"/>
      <c r="E90" s="47"/>
      <c r="F90" s="47"/>
      <c r="G90" s="47"/>
      <c r="H90" s="48"/>
      <c r="I90" s="22">
        <f aca="true" t="shared" si="4" ref="I90:T90">SUM(I87:I88)</f>
        <v>27542.633235</v>
      </c>
      <c r="J90" s="23">
        <f t="shared" si="4"/>
        <v>0</v>
      </c>
      <c r="K90" s="23">
        <f t="shared" si="4"/>
        <v>27542.633235</v>
      </c>
      <c r="L90" s="23">
        <f t="shared" si="4"/>
        <v>307686.243694</v>
      </c>
      <c r="M90" s="23">
        <f t="shared" si="4"/>
        <v>0</v>
      </c>
      <c r="N90" s="24">
        <f t="shared" si="4"/>
        <v>307686.243694</v>
      </c>
      <c r="O90" s="22">
        <f t="shared" si="4"/>
        <v>27549.373168</v>
      </c>
      <c r="P90" s="23">
        <f t="shared" si="4"/>
        <v>0</v>
      </c>
      <c r="Q90" s="23">
        <f t="shared" si="4"/>
        <v>27549.373168</v>
      </c>
      <c r="R90" s="23">
        <f t="shared" si="4"/>
        <v>316098.41037500004</v>
      </c>
      <c r="S90" s="23">
        <f t="shared" si="4"/>
        <v>0</v>
      </c>
      <c r="T90" s="24">
        <f t="shared" si="4"/>
        <v>316098.41037500004</v>
      </c>
      <c r="U90" s="42">
        <f>+((K90/Q90)-1)*100</f>
        <v>-0.024464923244882364</v>
      </c>
      <c r="V90" s="43">
        <f>+((N90/T90)-1)*100</f>
        <v>-2.661249283417888</v>
      </c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5">
      <c r="A92" s="6" t="s">
        <v>19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5">
      <c r="A93" s="44" t="s">
        <v>31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5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5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5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5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5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5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409.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409.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409.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409.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409.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409.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409.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409.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</sheetData>
  <sheetProtection/>
  <mergeCells count="5">
    <mergeCell ref="A90:H90"/>
    <mergeCell ref="A1:F1"/>
    <mergeCell ref="I3:N3"/>
    <mergeCell ref="O3:T3"/>
    <mergeCell ref="A85:H8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2014-12-12T22:15:19Z</dcterms:modified>
  <cp:category/>
  <cp:version/>
  <cp:contentType/>
  <cp:contentStatus/>
</cp:coreProperties>
</file>