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U11" i="1" l="1"/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N13" i="1"/>
  <c r="T13" i="1"/>
  <c r="S13" i="1"/>
  <c r="R13" i="1"/>
  <c r="P13" i="1"/>
  <c r="O13" i="1"/>
  <c r="M13" i="1"/>
  <c r="L13" i="1"/>
  <c r="J13" i="1"/>
  <c r="I13" i="1"/>
  <c r="U13" i="1" l="1"/>
  <c r="V13" i="1"/>
  <c r="U9" i="1"/>
  <c r="V9" i="1"/>
</calcChain>
</file>

<file path=xl/sharedStrings.xml><?xml version="1.0" encoding="utf-8"?>
<sst xmlns="http://schemas.openxmlformats.org/spreadsheetml/2006/main" count="50" uniqueCount="39">
  <si>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</si>
  <si>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</si>
  <si>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</si>
  <si>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</si>
  <si>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</si>
  <si>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</si>
  <si>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</si>
  <si>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</si>
  <si>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</si>
  <si>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</si>
  <si>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</si>
  <si>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</si>
  <si>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</si>
  <si>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</si>
  <si>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</si>
  <si>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</si>
  <si>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</si>
  <si>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</si>
  <si>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</si>
  <si>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</si>
  <si>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</si>
  <si>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</si>
  <si>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</si>
  <si>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</si>
  <si>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</si>
  <si>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</si>
  <si>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</si>
  <si>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PRODUCCIÓN MINERA METÁLICA DE ESTAÑO (TMF) - 2013/2012</t>
  </si>
  <si>
    <t>FLOTACIÓN</t>
  </si>
  <si>
    <t>NUEVA ACUMULACION QUENAMARI-SAN RAFAEL</t>
  </si>
  <si>
    <t>PUNO</t>
  </si>
  <si>
    <t>MELGAR</t>
  </si>
  <si>
    <t>ANTAUTA</t>
  </si>
  <si>
    <t>GRAVIMETRÍA</t>
  </si>
  <si>
    <t>TOTAL - FEBRERO</t>
  </si>
  <si>
    <t>TOTAL ACUMULADO ENERO - FEBRERO</t>
  </si>
  <si>
    <t>TOTAL COMPARADO ACUMULADO - ENERO - FEBRERO</t>
  </si>
  <si>
    <t>Var. % 2014/2013 - FEBRERO</t>
  </si>
  <si>
    <t>Var. % 2014/2013 - ENERO -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</si>
</sst>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6" xfId="0" applyNumberFormat="1" applyFont="1" applyFill="1" applyBorder="1"/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27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2014</v>
      </c>
      <c r="J3" s="54"/>
      <c r="K3" s="54"/>
      <c r="L3" s="54"/>
      <c r="M3" s="54"/>
      <c r="N3" s="55"/>
      <c r="O3" s="53">
        <v>2013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33</v>
      </c>
      <c r="C6" s="40" t="s">
        <v>21</v>
      </c>
      <c r="D6" s="40" t="s">
        <v>22</v>
      </c>
      <c r="E6" s="40" t="s">
        <v>29</v>
      </c>
      <c r="F6" s="40" t="s">
        <v>30</v>
      </c>
      <c r="G6" s="40" t="s">
        <v>31</v>
      </c>
      <c r="H6" s="43" t="s">
        <v>32</v>
      </c>
      <c r="I6" s="44">
        <v>1572.7046250000001</v>
      </c>
      <c r="J6" s="41">
        <v>0</v>
      </c>
      <c r="K6" s="42">
        <v>1572.7046250000001</v>
      </c>
      <c r="L6" s="41">
        <v>3389.3532169999999</v>
      </c>
      <c r="M6" s="41">
        <v>0</v>
      </c>
      <c r="N6" s="45">
        <v>3389.3532169999999</v>
      </c>
      <c r="O6" s="44">
        <v>1687.3656659999999</v>
      </c>
      <c r="P6" s="41">
        <v>0</v>
      </c>
      <c r="Q6" s="42">
        <v>1687.3656659999999</v>
      </c>
      <c r="R6" s="41">
        <v>3102.7851270000001</v>
      </c>
      <c r="S6" s="41">
        <v>0</v>
      </c>
      <c r="T6" s="45">
        <v>3102.7851270000001</v>
      </c>
      <c r="U6" s="51">
        <f>+((K6/Q6)-1)*100</f>
        <v>-6.7952692952328864</v>
      </c>
      <c r="V6" s="33">
        <f>+((N6/T6)-1)*100</f>
        <v>9.2358342028368234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28</v>
      </c>
      <c r="C7" s="40" t="s">
        <v>21</v>
      </c>
      <c r="D7" s="40" t="s">
        <v>22</v>
      </c>
      <c r="E7" s="40" t="s">
        <v>29</v>
      </c>
      <c r="F7" s="40" t="s">
        <v>30</v>
      </c>
      <c r="G7" s="40" t="s">
        <v>31</v>
      </c>
      <c r="H7" s="43" t="s">
        <v>32</v>
      </c>
      <c r="I7" s="44">
        <v>242.24363299999999</v>
      </c>
      <c r="J7" s="41">
        <v>0</v>
      </c>
      <c r="K7" s="42">
        <v>242.24363299999999</v>
      </c>
      <c r="L7" s="41">
        <v>440.15428400000002</v>
      </c>
      <c r="M7" s="41">
        <v>0</v>
      </c>
      <c r="N7" s="45">
        <v>440.15428400000002</v>
      </c>
      <c r="O7" s="44">
        <v>242.28644800000001</v>
      </c>
      <c r="P7" s="41">
        <v>0</v>
      </c>
      <c r="Q7" s="42">
        <v>242.28644800000001</v>
      </c>
      <c r="R7" s="41">
        <v>416.471608</v>
      </c>
      <c r="S7" s="41">
        <v>0</v>
      </c>
      <c r="T7" s="45">
        <v>416.471608</v>
      </c>
      <c r="U7" s="51">
        <f>+((K7/Q7)-1)*100</f>
        <v>-1.7671231863536363E-2</v>
      </c>
      <c r="V7" s="33">
        <f>+((N7/T7)-1)*100</f>
        <v>5.686504324683761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1814.9482580000001</v>
      </c>
      <c r="J9" s="13">
        <f t="shared" si="0"/>
        <v>0</v>
      </c>
      <c r="K9" s="13">
        <f t="shared" si="0"/>
        <v>1814.9482580000001</v>
      </c>
      <c r="L9" s="13">
        <f t="shared" si="0"/>
        <v>3829.507501</v>
      </c>
      <c r="M9" s="13">
        <f t="shared" si="0"/>
        <v>0</v>
      </c>
      <c r="N9" s="22">
        <f t="shared" si="0"/>
        <v>3829.507501</v>
      </c>
      <c r="O9" s="21">
        <f t="shared" si="0"/>
        <v>1929.652114</v>
      </c>
      <c r="P9" s="13">
        <f t="shared" si="0"/>
        <v>0</v>
      </c>
      <c r="Q9" s="13">
        <f t="shared" si="0"/>
        <v>1929.652114</v>
      </c>
      <c r="R9" s="13">
        <f t="shared" si="0"/>
        <v>3519.2567349999999</v>
      </c>
      <c r="S9" s="13">
        <f t="shared" si="0"/>
        <v>0</v>
      </c>
      <c r="T9" s="22">
        <f t="shared" si="0"/>
        <v>3519.2567349999999</v>
      </c>
      <c r="U9" s="28">
        <f>+((K9/Q9)-1)*100</f>
        <v>-5.9442764407014685</v>
      </c>
      <c r="V9" s="36">
        <f>+((N9/T9)-1)*100</f>
        <v>8.8158037154399302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2273.8625000000002</v>
      </c>
      <c r="J11" s="41">
        <v>0</v>
      </c>
      <c r="K11" s="42">
        <v>2273.8625000000002</v>
      </c>
      <c r="L11" s="41">
        <v>4593.7020000000002</v>
      </c>
      <c r="M11" s="41">
        <v>0</v>
      </c>
      <c r="N11" s="45">
        <v>4593.7020000000002</v>
      </c>
      <c r="O11" s="44">
        <v>1804.278</v>
      </c>
      <c r="P11" s="41">
        <v>0</v>
      </c>
      <c r="Q11" s="42">
        <v>1804.278</v>
      </c>
      <c r="R11" s="41">
        <v>3764.4935999999998</v>
      </c>
      <c r="S11" s="41">
        <v>0</v>
      </c>
      <c r="T11" s="45">
        <v>3764.4935999999998</v>
      </c>
      <c r="U11" s="51">
        <f>+((K11/Q11)-1)*100</f>
        <v>26.026172241749901</v>
      </c>
      <c r="V11" s="33">
        <f>+((N11/T11)-1)*100</f>
        <v>22.027090177547404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2273.8625000000002</v>
      </c>
      <c r="J13" s="25">
        <f t="shared" si="1"/>
        <v>0</v>
      </c>
      <c r="K13" s="25">
        <f t="shared" si="1"/>
        <v>2273.8625000000002</v>
      </c>
      <c r="L13" s="25">
        <f t="shared" si="1"/>
        <v>4593.7020000000002</v>
      </c>
      <c r="M13" s="25">
        <f t="shared" si="1"/>
        <v>0</v>
      </c>
      <c r="N13" s="26">
        <f t="shared" si="1"/>
        <v>4593.7020000000002</v>
      </c>
      <c r="O13" s="24">
        <f t="shared" si="1"/>
        <v>1804.278</v>
      </c>
      <c r="P13" s="25">
        <f t="shared" si="1"/>
        <v>0</v>
      </c>
      <c r="Q13" s="25">
        <f t="shared" si="1"/>
        <v>1804.278</v>
      </c>
      <c r="R13" s="25">
        <f t="shared" si="1"/>
        <v>3764.4935999999998</v>
      </c>
      <c r="S13" s="25">
        <f t="shared" si="1"/>
        <v>0</v>
      </c>
      <c r="T13" s="26">
        <f t="shared" si="1"/>
        <v>3764.4935999999998</v>
      </c>
      <c r="U13" s="52">
        <f>+((K13/Q13)-1)*100</f>
        <v>26.026172241749901</v>
      </c>
      <c r="V13" s="38">
        <f>+((N13/T13)-1)*100</f>
        <v>22.027090177547404</v>
      </c>
    </row>
    <row r="14" spans="1:27" customFormat="1" x14ac:dyDescent="0.2"/>
    <row r="15" spans="1:27" customFormat="1" x14ac:dyDescent="0.2">
      <c r="A15" s="5" t="s">
        <v>17</v>
      </c>
    </row>
    <row r="16" spans="1:27" customFormat="1" x14ac:dyDescent="0.2">
      <c r="A16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2014-04-02T15:13:19Z</dcterms:modified>
</cp:coreProperties>
</file>