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204" i="1" l="1"/>
  <c r="U204" i="1"/>
  <c r="V203" i="1"/>
  <c r="U203" i="1"/>
  <c r="V199" i="1"/>
  <c r="V197" i="1"/>
  <c r="U197" i="1"/>
  <c r="V196" i="1"/>
  <c r="U196" i="1"/>
  <c r="V195" i="1"/>
  <c r="U195" i="1"/>
  <c r="V194" i="1"/>
  <c r="U194" i="1"/>
  <c r="V193" i="1"/>
  <c r="U193" i="1"/>
  <c r="V189" i="1"/>
  <c r="U189" i="1"/>
  <c r="V188" i="1"/>
  <c r="U188" i="1"/>
  <c r="V187" i="1"/>
  <c r="U187" i="1"/>
  <c r="V186" i="1"/>
  <c r="V185" i="1"/>
  <c r="U185" i="1"/>
  <c r="V184" i="1"/>
  <c r="V183" i="1"/>
  <c r="U183" i="1"/>
  <c r="V182" i="1"/>
  <c r="U182" i="1"/>
  <c r="U180" i="1"/>
  <c r="V178" i="1"/>
  <c r="U178" i="1"/>
  <c r="V177" i="1"/>
  <c r="U177" i="1"/>
  <c r="V174" i="1"/>
  <c r="V173" i="1"/>
  <c r="U173" i="1"/>
  <c r="V171" i="1"/>
  <c r="V170" i="1"/>
  <c r="U170" i="1"/>
  <c r="V169" i="1"/>
  <c r="V165" i="1"/>
  <c r="U165" i="1"/>
  <c r="U162" i="1"/>
  <c r="V160" i="1"/>
  <c r="U160" i="1"/>
  <c r="V159" i="1"/>
  <c r="U159" i="1"/>
  <c r="V158" i="1"/>
  <c r="U158" i="1"/>
  <c r="V157" i="1"/>
  <c r="U157" i="1"/>
  <c r="V155" i="1"/>
  <c r="V154" i="1"/>
  <c r="V152" i="1"/>
  <c r="U152" i="1"/>
  <c r="V151" i="1"/>
  <c r="V147" i="1"/>
  <c r="V146" i="1"/>
  <c r="U146" i="1"/>
  <c r="V145" i="1"/>
  <c r="U145" i="1"/>
  <c r="V144" i="1"/>
  <c r="U144" i="1"/>
  <c r="V143" i="1"/>
  <c r="V140" i="1"/>
  <c r="U140" i="1"/>
  <c r="V139" i="1"/>
  <c r="U139" i="1"/>
  <c r="V138" i="1"/>
  <c r="U138" i="1"/>
  <c r="V137" i="1"/>
  <c r="U137" i="1"/>
  <c r="V136" i="1"/>
  <c r="U136" i="1"/>
  <c r="V134" i="1"/>
  <c r="V133" i="1"/>
  <c r="V132" i="1"/>
  <c r="V129" i="1"/>
  <c r="V128" i="1"/>
  <c r="V127" i="1"/>
  <c r="U127" i="1"/>
  <c r="V126" i="1"/>
  <c r="U126" i="1"/>
  <c r="V125" i="1"/>
  <c r="U125" i="1"/>
  <c r="V124" i="1"/>
  <c r="U124" i="1"/>
  <c r="V123" i="1"/>
  <c r="U123" i="1"/>
  <c r="V122" i="1"/>
  <c r="V121" i="1"/>
  <c r="U121" i="1"/>
  <c r="V119" i="1"/>
  <c r="V117" i="1"/>
  <c r="V116" i="1"/>
  <c r="V115" i="1"/>
  <c r="U115" i="1"/>
  <c r="V113" i="1"/>
  <c r="U113" i="1"/>
  <c r="V110" i="1"/>
  <c r="U110" i="1"/>
  <c r="V109" i="1"/>
  <c r="U109" i="1"/>
  <c r="V108" i="1"/>
  <c r="U108" i="1"/>
  <c r="V107" i="1"/>
  <c r="U107" i="1"/>
  <c r="V106" i="1"/>
  <c r="U106" i="1"/>
  <c r="V102" i="1"/>
  <c r="V101" i="1"/>
  <c r="U101" i="1"/>
  <c r="V99" i="1"/>
  <c r="U99" i="1"/>
  <c r="V96" i="1"/>
  <c r="V95" i="1"/>
  <c r="V94" i="1"/>
  <c r="V92" i="1"/>
  <c r="V91" i="1"/>
  <c r="V89" i="1"/>
  <c r="U89" i="1"/>
  <c r="V87" i="1"/>
  <c r="V86" i="1"/>
  <c r="V85" i="1"/>
  <c r="V84" i="1"/>
  <c r="V83" i="1"/>
  <c r="V81" i="1"/>
  <c r="V79" i="1"/>
  <c r="V78" i="1"/>
  <c r="V77" i="1"/>
  <c r="V76" i="1"/>
  <c r="V75" i="1"/>
  <c r="V74" i="1"/>
  <c r="U74" i="1"/>
  <c r="V73" i="1"/>
  <c r="V72" i="1"/>
  <c r="V71" i="1"/>
  <c r="U71" i="1"/>
  <c r="V69" i="1"/>
  <c r="V68" i="1"/>
  <c r="V67" i="1"/>
  <c r="V65" i="1"/>
  <c r="U65" i="1"/>
  <c r="V64" i="1"/>
  <c r="V63" i="1"/>
  <c r="V62" i="1"/>
  <c r="V59" i="1"/>
  <c r="U59" i="1"/>
  <c r="V58" i="1"/>
  <c r="V57" i="1"/>
  <c r="U57" i="1"/>
  <c r="V54" i="1"/>
  <c r="U54" i="1"/>
  <c r="V53" i="1"/>
  <c r="U53" i="1"/>
  <c r="V52" i="1"/>
  <c r="V51" i="1"/>
  <c r="U51" i="1"/>
  <c r="V49" i="1"/>
  <c r="U49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V38" i="1"/>
  <c r="U38" i="1"/>
  <c r="V37" i="1"/>
  <c r="U37" i="1"/>
  <c r="V35" i="1"/>
  <c r="V34" i="1"/>
  <c r="U34" i="1"/>
  <c r="V32" i="1"/>
  <c r="V30" i="1"/>
  <c r="U30" i="1"/>
  <c r="V29" i="1"/>
  <c r="V26" i="1"/>
  <c r="U26" i="1"/>
  <c r="V24" i="1"/>
  <c r="U24" i="1"/>
  <c r="V23" i="1"/>
  <c r="U23" i="1"/>
  <c r="U22" i="1"/>
  <c r="V21" i="1"/>
  <c r="U21" i="1"/>
  <c r="V20" i="1"/>
  <c r="U20" i="1"/>
  <c r="V19" i="1"/>
  <c r="V18" i="1"/>
  <c r="U18" i="1"/>
  <c r="V17" i="1"/>
  <c r="U17" i="1"/>
  <c r="V12" i="1"/>
  <c r="U12" i="1"/>
  <c r="V11" i="1"/>
  <c r="U11" i="1"/>
  <c r="U8" i="1"/>
  <c r="V8" i="1"/>
  <c r="V7" i="1" l="1"/>
  <c r="U7" i="1"/>
  <c r="V6" i="1" l="1"/>
  <c r="T201" i="1"/>
  <c r="S201" i="1"/>
  <c r="R201" i="1"/>
  <c r="Q201" i="1"/>
  <c r="P201" i="1"/>
  <c r="O201" i="1"/>
  <c r="N201" i="1"/>
  <c r="M201" i="1"/>
  <c r="L201" i="1"/>
  <c r="K201" i="1"/>
  <c r="J201" i="1"/>
  <c r="I201" i="1"/>
  <c r="T207" i="1" l="1"/>
  <c r="S207" i="1"/>
  <c r="R207" i="1"/>
  <c r="Q207" i="1"/>
  <c r="P207" i="1"/>
  <c r="O207" i="1"/>
  <c r="N207" i="1"/>
  <c r="M207" i="1"/>
  <c r="L207" i="1"/>
  <c r="K207" i="1"/>
  <c r="J207" i="1"/>
  <c r="I207" i="1"/>
  <c r="V207" i="1" l="1"/>
  <c r="U207" i="1"/>
  <c r="U201" i="1"/>
  <c r="V201" i="1"/>
</calcChain>
</file>

<file path=xl/sharedStrings.xml><?xml version="1.0" encoding="utf-8"?>
<sst xmlns="http://schemas.openxmlformats.org/spreadsheetml/2006/main" count="1792" uniqueCount="470">
  <si>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</si>
  <si>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</si>
  <si>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</si>
  <si>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</si>
  <si>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</si>
  <si>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</si>
  <si>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</si>
  <si>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</si>
  <si>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</si>
  <si>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</si>
  <si>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</si>
  <si>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</si>
  <si>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</si>
  <si>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</si>
  <si>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</si>
  <si>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</si>
  <si>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</si>
  <si>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</si>
  <si>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</si>
  <si>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</si>
  <si>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</si>
  <si>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</si>
  <si>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</si>
  <si>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</si>
  <si>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</si>
  <si>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</si>
  <si>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</si>
  <si>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</si>
  <si>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</si>
  <si>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</si>
  <si>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</si>
  <si>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</si>
  <si>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</si>
  <si>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</si>
  <si>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</si>
  <si>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</si>
  <si>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</si>
  <si>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</si>
  <si>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</si>
  <si>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</si>
  <si>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</si>
  <si>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</si>
  <si>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PRODUCCIÓN MINERA METÁLICA DE PLATA (Kg.f) - 2013/2012</t>
  </si>
  <si>
    <t>C.M.LA OROYA-REFINACION 1 Y 2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</si>
  <si>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</si>
  <si>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</si>
  <si>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</si>
  <si>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</si>
  <si>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</si>
  <si>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</si>
  <si>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</si>
  <si>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</si>
  <si>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</si>
  <si>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</si>
  <si>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</si>
  <si>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</si>
  <si>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</si>
  <si>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</si>
  <si>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</si>
  <si>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</si>
  <si>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</si>
  <si>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</si>
  <si>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</si>
  <si>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</si>
  <si>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</si>
  <si>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</si>
  <si>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</si>
  <si>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</si>
  <si>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</si>
  <si>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</si>
  <si>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</si>
  <si>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</si>
  <si>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</si>
  <si>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</si>
  <si>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</si>
  <si>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</si>
  <si>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</si>
  <si>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</si>
  <si>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</si>
  <si>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</si>
  <si>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</si>
  <si>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</si>
  <si>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</si>
  <si>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BREXIA GOLDPLATA PERU S.A.C.</t>
  </si>
  <si>
    <t>SANDRA Nº 105</t>
  </si>
  <si>
    <t>CAYLLOMA</t>
  </si>
  <si>
    <t>SANTA URSULA Nº 2</t>
  </si>
  <si>
    <t>ESPINAR</t>
  </si>
  <si>
    <t>SUYCKUTAMBO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</si>
  <si>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</si>
  <si>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</si>
  <si>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</si>
  <si>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</si>
  <si>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</si>
  <si>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</si>
  <si>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</si>
  <si>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</si>
  <si>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</si>
  <si>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</si>
  <si>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</si>
  <si>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</si>
  <si>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</si>
  <si>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COMPAÑIA DE MINAS BUENAVENTURA S.A.A.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</si>
  <si>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</si>
  <si>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</si>
  <si>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</si>
  <si>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</si>
  <si>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</si>
  <si>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</si>
  <si>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</si>
  <si>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MALLAY</t>
  </si>
  <si>
    <t>OYON</t>
  </si>
  <si>
    <t>RECUPERADA</t>
  </si>
  <si>
    <t>LIRCAY</t>
  </si>
  <si>
    <t>BREAPAMPA</t>
  </si>
  <si>
    <t>PARINACOCHAS</t>
  </si>
  <si>
    <t>CHUMPI</t>
  </si>
  <si>
    <t>ORCOPAMPA</t>
  </si>
  <si>
    <t>PORACOTA</t>
  </si>
  <si>
    <t>CONDESUYOS</t>
  </si>
  <si>
    <t>SALAMANCA</t>
  </si>
  <si>
    <t>ANTAPITE</t>
  </si>
  <si>
    <t>HUAYTARA</t>
  </si>
  <si>
    <t>OCOYO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</si>
  <si>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</si>
  <si>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</si>
  <si>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</si>
  <si>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</si>
  <si>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</si>
  <si>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</si>
  <si>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</si>
  <si>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</si>
  <si>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</si>
  <si>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</si>
  <si>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</si>
  <si>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</si>
  <si>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</si>
  <si>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</si>
  <si>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</si>
  <si>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</si>
  <si>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</si>
  <si>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</si>
  <si>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</si>
  <si>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</si>
  <si>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</si>
  <si>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</si>
  <si>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</si>
  <si>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</si>
  <si>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</si>
  <si>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</si>
  <si>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</si>
  <si>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</si>
  <si>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</si>
  <si>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</si>
  <si>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</si>
  <si>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</si>
  <si>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</si>
  <si>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</si>
  <si>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</si>
  <si>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</si>
  <si>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</si>
  <si>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</si>
  <si>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</si>
  <si>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</si>
  <si>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</si>
  <si>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</si>
  <si>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</si>
  <si>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</si>
  <si>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</si>
  <si>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CERRO PUCAPUNTA S.A.C.</t>
  </si>
  <si>
    <t>MINAS UTCUYACU JLC</t>
  </si>
  <si>
    <t>COMPAÑIA MINERA COIMOLACHE S.A.</t>
  </si>
  <si>
    <t>ACUMULACION TANTAHUATAY</t>
  </si>
  <si>
    <t>CAJAMARCA</t>
  </si>
  <si>
    <t>SAN MIGUEL</t>
  </si>
  <si>
    <t>CATILLUC</t>
  </si>
  <si>
    <t>COIMOLACHE Nº 2</t>
  </si>
  <si>
    <t>HUALGAYOC</t>
  </si>
  <si>
    <t>CHUGUR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</si>
  <si>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</si>
  <si>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</si>
  <si>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</si>
  <si>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</si>
  <si>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</si>
  <si>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</si>
  <si>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</si>
  <si>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</si>
  <si>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</si>
  <si>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</si>
  <si>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</si>
  <si>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</si>
  <si>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</si>
  <si>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</si>
  <si>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</si>
  <si>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</si>
  <si>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</si>
  <si>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</si>
  <si>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</si>
  <si>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</si>
  <si>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</si>
  <si>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</si>
  <si>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</si>
  <si>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</si>
  <si>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</si>
  <si>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</si>
  <si>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 DOS</t>
  </si>
  <si>
    <t>HUAYLILLAS</t>
  </si>
  <si>
    <t>ESTRELLA</t>
  </si>
  <si>
    <t>BULDIBUYO</t>
  </si>
  <si>
    <t>GALAXIA SEGUNDA</t>
  </si>
  <si>
    <t>PIAS</t>
  </si>
  <si>
    <t>PODEROSA TERCERA</t>
  </si>
  <si>
    <t>PODEROSA Nº 6</t>
  </si>
  <si>
    <t>ESTRELLA TRES</t>
  </si>
  <si>
    <t>ONGON</t>
  </si>
  <si>
    <t>MONTAÑITA UNO</t>
  </si>
  <si>
    <t>GALAXIA PRIMERA</t>
  </si>
  <si>
    <t>PODEROSA SEGUNDA</t>
  </si>
  <si>
    <t>EL RECUPERADO</t>
  </si>
  <si>
    <t>SUYUBAMBA</t>
  </si>
  <si>
    <t>MONTAÑITA</t>
  </si>
  <si>
    <t>ESTRELLA UNO</t>
  </si>
  <si>
    <t>ALTO 5</t>
  </si>
  <si>
    <t>SARTIMBAMBA</t>
  </si>
  <si>
    <t>DEFENSA</t>
  </si>
  <si>
    <t>PODEROSA Nº 8</t>
  </si>
  <si>
    <t>PIEDAD PRIMERA</t>
  </si>
  <si>
    <t>DEFENSA Nº 15</t>
  </si>
  <si>
    <t>COCHORCO</t>
  </si>
  <si>
    <t>DEMASIA ILUSION</t>
  </si>
  <si>
    <t>SAN BENITO P.B.</t>
  </si>
  <si>
    <t>MARICUCHA</t>
  </si>
  <si>
    <t>ALTO 3</t>
  </si>
  <si>
    <t>WILDER 2003</t>
  </si>
  <si>
    <t>PODEROSA Nº 7</t>
  </si>
  <si>
    <t>ISABEL 2003</t>
  </si>
  <si>
    <t>NUEVO HORIZONTE Nº 10</t>
  </si>
  <si>
    <t>EL RECUPERADO 2001</t>
  </si>
  <si>
    <t>DEMASIA DEFENSA</t>
  </si>
  <si>
    <t>ALTO 2</t>
  </si>
  <si>
    <t>PODEROSA Nº 6-A</t>
  </si>
  <si>
    <t>COSITA RICA</t>
  </si>
  <si>
    <t>ESCUDO PODEROSA 2</t>
  </si>
  <si>
    <t>DEMASIA ILUSION 98</t>
  </si>
  <si>
    <t>ESCUDO PODEROSA 3</t>
  </si>
  <si>
    <t>ROCIO 2003</t>
  </si>
  <si>
    <t>ATAHUALPA</t>
  </si>
  <si>
    <t>DEFENSA Nº 5</t>
  </si>
  <si>
    <t>PODEROSA Nº 6-A-98</t>
  </si>
  <si>
    <t>COMPAÑIA MINERA QUIRUVILCA S.A.</t>
  </si>
  <si>
    <t>QUIRUVILCA</t>
  </si>
  <si>
    <t>HUARON</t>
  </si>
  <si>
    <t>HUAYLLAY</t>
  </si>
  <si>
    <t>COMPAÑIA MINERA RAURA S.A.</t>
  </si>
  <si>
    <t>ACUMULACION RAURA</t>
  </si>
  <si>
    <t>LAURICOCHA</t>
  </si>
  <si>
    <t>SAN MIGUEL DE CAURI</t>
  </si>
  <si>
    <t>COMPAÑIA MINERA SAN NICOLAS S.A.</t>
  </si>
  <si>
    <t>COLORADA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</si>
  <si>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</si>
  <si>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</si>
  <si>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</si>
  <si>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</si>
  <si>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</si>
  <si>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</si>
  <si>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</si>
  <si>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</si>
  <si>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</si>
  <si>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</si>
  <si>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</si>
  <si>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</si>
  <si>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</si>
  <si>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</si>
  <si>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COMPAÑIA SORMIN S.A.C.</t>
  </si>
  <si>
    <t>TOMANCA UNO</t>
  </si>
  <si>
    <t>HUAYLAS</t>
  </si>
  <si>
    <t>PAMPAROMAS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</si>
  <si>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</si>
  <si>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</si>
  <si>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</si>
  <si>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</si>
  <si>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</si>
  <si>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</si>
  <si>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TACAZA</t>
  </si>
  <si>
    <t>SANTA LUCIA</t>
  </si>
  <si>
    <t>CORPORACION ICARO S.A.C.</t>
  </si>
  <si>
    <t>FOLDING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</si>
  <si>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</si>
  <si>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</si>
  <si>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</si>
  <si>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</si>
  <si>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</si>
  <si>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</si>
  <si>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NAZCA</t>
  </si>
  <si>
    <t>MARCONA</t>
  </si>
  <si>
    <t>CORPORACION MINERA TOMA LA MANO S.A.</t>
  </si>
  <si>
    <t>TOMA LA MANO Nº 2</t>
  </si>
  <si>
    <t>MARCARA</t>
  </si>
  <si>
    <t>DIAZ MARIÑOS CARLOS ALBERTO</t>
  </si>
  <si>
    <t>ISABELITA</t>
  </si>
  <si>
    <t>HUAMACHUCO</t>
  </si>
  <si>
    <t>DOE RUN PERU S.R.L.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</si>
  <si>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</si>
  <si>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</si>
  <si>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</si>
  <si>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</si>
  <si>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</si>
  <si>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</si>
  <si>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</si>
  <si>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</si>
  <si>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</si>
  <si>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</si>
  <si>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</si>
  <si>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</si>
  <si>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</si>
  <si>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</si>
  <si>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</si>
  <si>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</si>
  <si>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</si>
  <si>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</si>
  <si>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</si>
  <si>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</si>
  <si>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INTIGOLD MINING S.A.</t>
  </si>
  <si>
    <t>UNIDAD AURIFERA CALPA</t>
  </si>
  <si>
    <t>ATICO</t>
  </si>
  <si>
    <t>LA ARENA S.A.</t>
  </si>
  <si>
    <t>ACUMULACION LA ARENA</t>
  </si>
  <si>
    <t>LA ARENA</t>
  </si>
  <si>
    <t>SANAGORAN</t>
  </si>
  <si>
    <t>MINAS ARIRAHUA S.A.</t>
  </si>
  <si>
    <t>BARRENO</t>
  </si>
  <si>
    <t>YANAQUIHUA</t>
  </si>
  <si>
    <t>MINERA AURIFERA CUATRO DE ENERO S.A.</t>
  </si>
  <si>
    <t>GATITO 12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</si>
  <si>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</si>
  <si>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</si>
  <si>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</si>
  <si>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</si>
  <si>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</si>
  <si>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</si>
  <si>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</si>
  <si>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</si>
  <si>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</si>
  <si>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</si>
  <si>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</si>
  <si>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</si>
  <si>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COLQUISIRI S.A.</t>
  </si>
  <si>
    <t>MARIA TERESA</t>
  </si>
  <si>
    <t>HUARAL</t>
  </si>
  <si>
    <t>MINERA DON ELISEO S.A.C.</t>
  </si>
  <si>
    <t>SAN BRAULIO UNO</t>
  </si>
  <si>
    <t>COTAPARACO</t>
  </si>
  <si>
    <t>MINERA FERCAR E.I.R.L.</t>
  </si>
  <si>
    <t>RAQUEL</t>
  </si>
  <si>
    <t>YAUCA DEL ROSARIO</t>
  </si>
  <si>
    <t>MINERA HUINAC S.A.C.</t>
  </si>
  <si>
    <t>ADMIRADA-ATILA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</si>
  <si>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</si>
  <si>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</si>
  <si>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</si>
  <si>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</si>
  <si>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</si>
  <si>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</si>
  <si>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</si>
  <si>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</si>
  <si>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</si>
  <si>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PARON S.A.C</t>
  </si>
  <si>
    <t>ANITA MLM</t>
  </si>
  <si>
    <t>ANTA</t>
  </si>
  <si>
    <t>MINERA SHUNTUR S.A.C.</t>
  </si>
  <si>
    <t>SAGITARIO E.S.L. Nº 2</t>
  </si>
  <si>
    <t>PIRA</t>
  </si>
  <si>
    <t>SHUNTUR</t>
  </si>
  <si>
    <t>MINERA SUYAMARCA S.A.C.</t>
  </si>
  <si>
    <t>ACUMULACION PALLANCATA</t>
  </si>
  <si>
    <t>CORONEL CASTAÑEDA</t>
  </si>
  <si>
    <t>PALLANCATA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</si>
  <si>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</si>
  <si>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</si>
  <si>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</si>
  <si>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</si>
  <si>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</si>
  <si>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</si>
  <si>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</si>
  <si>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</si>
  <si>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</si>
  <si>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</si>
  <si>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</si>
  <si>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</si>
  <si>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CHAUPILOMA DOCE</t>
  </si>
  <si>
    <t>CHAUPILOMA ESTE</t>
  </si>
  <si>
    <t>MINERA YANAQUIHUA S.A.C.</t>
  </si>
  <si>
    <t>ALPACAY</t>
  </si>
  <si>
    <t>MINSUR S.A.</t>
  </si>
  <si>
    <t>FRONTERA UNO</t>
  </si>
  <si>
    <t>TACNA</t>
  </si>
  <si>
    <t>PALCA</t>
  </si>
  <si>
    <t>MRC 1 EXPLORACIONES E.I.R.L.</t>
  </si>
  <si>
    <t>BACO</t>
  </si>
  <si>
    <t>HUARMEY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</si>
  <si>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</si>
  <si>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</si>
  <si>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</si>
  <si>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</si>
  <si>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</si>
  <si>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</si>
  <si>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</si>
  <si>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</si>
  <si>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OBUKHOV VICTOR</t>
  </si>
  <si>
    <t>PLANTA PILOTO TULIN</t>
  </si>
  <si>
    <t>EL INGENIO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</si>
  <si>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</si>
  <si>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</si>
  <si>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</si>
  <si>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</si>
  <si>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</si>
  <si>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</si>
  <si>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</si>
  <si>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</si>
  <si>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</si>
  <si>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</si>
  <si>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</si>
  <si>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</si>
  <si>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S.M.R.L. EL ROSARIO DE BELEN</t>
  </si>
  <si>
    <t>PATIBAL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</si>
  <si>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</si>
  <si>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</si>
  <si>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</si>
  <si>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</si>
  <si>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</si>
  <si>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</si>
  <si>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</si>
  <si>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</si>
  <si>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</si>
  <si>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</si>
  <si>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</si>
  <si>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</si>
  <si>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COLQUIJIRCA N°1</t>
  </si>
  <si>
    <t>CUAJONE 1</t>
  </si>
  <si>
    <t>TORATA</t>
  </si>
  <si>
    <t>TOTORAL</t>
  </si>
  <si>
    <t>JORGE BASADRE</t>
  </si>
  <si>
    <t>ILABAYA</t>
  </si>
  <si>
    <t>TOQUEPALA 1</t>
  </si>
  <si>
    <t>SIMARRONA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</si>
  <si>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</si>
  <si>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</si>
  <si>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</si>
  <si>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</si>
  <si>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</si>
  <si>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</si>
  <si>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</si>
  <si>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</si>
  <si>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</si>
  <si>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</si>
  <si>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MORADA</t>
  </si>
  <si>
    <t>SANTA CECILIA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</si>
  <si>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</si>
  <si>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</si>
  <si>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</si>
  <si>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</si>
  <si>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</si>
  <si>
    <t>MEJIA</t>
  </si>
  <si>
    <t>J.J.G. CONTRATISTAS S.A.C.</t>
  </si>
  <si>
    <t>MINERA SANTA LUCIA G S.A.C.</t>
  </si>
  <si>
    <t>GARROSA</t>
  </si>
  <si>
    <t>MINERIA Y CONSTRUCCION ANDREA E.I.R.L.</t>
  </si>
  <si>
    <t>MINERA ECOMSA</t>
  </si>
  <si>
    <t>HUANCHAY</t>
  </si>
  <si>
    <t>ACUMULACION CUAJONE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</si>
</sst>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42</v>
      </c>
    </row>
    <row r="2" spans="1:22" ht="13.5" thickBot="1" x14ac:dyDescent="0.25">
      <c r="A2" s="64"/>
    </row>
    <row r="3" spans="1:22" customFormat="1" ht="13.5" thickBot="1" x14ac:dyDescent="0.25">
      <c r="A3" s="49"/>
      <c r="I3" s="55">
        <v>2013</v>
      </c>
      <c r="J3" s="56"/>
      <c r="K3" s="56"/>
      <c r="L3" s="56"/>
      <c r="M3" s="56"/>
      <c r="N3" s="57"/>
      <c r="O3" s="55">
        <v>2012</v>
      </c>
      <c r="P3" s="56"/>
      <c r="Q3" s="56"/>
      <c r="R3" s="56"/>
      <c r="S3" s="56"/>
      <c r="T3" s="57"/>
      <c r="U3" s="5"/>
      <c r="V3" s="5"/>
    </row>
    <row r="4" spans="1:22" customFormat="1" ht="73.5" customHeight="1" x14ac:dyDescent="0.2">
      <c r="A4" s="50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3" t="s">
        <v>6</v>
      </c>
      <c r="I4" s="50" t="s">
        <v>11</v>
      </c>
      <c r="J4" s="21" t="s">
        <v>7</v>
      </c>
      <c r="K4" s="21" t="s">
        <v>457</v>
      </c>
      <c r="L4" s="21" t="s">
        <v>12</v>
      </c>
      <c r="M4" s="21" t="s">
        <v>8</v>
      </c>
      <c r="N4" s="51" t="s">
        <v>458</v>
      </c>
      <c r="O4" s="50" t="s">
        <v>13</v>
      </c>
      <c r="P4" s="21" t="s">
        <v>14</v>
      </c>
      <c r="Q4" s="21" t="s">
        <v>457</v>
      </c>
      <c r="R4" s="21" t="s">
        <v>15</v>
      </c>
      <c r="S4" s="21" t="s">
        <v>16</v>
      </c>
      <c r="T4" s="51" t="s">
        <v>459</v>
      </c>
      <c r="U4" s="52" t="s">
        <v>460</v>
      </c>
      <c r="V4" s="51" t="s">
        <v>461</v>
      </c>
    </row>
    <row r="5" spans="1:22" ht="15" x14ac:dyDescent="0.2">
      <c r="A5" s="39"/>
      <c r="B5" s="40"/>
      <c r="C5" s="40"/>
      <c r="D5" s="40"/>
      <c r="E5" s="48"/>
      <c r="F5" s="11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5"/>
      <c r="V5" s="10"/>
    </row>
    <row r="6" spans="1:22" ht="15" x14ac:dyDescent="0.2">
      <c r="A6" s="39" t="s">
        <v>9</v>
      </c>
      <c r="B6" s="40" t="s">
        <v>45</v>
      </c>
      <c r="C6" s="40" t="s">
        <v>46</v>
      </c>
      <c r="D6" s="40" t="s">
        <v>47</v>
      </c>
      <c r="E6" s="40" t="s">
        <v>48</v>
      </c>
      <c r="F6" s="11" t="s">
        <v>49</v>
      </c>
      <c r="G6" s="40" t="s">
        <v>50</v>
      </c>
      <c r="H6" s="43" t="s">
        <v>51</v>
      </c>
      <c r="I6" s="44">
        <v>0</v>
      </c>
      <c r="J6" s="41">
        <v>364.44885599999998</v>
      </c>
      <c r="K6" s="42">
        <v>364.44885599999998</v>
      </c>
      <c r="L6" s="41">
        <v>0</v>
      </c>
      <c r="M6" s="41">
        <v>4793.1884360000004</v>
      </c>
      <c r="N6" s="45">
        <v>4793.1884360000004</v>
      </c>
      <c r="O6" s="44">
        <v>0</v>
      </c>
      <c r="P6" s="41">
        <v>0</v>
      </c>
      <c r="Q6" s="42">
        <v>0</v>
      </c>
      <c r="R6" s="41">
        <v>0</v>
      </c>
      <c r="S6" s="41">
        <v>3687.3177799999999</v>
      </c>
      <c r="T6" s="45">
        <v>3687.3177799999999</v>
      </c>
      <c r="U6" s="35" t="s">
        <v>19</v>
      </c>
      <c r="V6" s="12">
        <f t="shared" ref="V6" si="0">+((N6/T6)-1)*100</f>
        <v>29.991194737764104</v>
      </c>
    </row>
    <row r="7" spans="1:22" ht="15" x14ac:dyDescent="0.2">
      <c r="A7" s="39" t="s">
        <v>9</v>
      </c>
      <c r="B7" s="40" t="s">
        <v>52</v>
      </c>
      <c r="C7" s="40" t="s">
        <v>38</v>
      </c>
      <c r="D7" s="40" t="s">
        <v>53</v>
      </c>
      <c r="E7" s="40" t="s">
        <v>54</v>
      </c>
      <c r="F7" s="11" t="s">
        <v>55</v>
      </c>
      <c r="G7" s="40" t="s">
        <v>56</v>
      </c>
      <c r="H7" s="43" t="s">
        <v>57</v>
      </c>
      <c r="I7" s="44">
        <v>0</v>
      </c>
      <c r="J7" s="41">
        <v>17.499946000000001</v>
      </c>
      <c r="K7" s="42">
        <v>17.499946000000001</v>
      </c>
      <c r="L7" s="41">
        <v>0</v>
      </c>
      <c r="M7" s="41">
        <v>253.59719799999999</v>
      </c>
      <c r="N7" s="45">
        <v>253.59719799999999</v>
      </c>
      <c r="O7" s="44">
        <v>0</v>
      </c>
      <c r="P7" s="41">
        <v>33.091326000000002</v>
      </c>
      <c r="Q7" s="42">
        <v>33.091326000000002</v>
      </c>
      <c r="R7" s="41">
        <v>0</v>
      </c>
      <c r="S7" s="41">
        <v>477.14079299999997</v>
      </c>
      <c r="T7" s="45">
        <v>477.14079299999997</v>
      </c>
      <c r="U7" s="36">
        <f t="shared" ref="U6:U7" si="1">+((K7/Q7)-1)*100</f>
        <v>-47.116214079786346</v>
      </c>
      <c r="V7" s="12">
        <f t="shared" ref="V7" si="2">+((N7/T7)-1)*100</f>
        <v>-46.850656720101483</v>
      </c>
    </row>
    <row r="8" spans="1:22" ht="15" x14ac:dyDescent="0.2">
      <c r="A8" s="39" t="s">
        <v>9</v>
      </c>
      <c r="B8" s="40" t="s">
        <v>45</v>
      </c>
      <c r="C8" s="40" t="s">
        <v>46</v>
      </c>
      <c r="D8" s="40" t="s">
        <v>58</v>
      </c>
      <c r="E8" s="48" t="s">
        <v>59</v>
      </c>
      <c r="F8" s="11" t="s">
        <v>60</v>
      </c>
      <c r="G8" s="40" t="s">
        <v>61</v>
      </c>
      <c r="H8" s="43" t="s">
        <v>62</v>
      </c>
      <c r="I8" s="44">
        <v>499.263621</v>
      </c>
      <c r="J8" s="41">
        <v>0</v>
      </c>
      <c r="K8" s="42">
        <v>499.263621</v>
      </c>
      <c r="L8" s="41">
        <v>12526.709774000001</v>
      </c>
      <c r="M8" s="41">
        <v>0</v>
      </c>
      <c r="N8" s="45">
        <v>12526.709774000001</v>
      </c>
      <c r="O8" s="44">
        <v>1163.3101119999999</v>
      </c>
      <c r="P8" s="41">
        <v>0</v>
      </c>
      <c r="Q8" s="42">
        <v>1163.3101119999999</v>
      </c>
      <c r="R8" s="41">
        <v>10127.878677000001</v>
      </c>
      <c r="S8" s="41">
        <v>0</v>
      </c>
      <c r="T8" s="45">
        <v>10127.878677000001</v>
      </c>
      <c r="U8" s="36">
        <f t="shared" ref="U8:U70" si="3">+((K8/Q8)-1)*100</f>
        <v>-57.082499683454998</v>
      </c>
      <c r="V8" s="12">
        <f t="shared" ref="V8:V71" si="4">+((N8/T8)-1)*100</f>
        <v>23.685424890087269</v>
      </c>
    </row>
    <row r="9" spans="1:22" ht="15" x14ac:dyDescent="0.2">
      <c r="A9" s="39" t="s">
        <v>9</v>
      </c>
      <c r="B9" s="40" t="s">
        <v>52</v>
      </c>
      <c r="C9" s="40" t="s">
        <v>38</v>
      </c>
      <c r="D9" s="40" t="s">
        <v>63</v>
      </c>
      <c r="E9" s="48" t="s">
        <v>64</v>
      </c>
      <c r="F9" s="11" t="s">
        <v>65</v>
      </c>
      <c r="G9" s="40" t="s">
        <v>66</v>
      </c>
      <c r="H9" s="43" t="s">
        <v>67</v>
      </c>
      <c r="I9" s="44">
        <v>0</v>
      </c>
      <c r="J9" s="41">
        <v>3676.4239440000001</v>
      </c>
      <c r="K9" s="42">
        <v>3676.4239440000001</v>
      </c>
      <c r="L9" s="41">
        <v>0</v>
      </c>
      <c r="M9" s="41">
        <v>10624.571626000001</v>
      </c>
      <c r="N9" s="45">
        <v>10624.571626000001</v>
      </c>
      <c r="O9" s="44">
        <v>0</v>
      </c>
      <c r="P9" s="41">
        <v>0</v>
      </c>
      <c r="Q9" s="42">
        <v>0</v>
      </c>
      <c r="R9" s="41">
        <v>0</v>
      </c>
      <c r="S9" s="41">
        <v>0</v>
      </c>
      <c r="T9" s="45">
        <v>0</v>
      </c>
      <c r="U9" s="35" t="s">
        <v>19</v>
      </c>
      <c r="V9" s="8" t="s">
        <v>19</v>
      </c>
    </row>
    <row r="10" spans="1:22" ht="15" x14ac:dyDescent="0.2">
      <c r="A10" s="39" t="s">
        <v>9</v>
      </c>
      <c r="B10" s="40" t="s">
        <v>52</v>
      </c>
      <c r="C10" s="40" t="s">
        <v>38</v>
      </c>
      <c r="D10" s="40" t="s">
        <v>63</v>
      </c>
      <c r="E10" s="48" t="s">
        <v>68</v>
      </c>
      <c r="F10" s="11" t="s">
        <v>65</v>
      </c>
      <c r="G10" s="40" t="s">
        <v>66</v>
      </c>
      <c r="H10" s="43" t="s">
        <v>67</v>
      </c>
      <c r="I10" s="44">
        <v>0</v>
      </c>
      <c r="J10" s="41">
        <v>1971.071743</v>
      </c>
      <c r="K10" s="42">
        <v>1971.071743</v>
      </c>
      <c r="L10" s="41">
        <v>0</v>
      </c>
      <c r="M10" s="41">
        <v>4757.2285250000004</v>
      </c>
      <c r="N10" s="45">
        <v>4757.2285250000004</v>
      </c>
      <c r="O10" s="44">
        <v>0</v>
      </c>
      <c r="P10" s="41">
        <v>0</v>
      </c>
      <c r="Q10" s="42">
        <v>0</v>
      </c>
      <c r="R10" s="41">
        <v>0</v>
      </c>
      <c r="S10" s="41">
        <v>0</v>
      </c>
      <c r="T10" s="45">
        <v>0</v>
      </c>
      <c r="U10" s="35" t="s">
        <v>19</v>
      </c>
      <c r="V10" s="8" t="s">
        <v>19</v>
      </c>
    </row>
    <row r="11" spans="1:22" ht="15" x14ac:dyDescent="0.2">
      <c r="A11" s="39" t="s">
        <v>9</v>
      </c>
      <c r="B11" s="40" t="s">
        <v>52</v>
      </c>
      <c r="C11" s="40" t="s">
        <v>38</v>
      </c>
      <c r="D11" s="40" t="s">
        <v>69</v>
      </c>
      <c r="E11" s="40" t="s">
        <v>70</v>
      </c>
      <c r="F11" s="11" t="s">
        <v>71</v>
      </c>
      <c r="G11" s="40" t="s">
        <v>72</v>
      </c>
      <c r="H11" s="43" t="s">
        <v>73</v>
      </c>
      <c r="I11" s="44">
        <v>0</v>
      </c>
      <c r="J11" s="41">
        <v>15.334358999999999</v>
      </c>
      <c r="K11" s="42">
        <v>15.334358999999999</v>
      </c>
      <c r="L11" s="41">
        <v>0</v>
      </c>
      <c r="M11" s="41">
        <v>403.69876699999998</v>
      </c>
      <c r="N11" s="45">
        <v>403.69876699999998</v>
      </c>
      <c r="O11" s="44">
        <v>0</v>
      </c>
      <c r="P11" s="41">
        <v>77.477770000000007</v>
      </c>
      <c r="Q11" s="42">
        <v>77.477770000000007</v>
      </c>
      <c r="R11" s="41">
        <v>0</v>
      </c>
      <c r="S11" s="41">
        <v>899.07210899999995</v>
      </c>
      <c r="T11" s="45">
        <v>899.07210899999995</v>
      </c>
      <c r="U11" s="36">
        <f t="shared" ref="U9:U26" si="5">+((K11/Q11)-1)*100</f>
        <v>-80.208053226106017</v>
      </c>
      <c r="V11" s="12">
        <f t="shared" ref="V9:V26" si="6">+((N11/T11)-1)*100</f>
        <v>-55.098288228625279</v>
      </c>
    </row>
    <row r="12" spans="1:22" ht="15" x14ac:dyDescent="0.2">
      <c r="A12" s="39" t="s">
        <v>9</v>
      </c>
      <c r="B12" s="40" t="s">
        <v>52</v>
      </c>
      <c r="C12" s="40" t="s">
        <v>38</v>
      </c>
      <c r="D12" s="40" t="s">
        <v>74</v>
      </c>
      <c r="E12" s="48" t="s">
        <v>75</v>
      </c>
      <c r="F12" s="11" t="s">
        <v>20</v>
      </c>
      <c r="G12" s="40" t="s">
        <v>76</v>
      </c>
      <c r="H12" s="43" t="s">
        <v>77</v>
      </c>
      <c r="I12" s="44">
        <v>0</v>
      </c>
      <c r="J12" s="41">
        <v>3024.7023880000002</v>
      </c>
      <c r="K12" s="42">
        <v>3024.7023880000002</v>
      </c>
      <c r="L12" s="41">
        <v>0</v>
      </c>
      <c r="M12" s="41">
        <v>44290.727039999998</v>
      </c>
      <c r="N12" s="45">
        <v>44290.727039999998</v>
      </c>
      <c r="O12" s="44">
        <v>0</v>
      </c>
      <c r="P12" s="41">
        <v>4274.6819969999997</v>
      </c>
      <c r="Q12" s="42">
        <v>4274.6819969999997</v>
      </c>
      <c r="R12" s="41">
        <v>0</v>
      </c>
      <c r="S12" s="41">
        <v>43136.004373000003</v>
      </c>
      <c r="T12" s="45">
        <v>43136.004373000003</v>
      </c>
      <c r="U12" s="36">
        <f t="shared" si="5"/>
        <v>-29.241464274471028</v>
      </c>
      <c r="V12" s="12">
        <f t="shared" si="6"/>
        <v>2.6769346947738359</v>
      </c>
    </row>
    <row r="13" spans="1:22" ht="15" x14ac:dyDescent="0.2">
      <c r="A13" s="39" t="s">
        <v>9</v>
      </c>
      <c r="B13" s="40" t="s">
        <v>45</v>
      </c>
      <c r="C13" s="40" t="s">
        <v>46</v>
      </c>
      <c r="D13" s="40" t="s">
        <v>78</v>
      </c>
      <c r="E13" s="40" t="s">
        <v>79</v>
      </c>
      <c r="F13" s="11" t="s">
        <v>80</v>
      </c>
      <c r="G13" s="40" t="s">
        <v>81</v>
      </c>
      <c r="H13" s="43" t="s">
        <v>82</v>
      </c>
      <c r="I13" s="44">
        <v>0</v>
      </c>
      <c r="J13" s="41">
        <v>0</v>
      </c>
      <c r="K13" s="42">
        <v>0</v>
      </c>
      <c r="L13" s="41">
        <v>0</v>
      </c>
      <c r="M13" s="41">
        <v>0</v>
      </c>
      <c r="N13" s="45">
        <v>0</v>
      </c>
      <c r="O13" s="44">
        <v>0</v>
      </c>
      <c r="P13" s="41">
        <v>0</v>
      </c>
      <c r="Q13" s="42">
        <v>0</v>
      </c>
      <c r="R13" s="41">
        <v>0</v>
      </c>
      <c r="S13" s="41">
        <v>6.0113180000000002</v>
      </c>
      <c r="T13" s="45">
        <v>6.0113180000000002</v>
      </c>
      <c r="U13" s="35" t="s">
        <v>19</v>
      </c>
      <c r="V13" s="8" t="s">
        <v>19</v>
      </c>
    </row>
    <row r="14" spans="1:22" ht="15" x14ac:dyDescent="0.2">
      <c r="A14" s="39" t="s">
        <v>9</v>
      </c>
      <c r="B14" s="40" t="s">
        <v>45</v>
      </c>
      <c r="C14" s="40" t="s">
        <v>38</v>
      </c>
      <c r="D14" s="40" t="s">
        <v>83</v>
      </c>
      <c r="E14" s="48" t="s">
        <v>84</v>
      </c>
      <c r="F14" s="11" t="s">
        <v>60</v>
      </c>
      <c r="G14" s="40" t="s">
        <v>85</v>
      </c>
      <c r="H14" s="43" t="s">
        <v>85</v>
      </c>
      <c r="I14" s="44">
        <v>0</v>
      </c>
      <c r="J14" s="41">
        <v>294.469787</v>
      </c>
      <c r="K14" s="42">
        <v>294.469787</v>
      </c>
      <c r="L14" s="41">
        <v>0</v>
      </c>
      <c r="M14" s="41">
        <v>2771.4059400000001</v>
      </c>
      <c r="N14" s="45">
        <v>2771.4059400000001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35" t="s">
        <v>19</v>
      </c>
      <c r="V14" s="8" t="s">
        <v>19</v>
      </c>
    </row>
    <row r="15" spans="1:22" ht="15" x14ac:dyDescent="0.2">
      <c r="A15" s="39" t="s">
        <v>9</v>
      </c>
      <c r="B15" s="40" t="s">
        <v>45</v>
      </c>
      <c r="C15" s="40" t="s">
        <v>38</v>
      </c>
      <c r="D15" s="40" t="s">
        <v>83</v>
      </c>
      <c r="E15" s="40" t="s">
        <v>86</v>
      </c>
      <c r="F15" s="11" t="s">
        <v>55</v>
      </c>
      <c r="G15" s="40" t="s">
        <v>87</v>
      </c>
      <c r="H15" s="43" t="s">
        <v>88</v>
      </c>
      <c r="I15" s="44">
        <v>0</v>
      </c>
      <c r="J15" s="41">
        <v>0</v>
      </c>
      <c r="K15" s="42">
        <v>0</v>
      </c>
      <c r="L15" s="41">
        <v>0</v>
      </c>
      <c r="M15" s="41">
        <v>591.03317700000002</v>
      </c>
      <c r="N15" s="45">
        <v>591.03317700000002</v>
      </c>
      <c r="O15" s="44">
        <v>0</v>
      </c>
      <c r="P15" s="41">
        <v>0</v>
      </c>
      <c r="Q15" s="42">
        <v>0</v>
      </c>
      <c r="R15" s="41">
        <v>0</v>
      </c>
      <c r="S15" s="41">
        <v>0</v>
      </c>
      <c r="T15" s="45">
        <v>0</v>
      </c>
      <c r="U15" s="35" t="s">
        <v>19</v>
      </c>
      <c r="V15" s="8" t="s">
        <v>19</v>
      </c>
    </row>
    <row r="16" spans="1:22" ht="15" x14ac:dyDescent="0.2">
      <c r="A16" s="39" t="s">
        <v>9</v>
      </c>
      <c r="B16" s="40" t="s">
        <v>45</v>
      </c>
      <c r="C16" s="40" t="s">
        <v>38</v>
      </c>
      <c r="D16" s="40" t="s">
        <v>83</v>
      </c>
      <c r="E16" s="48" t="s">
        <v>88</v>
      </c>
      <c r="F16" s="11" t="s">
        <v>55</v>
      </c>
      <c r="G16" s="40" t="s">
        <v>87</v>
      </c>
      <c r="H16" s="43" t="s">
        <v>88</v>
      </c>
      <c r="I16" s="44">
        <v>0</v>
      </c>
      <c r="J16" s="41">
        <v>190.94160400000001</v>
      </c>
      <c r="K16" s="42">
        <v>190.94160400000001</v>
      </c>
      <c r="L16" s="41">
        <v>0</v>
      </c>
      <c r="M16" s="41">
        <v>190.94160400000001</v>
      </c>
      <c r="N16" s="45">
        <v>190.94160400000001</v>
      </c>
      <c r="O16" s="44">
        <v>0</v>
      </c>
      <c r="P16" s="41">
        <v>0</v>
      </c>
      <c r="Q16" s="42">
        <v>0</v>
      </c>
      <c r="R16" s="41">
        <v>0</v>
      </c>
      <c r="S16" s="41">
        <v>0</v>
      </c>
      <c r="T16" s="45">
        <v>0</v>
      </c>
      <c r="U16" s="35" t="s">
        <v>19</v>
      </c>
      <c r="V16" s="8" t="s">
        <v>19</v>
      </c>
    </row>
    <row r="17" spans="1:22" ht="15" x14ac:dyDescent="0.2">
      <c r="A17" s="39" t="s">
        <v>9</v>
      </c>
      <c r="B17" s="40" t="s">
        <v>45</v>
      </c>
      <c r="C17" s="40" t="s">
        <v>38</v>
      </c>
      <c r="D17" s="40" t="s">
        <v>89</v>
      </c>
      <c r="E17" s="40" t="s">
        <v>90</v>
      </c>
      <c r="F17" s="11" t="s">
        <v>91</v>
      </c>
      <c r="G17" s="40" t="s">
        <v>92</v>
      </c>
      <c r="H17" s="43" t="s">
        <v>93</v>
      </c>
      <c r="I17" s="44">
        <v>0</v>
      </c>
      <c r="J17" s="41">
        <v>2153.51476</v>
      </c>
      <c r="K17" s="42">
        <v>2153.51476</v>
      </c>
      <c r="L17" s="41">
        <v>0</v>
      </c>
      <c r="M17" s="41">
        <v>30065.299849999999</v>
      </c>
      <c r="N17" s="45">
        <v>30065.299849999999</v>
      </c>
      <c r="O17" s="44">
        <v>0</v>
      </c>
      <c r="P17" s="41">
        <v>3172.8083940000001</v>
      </c>
      <c r="Q17" s="42">
        <v>3172.8083940000001</v>
      </c>
      <c r="R17" s="41">
        <v>0</v>
      </c>
      <c r="S17" s="41">
        <v>27870.522271999998</v>
      </c>
      <c r="T17" s="45">
        <v>27870.522271999998</v>
      </c>
      <c r="U17" s="36">
        <f t="shared" si="5"/>
        <v>-32.125912044596042</v>
      </c>
      <c r="V17" s="12">
        <f t="shared" si="6"/>
        <v>7.8749065287699205</v>
      </c>
    </row>
    <row r="18" spans="1:22" ht="15" x14ac:dyDescent="0.2">
      <c r="A18" s="39" t="s">
        <v>9</v>
      </c>
      <c r="B18" s="40" t="s">
        <v>45</v>
      </c>
      <c r="C18" s="40" t="s">
        <v>38</v>
      </c>
      <c r="D18" s="40" t="s">
        <v>94</v>
      </c>
      <c r="E18" s="40" t="s">
        <v>95</v>
      </c>
      <c r="F18" s="11" t="s">
        <v>65</v>
      </c>
      <c r="G18" s="40" t="s">
        <v>96</v>
      </c>
      <c r="H18" s="43" t="s">
        <v>97</v>
      </c>
      <c r="I18" s="44">
        <v>0</v>
      </c>
      <c r="J18" s="41">
        <v>1232.0698540000001</v>
      </c>
      <c r="K18" s="42">
        <v>1232.0698540000001</v>
      </c>
      <c r="L18" s="41">
        <v>0</v>
      </c>
      <c r="M18" s="41">
        <v>14027.6505</v>
      </c>
      <c r="N18" s="45">
        <v>14027.6505</v>
      </c>
      <c r="O18" s="44">
        <v>0</v>
      </c>
      <c r="P18" s="41">
        <v>972.45810500000005</v>
      </c>
      <c r="Q18" s="42">
        <v>972.45810500000005</v>
      </c>
      <c r="R18" s="41">
        <v>0</v>
      </c>
      <c r="S18" s="41">
        <v>11336.274205</v>
      </c>
      <c r="T18" s="45">
        <v>11336.274205</v>
      </c>
      <c r="U18" s="36">
        <f t="shared" si="5"/>
        <v>26.6964456016334</v>
      </c>
      <c r="V18" s="12">
        <f t="shared" si="6"/>
        <v>23.741277304433382</v>
      </c>
    </row>
    <row r="19" spans="1:22" ht="15" x14ac:dyDescent="0.2">
      <c r="A19" s="39" t="s">
        <v>9</v>
      </c>
      <c r="B19" s="40" t="s">
        <v>52</v>
      </c>
      <c r="C19" s="40" t="s">
        <v>38</v>
      </c>
      <c r="D19" s="40" t="s">
        <v>98</v>
      </c>
      <c r="E19" s="48" t="s">
        <v>99</v>
      </c>
      <c r="F19" s="11" t="s">
        <v>60</v>
      </c>
      <c r="G19" s="40" t="s">
        <v>100</v>
      </c>
      <c r="H19" s="43" t="s">
        <v>101</v>
      </c>
      <c r="I19" s="44">
        <v>0</v>
      </c>
      <c r="J19" s="41">
        <v>0</v>
      </c>
      <c r="K19" s="42">
        <v>0</v>
      </c>
      <c r="L19" s="41">
        <v>0</v>
      </c>
      <c r="M19" s="41">
        <v>396.26801499999999</v>
      </c>
      <c r="N19" s="45">
        <v>396.26801499999999</v>
      </c>
      <c r="O19" s="44">
        <v>0</v>
      </c>
      <c r="P19" s="41">
        <v>73.317846000000003</v>
      </c>
      <c r="Q19" s="42">
        <v>73.317846000000003</v>
      </c>
      <c r="R19" s="41">
        <v>0</v>
      </c>
      <c r="S19" s="41">
        <v>1395.0366160000001</v>
      </c>
      <c r="T19" s="45">
        <v>1395.0366160000001</v>
      </c>
      <c r="U19" s="35" t="s">
        <v>19</v>
      </c>
      <c r="V19" s="12">
        <f t="shared" si="6"/>
        <v>-71.594436271054846</v>
      </c>
    </row>
    <row r="20" spans="1:22" ht="15" x14ac:dyDescent="0.2">
      <c r="A20" s="39" t="s">
        <v>9</v>
      </c>
      <c r="B20" s="40" t="s">
        <v>45</v>
      </c>
      <c r="C20" s="40" t="s">
        <v>38</v>
      </c>
      <c r="D20" s="40" t="s">
        <v>102</v>
      </c>
      <c r="E20" s="48" t="s">
        <v>103</v>
      </c>
      <c r="F20" s="11" t="s">
        <v>104</v>
      </c>
      <c r="G20" s="40" t="s">
        <v>105</v>
      </c>
      <c r="H20" s="43" t="s">
        <v>106</v>
      </c>
      <c r="I20" s="44">
        <v>26569.096884999999</v>
      </c>
      <c r="J20" s="41">
        <v>1554.2237319999999</v>
      </c>
      <c r="K20" s="42">
        <v>28123.320617000001</v>
      </c>
      <c r="L20" s="41">
        <v>286173.30654999998</v>
      </c>
      <c r="M20" s="41">
        <v>16938.875409</v>
      </c>
      <c r="N20" s="45">
        <v>303112.18195900001</v>
      </c>
      <c r="O20" s="44">
        <v>25735.412119000001</v>
      </c>
      <c r="P20" s="41">
        <v>1834.650952</v>
      </c>
      <c r="Q20" s="42">
        <v>27570.063071</v>
      </c>
      <c r="R20" s="41">
        <v>279060.07051300001</v>
      </c>
      <c r="S20" s="41">
        <v>18515.969432000002</v>
      </c>
      <c r="T20" s="45">
        <v>297576.03994500003</v>
      </c>
      <c r="U20" s="36">
        <f t="shared" si="5"/>
        <v>2.0067329718296945</v>
      </c>
      <c r="V20" s="12">
        <f t="shared" si="6"/>
        <v>1.860412557080604</v>
      </c>
    </row>
    <row r="21" spans="1:22" ht="15" x14ac:dyDescent="0.2">
      <c r="A21" s="39" t="s">
        <v>9</v>
      </c>
      <c r="B21" s="40" t="s">
        <v>45</v>
      </c>
      <c r="C21" s="40" t="s">
        <v>38</v>
      </c>
      <c r="D21" s="40" t="s">
        <v>102</v>
      </c>
      <c r="E21" s="40" t="s">
        <v>107</v>
      </c>
      <c r="F21" s="11" t="s">
        <v>91</v>
      </c>
      <c r="G21" s="40" t="s">
        <v>108</v>
      </c>
      <c r="H21" s="43" t="s">
        <v>109</v>
      </c>
      <c r="I21" s="44">
        <v>0</v>
      </c>
      <c r="J21" s="41">
        <v>7578.3677470000002</v>
      </c>
      <c r="K21" s="42">
        <v>7578.3677470000002</v>
      </c>
      <c r="L21" s="41">
        <v>0</v>
      </c>
      <c r="M21" s="41">
        <v>75788.362619000007</v>
      </c>
      <c r="N21" s="45">
        <v>75788.362619000007</v>
      </c>
      <c r="O21" s="44">
        <v>0</v>
      </c>
      <c r="P21" s="41">
        <v>6489.1440439999997</v>
      </c>
      <c r="Q21" s="42">
        <v>6489.1440439999997</v>
      </c>
      <c r="R21" s="41">
        <v>0</v>
      </c>
      <c r="S21" s="41">
        <v>69192.208574999997</v>
      </c>
      <c r="T21" s="45">
        <v>69192.208574999997</v>
      </c>
      <c r="U21" s="36">
        <f t="shared" si="5"/>
        <v>16.785321694424702</v>
      </c>
      <c r="V21" s="12">
        <f t="shared" si="6"/>
        <v>9.5330878719533718</v>
      </c>
    </row>
    <row r="22" spans="1:22" ht="15" x14ac:dyDescent="0.2">
      <c r="A22" s="39" t="s">
        <v>9</v>
      </c>
      <c r="B22" s="40" t="s">
        <v>45</v>
      </c>
      <c r="C22" s="40" t="s">
        <v>38</v>
      </c>
      <c r="D22" s="40" t="s">
        <v>102</v>
      </c>
      <c r="E22" s="40" t="s">
        <v>110</v>
      </c>
      <c r="F22" s="11" t="s">
        <v>21</v>
      </c>
      <c r="G22" s="40" t="s">
        <v>111</v>
      </c>
      <c r="H22" s="43" t="s">
        <v>111</v>
      </c>
      <c r="I22" s="44">
        <v>0</v>
      </c>
      <c r="J22" s="41">
        <v>3155.0830759999999</v>
      </c>
      <c r="K22" s="42">
        <v>3155.0830759999999</v>
      </c>
      <c r="L22" s="41">
        <v>0</v>
      </c>
      <c r="M22" s="41">
        <v>35945.604090000001</v>
      </c>
      <c r="N22" s="45">
        <v>35945.604090000001</v>
      </c>
      <c r="O22" s="44">
        <v>0</v>
      </c>
      <c r="P22" s="41">
        <v>2999.965909</v>
      </c>
      <c r="Q22" s="42">
        <v>2999.965909</v>
      </c>
      <c r="R22" s="41">
        <v>3122.8472059999999</v>
      </c>
      <c r="S22" s="41">
        <v>14121.976514</v>
      </c>
      <c r="T22" s="45">
        <v>17244.82372</v>
      </c>
      <c r="U22" s="36">
        <f t="shared" si="5"/>
        <v>5.1706309906603742</v>
      </c>
      <c r="V22" s="8" t="s">
        <v>19</v>
      </c>
    </row>
    <row r="23" spans="1:22" ht="15" x14ac:dyDescent="0.2">
      <c r="A23" s="39" t="s">
        <v>9</v>
      </c>
      <c r="B23" s="40" t="s">
        <v>52</v>
      </c>
      <c r="C23" s="40" t="s">
        <v>38</v>
      </c>
      <c r="D23" s="40" t="s">
        <v>102</v>
      </c>
      <c r="E23" s="40" t="s">
        <v>103</v>
      </c>
      <c r="F23" s="11" t="s">
        <v>104</v>
      </c>
      <c r="G23" s="40" t="s">
        <v>105</v>
      </c>
      <c r="H23" s="43" t="s">
        <v>106</v>
      </c>
      <c r="I23" s="44">
        <v>3512.7138639999998</v>
      </c>
      <c r="J23" s="41">
        <v>0</v>
      </c>
      <c r="K23" s="42">
        <v>3512.7138639999998</v>
      </c>
      <c r="L23" s="41">
        <v>24614.423484999999</v>
      </c>
      <c r="M23" s="41">
        <v>0</v>
      </c>
      <c r="N23" s="45">
        <v>24614.423484999999</v>
      </c>
      <c r="O23" s="44">
        <v>3039.764901</v>
      </c>
      <c r="P23" s="41">
        <v>0</v>
      </c>
      <c r="Q23" s="42">
        <v>3039.764901</v>
      </c>
      <c r="R23" s="41">
        <v>13539.214092</v>
      </c>
      <c r="S23" s="41">
        <v>0</v>
      </c>
      <c r="T23" s="45">
        <v>13539.214092</v>
      </c>
      <c r="U23" s="36">
        <f t="shared" si="5"/>
        <v>15.558734915467065</v>
      </c>
      <c r="V23" s="12">
        <f t="shared" si="6"/>
        <v>81.800976908579031</v>
      </c>
    </row>
    <row r="24" spans="1:22" ht="15" x14ac:dyDescent="0.2">
      <c r="A24" s="39" t="s">
        <v>9</v>
      </c>
      <c r="B24" s="40" t="s">
        <v>45</v>
      </c>
      <c r="C24" s="40" t="s">
        <v>38</v>
      </c>
      <c r="D24" s="40" t="s">
        <v>102</v>
      </c>
      <c r="E24" s="40" t="s">
        <v>112</v>
      </c>
      <c r="F24" s="11" t="s">
        <v>91</v>
      </c>
      <c r="G24" s="40" t="s">
        <v>108</v>
      </c>
      <c r="H24" s="43" t="s">
        <v>113</v>
      </c>
      <c r="I24" s="44">
        <v>0</v>
      </c>
      <c r="J24" s="41">
        <v>1184.4764279999999</v>
      </c>
      <c r="K24" s="42">
        <v>1184.4764279999999</v>
      </c>
      <c r="L24" s="41">
        <v>0</v>
      </c>
      <c r="M24" s="41">
        <v>13454.540765</v>
      </c>
      <c r="N24" s="45">
        <v>13454.540765</v>
      </c>
      <c r="O24" s="44">
        <v>0</v>
      </c>
      <c r="P24" s="41">
        <v>1368.426997</v>
      </c>
      <c r="Q24" s="42">
        <v>1368.426997</v>
      </c>
      <c r="R24" s="41">
        <v>0</v>
      </c>
      <c r="S24" s="41">
        <v>13163.477422</v>
      </c>
      <c r="T24" s="45">
        <v>13163.477422</v>
      </c>
      <c r="U24" s="36">
        <f t="shared" si="5"/>
        <v>-13.442483187139286</v>
      </c>
      <c r="V24" s="12">
        <f t="shared" si="6"/>
        <v>2.2111432539364539</v>
      </c>
    </row>
    <row r="25" spans="1:22" ht="15" x14ac:dyDescent="0.2">
      <c r="A25" s="39" t="s">
        <v>9</v>
      </c>
      <c r="B25" s="40" t="s">
        <v>52</v>
      </c>
      <c r="C25" s="40" t="s">
        <v>38</v>
      </c>
      <c r="D25" s="40" t="s">
        <v>102</v>
      </c>
      <c r="E25" s="40" t="s">
        <v>114</v>
      </c>
      <c r="F25" s="11" t="s">
        <v>65</v>
      </c>
      <c r="G25" s="40" t="s">
        <v>115</v>
      </c>
      <c r="H25" s="43" t="s">
        <v>116</v>
      </c>
      <c r="I25" s="44">
        <v>0</v>
      </c>
      <c r="J25" s="41">
        <v>1241.1909149999999</v>
      </c>
      <c r="K25" s="42">
        <v>1241.1909149999999</v>
      </c>
      <c r="L25" s="41">
        <v>0</v>
      </c>
      <c r="M25" s="41">
        <v>10174.534408</v>
      </c>
      <c r="N25" s="45">
        <v>10174.534408</v>
      </c>
      <c r="O25" s="44">
        <v>0</v>
      </c>
      <c r="P25" s="41">
        <v>0</v>
      </c>
      <c r="Q25" s="42">
        <v>0</v>
      </c>
      <c r="R25" s="41">
        <v>0</v>
      </c>
      <c r="S25" s="41">
        <v>0</v>
      </c>
      <c r="T25" s="45">
        <v>0</v>
      </c>
      <c r="U25" s="35" t="s">
        <v>19</v>
      </c>
      <c r="V25" s="8" t="s">
        <v>19</v>
      </c>
    </row>
    <row r="26" spans="1:22" ht="15" x14ac:dyDescent="0.2">
      <c r="A26" s="39" t="s">
        <v>9</v>
      </c>
      <c r="B26" s="40" t="s">
        <v>52</v>
      </c>
      <c r="C26" s="40" t="s">
        <v>38</v>
      </c>
      <c r="D26" s="40" t="s">
        <v>102</v>
      </c>
      <c r="E26" s="48" t="s">
        <v>117</v>
      </c>
      <c r="F26" s="11" t="s">
        <v>60</v>
      </c>
      <c r="G26" s="40" t="s">
        <v>100</v>
      </c>
      <c r="H26" s="43" t="s">
        <v>117</v>
      </c>
      <c r="I26" s="44">
        <v>0</v>
      </c>
      <c r="J26" s="41">
        <v>426.11152900000002</v>
      </c>
      <c r="K26" s="42">
        <v>426.11152900000002</v>
      </c>
      <c r="L26" s="41">
        <v>0</v>
      </c>
      <c r="M26" s="41">
        <v>4859.5977359999997</v>
      </c>
      <c r="N26" s="45">
        <v>4859.5977359999997</v>
      </c>
      <c r="O26" s="44">
        <v>0</v>
      </c>
      <c r="P26" s="41">
        <v>422.21997299999998</v>
      </c>
      <c r="Q26" s="42">
        <v>422.21997299999998</v>
      </c>
      <c r="R26" s="41">
        <v>0</v>
      </c>
      <c r="S26" s="41">
        <v>3045.0803989999999</v>
      </c>
      <c r="T26" s="45">
        <v>3045.0803989999999</v>
      </c>
      <c r="U26" s="36">
        <f t="shared" si="5"/>
        <v>0.92168922572499756</v>
      </c>
      <c r="V26" s="12">
        <f t="shared" si="6"/>
        <v>59.588486977088827</v>
      </c>
    </row>
    <row r="27" spans="1:22" ht="15" x14ac:dyDescent="0.2">
      <c r="A27" s="39" t="s">
        <v>9</v>
      </c>
      <c r="B27" s="40" t="s">
        <v>45</v>
      </c>
      <c r="C27" s="40" t="s">
        <v>38</v>
      </c>
      <c r="D27" s="40" t="s">
        <v>102</v>
      </c>
      <c r="E27" s="40" t="s">
        <v>118</v>
      </c>
      <c r="F27" s="11" t="s">
        <v>60</v>
      </c>
      <c r="G27" s="40" t="s">
        <v>119</v>
      </c>
      <c r="H27" s="43" t="s">
        <v>120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0</v>
      </c>
      <c r="S27" s="41">
        <v>506.232122</v>
      </c>
      <c r="T27" s="45">
        <v>506.232122</v>
      </c>
      <c r="U27" s="35" t="s">
        <v>19</v>
      </c>
      <c r="V27" s="8" t="s">
        <v>19</v>
      </c>
    </row>
    <row r="28" spans="1:22" ht="15" x14ac:dyDescent="0.2">
      <c r="A28" s="39" t="s">
        <v>9</v>
      </c>
      <c r="B28" s="40" t="s">
        <v>52</v>
      </c>
      <c r="C28" s="40" t="s">
        <v>38</v>
      </c>
      <c r="D28" s="40" t="s">
        <v>102</v>
      </c>
      <c r="E28" s="48" t="s">
        <v>121</v>
      </c>
      <c r="F28" s="11" t="s">
        <v>91</v>
      </c>
      <c r="G28" s="40" t="s">
        <v>122</v>
      </c>
      <c r="H28" s="43" t="s">
        <v>123</v>
      </c>
      <c r="I28" s="44">
        <v>0</v>
      </c>
      <c r="J28" s="41">
        <v>0</v>
      </c>
      <c r="K28" s="42">
        <v>0</v>
      </c>
      <c r="L28" s="41">
        <v>0</v>
      </c>
      <c r="M28" s="41">
        <v>0</v>
      </c>
      <c r="N28" s="45">
        <v>0</v>
      </c>
      <c r="O28" s="44">
        <v>0</v>
      </c>
      <c r="P28" s="41">
        <v>0</v>
      </c>
      <c r="Q28" s="42">
        <v>0</v>
      </c>
      <c r="R28" s="41">
        <v>0</v>
      </c>
      <c r="S28" s="41">
        <v>349.507882</v>
      </c>
      <c r="T28" s="45">
        <v>349.507882</v>
      </c>
      <c r="U28" s="35" t="s">
        <v>19</v>
      </c>
      <c r="V28" s="8" t="s">
        <v>19</v>
      </c>
    </row>
    <row r="29" spans="1:22" ht="15" x14ac:dyDescent="0.2">
      <c r="A29" s="39" t="s">
        <v>9</v>
      </c>
      <c r="B29" s="40" t="s">
        <v>45</v>
      </c>
      <c r="C29" s="40" t="s">
        <v>38</v>
      </c>
      <c r="D29" s="40" t="s">
        <v>124</v>
      </c>
      <c r="E29" s="48" t="s">
        <v>125</v>
      </c>
      <c r="F29" s="11" t="s">
        <v>49</v>
      </c>
      <c r="G29" s="40" t="s">
        <v>126</v>
      </c>
      <c r="H29" s="43" t="s">
        <v>127</v>
      </c>
      <c r="I29" s="44">
        <v>0</v>
      </c>
      <c r="J29" s="41">
        <v>0</v>
      </c>
      <c r="K29" s="42">
        <v>0</v>
      </c>
      <c r="L29" s="41">
        <v>0</v>
      </c>
      <c r="M29" s="41">
        <v>1100.946686</v>
      </c>
      <c r="N29" s="45">
        <v>1100.946686</v>
      </c>
      <c r="O29" s="44">
        <v>0</v>
      </c>
      <c r="P29" s="41">
        <v>0</v>
      </c>
      <c r="Q29" s="42">
        <v>0</v>
      </c>
      <c r="R29" s="41">
        <v>0</v>
      </c>
      <c r="S29" s="41">
        <v>2417.5868359999999</v>
      </c>
      <c r="T29" s="45">
        <v>2417.5868359999999</v>
      </c>
      <c r="U29" s="35" t="s">
        <v>19</v>
      </c>
      <c r="V29" s="12">
        <f t="shared" ref="V27:V90" si="7">+((N29/T29)-1)*100</f>
        <v>-54.460924852587176</v>
      </c>
    </row>
    <row r="30" spans="1:22" ht="15" x14ac:dyDescent="0.2">
      <c r="A30" s="39" t="s">
        <v>9</v>
      </c>
      <c r="B30" s="40" t="s">
        <v>45</v>
      </c>
      <c r="C30" s="40" t="s">
        <v>38</v>
      </c>
      <c r="D30" s="40" t="s">
        <v>128</v>
      </c>
      <c r="E30" s="48" t="s">
        <v>129</v>
      </c>
      <c r="F30" s="11" t="s">
        <v>49</v>
      </c>
      <c r="G30" s="40" t="s">
        <v>130</v>
      </c>
      <c r="H30" s="43" t="s">
        <v>131</v>
      </c>
      <c r="I30" s="44">
        <v>0</v>
      </c>
      <c r="J30" s="41">
        <v>59113.786032999997</v>
      </c>
      <c r="K30" s="42">
        <v>59113.786032999997</v>
      </c>
      <c r="L30" s="41">
        <v>0</v>
      </c>
      <c r="M30" s="41">
        <v>476165.39675800002</v>
      </c>
      <c r="N30" s="45">
        <v>476165.39675800002</v>
      </c>
      <c r="O30" s="44">
        <v>0</v>
      </c>
      <c r="P30" s="41">
        <v>42213.937808000002</v>
      </c>
      <c r="Q30" s="42">
        <v>42213.937808000002</v>
      </c>
      <c r="R30" s="41">
        <v>0</v>
      </c>
      <c r="S30" s="41">
        <v>384041.85075099999</v>
      </c>
      <c r="T30" s="45">
        <v>384041.85075099999</v>
      </c>
      <c r="U30" s="36">
        <f t="shared" ref="U27:U90" si="8">+((K30/Q30)-1)*100</f>
        <v>40.033811348907818</v>
      </c>
      <c r="V30" s="12">
        <f t="shared" si="7"/>
        <v>23.987892420279454</v>
      </c>
    </row>
    <row r="31" spans="1:22" ht="15" x14ac:dyDescent="0.2">
      <c r="A31" s="39" t="s">
        <v>9</v>
      </c>
      <c r="B31" s="40" t="s">
        <v>45</v>
      </c>
      <c r="C31" s="40" t="s">
        <v>38</v>
      </c>
      <c r="D31" s="40" t="s">
        <v>132</v>
      </c>
      <c r="E31" s="54" t="s">
        <v>133</v>
      </c>
      <c r="F31" s="11" t="s">
        <v>55</v>
      </c>
      <c r="G31" s="40" t="s">
        <v>87</v>
      </c>
      <c r="H31" s="43" t="s">
        <v>87</v>
      </c>
      <c r="I31" s="44">
        <v>0</v>
      </c>
      <c r="J31" s="41">
        <v>2073.341179</v>
      </c>
      <c r="K31" s="42">
        <v>2073.341179</v>
      </c>
      <c r="L31" s="41">
        <v>0</v>
      </c>
      <c r="M31" s="41">
        <v>27231.795802000001</v>
      </c>
      <c r="N31" s="45">
        <v>27231.795802000001</v>
      </c>
      <c r="O31" s="44">
        <v>0</v>
      </c>
      <c r="P31" s="41">
        <v>591.58640400000002</v>
      </c>
      <c r="Q31" s="42">
        <v>591.58640400000002</v>
      </c>
      <c r="R31" s="41">
        <v>0</v>
      </c>
      <c r="S31" s="41">
        <v>591.58640400000002</v>
      </c>
      <c r="T31" s="45">
        <v>591.58640400000002</v>
      </c>
      <c r="U31" s="35" t="s">
        <v>19</v>
      </c>
      <c r="V31" s="8" t="s">
        <v>19</v>
      </c>
    </row>
    <row r="32" spans="1:22" ht="15" x14ac:dyDescent="0.2">
      <c r="A32" s="39" t="s">
        <v>9</v>
      </c>
      <c r="B32" s="40" t="s">
        <v>134</v>
      </c>
      <c r="C32" s="40" t="s">
        <v>38</v>
      </c>
      <c r="D32" s="40" t="s">
        <v>132</v>
      </c>
      <c r="E32" s="53" t="s">
        <v>135</v>
      </c>
      <c r="F32" s="11" t="s">
        <v>55</v>
      </c>
      <c r="G32" s="40" t="s">
        <v>87</v>
      </c>
      <c r="H32" s="43" t="s">
        <v>87</v>
      </c>
      <c r="I32" s="44">
        <v>0</v>
      </c>
      <c r="J32" s="41">
        <v>0</v>
      </c>
      <c r="K32" s="42">
        <v>0</v>
      </c>
      <c r="L32" s="41">
        <v>0</v>
      </c>
      <c r="M32" s="41">
        <v>0.49435299999999999</v>
      </c>
      <c r="N32" s="45">
        <v>0.49435299999999999</v>
      </c>
      <c r="O32" s="44">
        <v>0</v>
      </c>
      <c r="P32" s="41">
        <v>0</v>
      </c>
      <c r="Q32" s="42">
        <v>0</v>
      </c>
      <c r="R32" s="41">
        <v>0</v>
      </c>
      <c r="S32" s="41">
        <v>6.6082919999999996</v>
      </c>
      <c r="T32" s="45">
        <v>6.6082919999999996</v>
      </c>
      <c r="U32" s="35" t="s">
        <v>19</v>
      </c>
      <c r="V32" s="12">
        <f t="shared" si="7"/>
        <v>-92.519201633341865</v>
      </c>
    </row>
    <row r="33" spans="1:22" ht="15" x14ac:dyDescent="0.2">
      <c r="A33" s="39" t="s">
        <v>9</v>
      </c>
      <c r="B33" s="40" t="s">
        <v>45</v>
      </c>
      <c r="C33" s="40" t="s">
        <v>38</v>
      </c>
      <c r="D33" s="40" t="s">
        <v>132</v>
      </c>
      <c r="E33" s="53" t="s">
        <v>135</v>
      </c>
      <c r="F33" s="11" t="s">
        <v>55</v>
      </c>
      <c r="G33" s="40" t="s">
        <v>87</v>
      </c>
      <c r="H33" s="43" t="s">
        <v>87</v>
      </c>
      <c r="I33" s="44">
        <v>0</v>
      </c>
      <c r="J33" s="41">
        <v>0</v>
      </c>
      <c r="K33" s="42">
        <v>0</v>
      </c>
      <c r="L33" s="41">
        <v>0</v>
      </c>
      <c r="M33" s="41">
        <v>0</v>
      </c>
      <c r="N33" s="45">
        <v>0</v>
      </c>
      <c r="O33" s="44">
        <v>0</v>
      </c>
      <c r="P33" s="41">
        <v>1865.4300740000001</v>
      </c>
      <c r="Q33" s="42">
        <v>1865.4300740000001</v>
      </c>
      <c r="R33" s="41">
        <v>0</v>
      </c>
      <c r="S33" s="41">
        <v>12328.007704</v>
      </c>
      <c r="T33" s="45">
        <v>12328.007704</v>
      </c>
      <c r="U33" s="35" t="s">
        <v>19</v>
      </c>
      <c r="V33" s="8" t="s">
        <v>19</v>
      </c>
    </row>
    <row r="34" spans="1:22" ht="15" x14ac:dyDescent="0.2">
      <c r="A34" s="39" t="s">
        <v>9</v>
      </c>
      <c r="B34" s="40" t="s">
        <v>45</v>
      </c>
      <c r="C34" s="40" t="s">
        <v>38</v>
      </c>
      <c r="D34" s="40" t="s">
        <v>136</v>
      </c>
      <c r="E34" s="48" t="s">
        <v>137</v>
      </c>
      <c r="F34" s="11" t="s">
        <v>60</v>
      </c>
      <c r="G34" s="40" t="s">
        <v>119</v>
      </c>
      <c r="H34" s="43" t="s">
        <v>138</v>
      </c>
      <c r="I34" s="44">
        <v>13803.392051000001</v>
      </c>
      <c r="J34" s="41">
        <v>0</v>
      </c>
      <c r="K34" s="42">
        <v>13803.392051000001</v>
      </c>
      <c r="L34" s="41">
        <v>147286.78009099999</v>
      </c>
      <c r="M34" s="41">
        <v>0</v>
      </c>
      <c r="N34" s="45">
        <v>147286.78009099999</v>
      </c>
      <c r="O34" s="44">
        <v>14283.355599</v>
      </c>
      <c r="P34" s="41">
        <v>0</v>
      </c>
      <c r="Q34" s="42">
        <v>14283.355599</v>
      </c>
      <c r="R34" s="41">
        <v>164520.812485</v>
      </c>
      <c r="S34" s="41">
        <v>0</v>
      </c>
      <c r="T34" s="45">
        <v>164520.812485</v>
      </c>
      <c r="U34" s="36">
        <f t="shared" si="8"/>
        <v>-3.3602996485895931</v>
      </c>
      <c r="V34" s="12">
        <f t="shared" si="7"/>
        <v>-10.475290106880131</v>
      </c>
    </row>
    <row r="35" spans="1:22" ht="15" x14ac:dyDescent="0.2">
      <c r="A35" s="39" t="s">
        <v>9</v>
      </c>
      <c r="B35" s="40" t="s">
        <v>52</v>
      </c>
      <c r="C35" s="40" t="s">
        <v>38</v>
      </c>
      <c r="D35" s="40" t="s">
        <v>136</v>
      </c>
      <c r="E35" s="40" t="s">
        <v>139</v>
      </c>
      <c r="F35" s="11" t="s">
        <v>60</v>
      </c>
      <c r="G35" s="40" t="s">
        <v>100</v>
      </c>
      <c r="H35" s="43" t="s">
        <v>117</v>
      </c>
      <c r="I35" s="44">
        <v>0</v>
      </c>
      <c r="J35" s="41">
        <v>0</v>
      </c>
      <c r="K35" s="42">
        <v>0</v>
      </c>
      <c r="L35" s="41">
        <v>0</v>
      </c>
      <c r="M35" s="41">
        <v>12190.56806</v>
      </c>
      <c r="N35" s="45">
        <v>12190.56806</v>
      </c>
      <c r="O35" s="44">
        <v>0</v>
      </c>
      <c r="P35" s="41">
        <v>1276.9605449999999</v>
      </c>
      <c r="Q35" s="42">
        <v>1276.9605449999999</v>
      </c>
      <c r="R35" s="41">
        <v>0</v>
      </c>
      <c r="S35" s="41">
        <v>13049.113797</v>
      </c>
      <c r="T35" s="45">
        <v>13049.113797</v>
      </c>
      <c r="U35" s="35" t="s">
        <v>19</v>
      </c>
      <c r="V35" s="12">
        <f t="shared" si="7"/>
        <v>-6.5793413281243662</v>
      </c>
    </row>
    <row r="36" spans="1:22" ht="15" x14ac:dyDescent="0.2">
      <c r="A36" s="39" t="s">
        <v>9</v>
      </c>
      <c r="B36" s="40" t="s">
        <v>52</v>
      </c>
      <c r="C36" s="40" t="s">
        <v>38</v>
      </c>
      <c r="D36" s="40" t="s">
        <v>136</v>
      </c>
      <c r="E36" s="40" t="s">
        <v>140</v>
      </c>
      <c r="F36" s="11" t="s">
        <v>60</v>
      </c>
      <c r="G36" s="40" t="s">
        <v>100</v>
      </c>
      <c r="H36" s="43" t="s">
        <v>117</v>
      </c>
      <c r="I36" s="44">
        <v>0</v>
      </c>
      <c r="J36" s="41">
        <v>2402.4572360000002</v>
      </c>
      <c r="K36" s="42">
        <v>2402.4572360000002</v>
      </c>
      <c r="L36" s="41">
        <v>0</v>
      </c>
      <c r="M36" s="41">
        <v>9571.3860079999995</v>
      </c>
      <c r="N36" s="45">
        <v>9571.3860079999995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35" t="s">
        <v>19</v>
      </c>
      <c r="V36" s="8" t="s">
        <v>19</v>
      </c>
    </row>
    <row r="37" spans="1:22" ht="15" x14ac:dyDescent="0.2">
      <c r="A37" s="39" t="s">
        <v>9</v>
      </c>
      <c r="B37" s="40" t="s">
        <v>45</v>
      </c>
      <c r="C37" s="40" t="s">
        <v>38</v>
      </c>
      <c r="D37" s="40" t="s">
        <v>141</v>
      </c>
      <c r="E37" s="40" t="s">
        <v>142</v>
      </c>
      <c r="F37" s="11" t="s">
        <v>40</v>
      </c>
      <c r="G37" s="40" t="s">
        <v>41</v>
      </c>
      <c r="H37" s="43" t="s">
        <v>41</v>
      </c>
      <c r="I37" s="44">
        <v>0</v>
      </c>
      <c r="J37" s="41">
        <v>2699.3857370000001</v>
      </c>
      <c r="K37" s="42">
        <v>2699.3857370000001</v>
      </c>
      <c r="L37" s="41">
        <v>0</v>
      </c>
      <c r="M37" s="41">
        <v>29260.381826000001</v>
      </c>
      <c r="N37" s="45">
        <v>29260.381826000001</v>
      </c>
      <c r="O37" s="44">
        <v>0</v>
      </c>
      <c r="P37" s="41">
        <v>2514.7480970000001</v>
      </c>
      <c r="Q37" s="42">
        <v>2514.7480970000001</v>
      </c>
      <c r="R37" s="41">
        <v>0</v>
      </c>
      <c r="S37" s="41">
        <v>26453.249441</v>
      </c>
      <c r="T37" s="45">
        <v>26453.249441</v>
      </c>
      <c r="U37" s="36">
        <f t="shared" si="8"/>
        <v>7.3421922545747531</v>
      </c>
      <c r="V37" s="12">
        <f t="shared" si="7"/>
        <v>10.611673213383055</v>
      </c>
    </row>
    <row r="38" spans="1:22" ht="15" x14ac:dyDescent="0.2">
      <c r="A38" s="39" t="s">
        <v>9</v>
      </c>
      <c r="B38" s="40" t="s">
        <v>45</v>
      </c>
      <c r="C38" s="40" t="s">
        <v>38</v>
      </c>
      <c r="D38" s="40" t="s">
        <v>141</v>
      </c>
      <c r="E38" s="40" t="s">
        <v>143</v>
      </c>
      <c r="F38" s="11" t="s">
        <v>40</v>
      </c>
      <c r="G38" s="40" t="s">
        <v>41</v>
      </c>
      <c r="H38" s="43" t="s">
        <v>143</v>
      </c>
      <c r="I38" s="44">
        <v>0</v>
      </c>
      <c r="J38" s="41">
        <v>2801.3775350000001</v>
      </c>
      <c r="K38" s="42">
        <v>2801.3775350000001</v>
      </c>
      <c r="L38" s="41">
        <v>0</v>
      </c>
      <c r="M38" s="41">
        <v>28106.930909999999</v>
      </c>
      <c r="N38" s="45">
        <v>28106.930909999999</v>
      </c>
      <c r="O38" s="44">
        <v>0</v>
      </c>
      <c r="P38" s="41">
        <v>2029.019063</v>
      </c>
      <c r="Q38" s="42">
        <v>2029.019063</v>
      </c>
      <c r="R38" s="41">
        <v>0</v>
      </c>
      <c r="S38" s="41">
        <v>27107.067718999999</v>
      </c>
      <c r="T38" s="45">
        <v>27107.067718999999</v>
      </c>
      <c r="U38" s="36">
        <f t="shared" si="8"/>
        <v>38.065609440752702</v>
      </c>
      <c r="V38" s="12">
        <f t="shared" si="7"/>
        <v>3.6885700857240744</v>
      </c>
    </row>
    <row r="39" spans="1:22" ht="15" x14ac:dyDescent="0.2">
      <c r="A39" s="39" t="s">
        <v>9</v>
      </c>
      <c r="B39" s="40" t="s">
        <v>45</v>
      </c>
      <c r="C39" s="40" t="s">
        <v>38</v>
      </c>
      <c r="D39" s="40" t="s">
        <v>141</v>
      </c>
      <c r="E39" s="40" t="s">
        <v>144</v>
      </c>
      <c r="F39" s="11" t="s">
        <v>40</v>
      </c>
      <c r="G39" s="40" t="s">
        <v>41</v>
      </c>
      <c r="H39" s="43" t="s">
        <v>41</v>
      </c>
      <c r="I39" s="44">
        <v>0</v>
      </c>
      <c r="J39" s="41">
        <v>2627.515296</v>
      </c>
      <c r="K39" s="42">
        <v>2627.515296</v>
      </c>
      <c r="L39" s="41">
        <v>0</v>
      </c>
      <c r="M39" s="41">
        <v>23445.766123000001</v>
      </c>
      <c r="N39" s="45">
        <v>23445.766123000001</v>
      </c>
      <c r="O39" s="44">
        <v>0</v>
      </c>
      <c r="P39" s="41">
        <v>1278.9343249999999</v>
      </c>
      <c r="Q39" s="42">
        <v>1278.9343249999999</v>
      </c>
      <c r="R39" s="41">
        <v>0</v>
      </c>
      <c r="S39" s="41">
        <v>17155.049889000002</v>
      </c>
      <c r="T39" s="45">
        <v>17155.049889000002</v>
      </c>
      <c r="U39" s="35" t="s">
        <v>19</v>
      </c>
      <c r="V39" s="12">
        <f t="shared" si="7"/>
        <v>36.66976356643341</v>
      </c>
    </row>
    <row r="40" spans="1:22" ht="15" x14ac:dyDescent="0.2">
      <c r="A40" s="39" t="s">
        <v>9</v>
      </c>
      <c r="B40" s="40" t="s">
        <v>45</v>
      </c>
      <c r="C40" s="40" t="s">
        <v>38</v>
      </c>
      <c r="D40" s="40" t="s">
        <v>145</v>
      </c>
      <c r="E40" s="40" t="s">
        <v>146</v>
      </c>
      <c r="F40" s="11" t="s">
        <v>104</v>
      </c>
      <c r="G40" s="40" t="s">
        <v>104</v>
      </c>
      <c r="H40" s="43" t="s">
        <v>147</v>
      </c>
      <c r="I40" s="44">
        <v>0</v>
      </c>
      <c r="J40" s="41">
        <v>4238.4185969999999</v>
      </c>
      <c r="K40" s="42">
        <v>4238.4185969999999</v>
      </c>
      <c r="L40" s="41">
        <v>0</v>
      </c>
      <c r="M40" s="41">
        <v>48826.605702000001</v>
      </c>
      <c r="N40" s="45">
        <v>48826.605702000001</v>
      </c>
      <c r="O40" s="44">
        <v>0</v>
      </c>
      <c r="P40" s="41">
        <v>3946.0768849999999</v>
      </c>
      <c r="Q40" s="42">
        <v>3946.0768849999999</v>
      </c>
      <c r="R40" s="41">
        <v>0</v>
      </c>
      <c r="S40" s="41">
        <v>44808.600450999998</v>
      </c>
      <c r="T40" s="45">
        <v>44808.600450999998</v>
      </c>
      <c r="U40" s="36">
        <f t="shared" si="8"/>
        <v>7.4084139898860535</v>
      </c>
      <c r="V40" s="12">
        <f t="shared" si="7"/>
        <v>8.9670402792290993</v>
      </c>
    </row>
    <row r="41" spans="1:22" ht="15" x14ac:dyDescent="0.2">
      <c r="A41" s="39" t="s">
        <v>9</v>
      </c>
      <c r="B41" s="40" t="s">
        <v>52</v>
      </c>
      <c r="C41" s="40" t="s">
        <v>46</v>
      </c>
      <c r="D41" s="40" t="s">
        <v>148</v>
      </c>
      <c r="E41" s="48" t="s">
        <v>149</v>
      </c>
      <c r="F41" s="11" t="s">
        <v>104</v>
      </c>
      <c r="G41" s="40" t="s">
        <v>104</v>
      </c>
      <c r="H41" s="43" t="s">
        <v>150</v>
      </c>
      <c r="I41" s="44">
        <v>801.89390500000002</v>
      </c>
      <c r="J41" s="41">
        <v>0</v>
      </c>
      <c r="K41" s="42">
        <v>801.89390500000002</v>
      </c>
      <c r="L41" s="41">
        <v>6970.9356779999998</v>
      </c>
      <c r="M41" s="41">
        <v>0</v>
      </c>
      <c r="N41" s="45">
        <v>6970.9356779999998</v>
      </c>
      <c r="O41" s="44">
        <v>709.58782099999996</v>
      </c>
      <c r="P41" s="41">
        <v>0</v>
      </c>
      <c r="Q41" s="42">
        <v>709.58782099999996</v>
      </c>
      <c r="R41" s="41">
        <v>9893.2612329999993</v>
      </c>
      <c r="S41" s="41">
        <v>0</v>
      </c>
      <c r="T41" s="45">
        <v>9893.2612329999993</v>
      </c>
      <c r="U41" s="36">
        <f t="shared" si="8"/>
        <v>13.008408722392662</v>
      </c>
      <c r="V41" s="12">
        <f t="shared" si="7"/>
        <v>-29.538546351654794</v>
      </c>
    </row>
    <row r="42" spans="1:22" ht="15" x14ac:dyDescent="0.2">
      <c r="A42" s="39" t="s">
        <v>9</v>
      </c>
      <c r="B42" s="40" t="s">
        <v>52</v>
      </c>
      <c r="C42" s="40" t="s">
        <v>38</v>
      </c>
      <c r="D42" s="40" t="s">
        <v>151</v>
      </c>
      <c r="E42" s="48" t="s">
        <v>152</v>
      </c>
      <c r="F42" s="11" t="s">
        <v>153</v>
      </c>
      <c r="G42" s="40" t="s">
        <v>154</v>
      </c>
      <c r="H42" s="43" t="s">
        <v>155</v>
      </c>
      <c r="I42" s="44">
        <v>0</v>
      </c>
      <c r="J42" s="41">
        <v>153.244631</v>
      </c>
      <c r="K42" s="42">
        <v>153.244631</v>
      </c>
      <c r="L42" s="41">
        <v>0</v>
      </c>
      <c r="M42" s="41">
        <v>1897.3078860000001</v>
      </c>
      <c r="N42" s="45">
        <v>1897.3078860000001</v>
      </c>
      <c r="O42" s="44">
        <v>0</v>
      </c>
      <c r="P42" s="41">
        <v>156.50734700000001</v>
      </c>
      <c r="Q42" s="42">
        <v>156.50734700000001</v>
      </c>
      <c r="R42" s="41">
        <v>0</v>
      </c>
      <c r="S42" s="41">
        <v>1207.2901489999999</v>
      </c>
      <c r="T42" s="45">
        <v>1207.2901489999999</v>
      </c>
      <c r="U42" s="36">
        <f t="shared" si="8"/>
        <v>-2.0847046880169806</v>
      </c>
      <c r="V42" s="12">
        <f t="shared" si="7"/>
        <v>57.154258864080255</v>
      </c>
    </row>
    <row r="43" spans="1:22" ht="15" x14ac:dyDescent="0.2">
      <c r="A43" s="39" t="s">
        <v>9</v>
      </c>
      <c r="B43" s="40" t="s">
        <v>52</v>
      </c>
      <c r="C43" s="40" t="s">
        <v>38</v>
      </c>
      <c r="D43" s="40" t="s">
        <v>156</v>
      </c>
      <c r="E43" s="40" t="s">
        <v>157</v>
      </c>
      <c r="F43" s="11" t="s">
        <v>60</v>
      </c>
      <c r="G43" s="40" t="s">
        <v>61</v>
      </c>
      <c r="H43" s="43" t="s">
        <v>158</v>
      </c>
      <c r="I43" s="44">
        <v>0</v>
      </c>
      <c r="J43" s="41">
        <v>47.105207999999998</v>
      </c>
      <c r="K43" s="42">
        <v>47.105207999999998</v>
      </c>
      <c r="L43" s="41">
        <v>0</v>
      </c>
      <c r="M43" s="41">
        <v>672.21759199999997</v>
      </c>
      <c r="N43" s="45">
        <v>672.21759199999997</v>
      </c>
      <c r="O43" s="44">
        <v>0</v>
      </c>
      <c r="P43" s="41">
        <v>48.582906999999999</v>
      </c>
      <c r="Q43" s="42">
        <v>48.582906999999999</v>
      </c>
      <c r="R43" s="41">
        <v>0</v>
      </c>
      <c r="S43" s="41">
        <v>517.61712599999998</v>
      </c>
      <c r="T43" s="45">
        <v>517.61712599999998</v>
      </c>
      <c r="U43" s="36">
        <f t="shared" si="8"/>
        <v>-3.0416026772543736</v>
      </c>
      <c r="V43" s="12">
        <f t="shared" si="7"/>
        <v>29.867726208116217</v>
      </c>
    </row>
    <row r="44" spans="1:22" ht="15" x14ac:dyDescent="0.2">
      <c r="A44" s="39" t="s">
        <v>9</v>
      </c>
      <c r="B44" s="40" t="s">
        <v>52</v>
      </c>
      <c r="C44" s="40" t="s">
        <v>38</v>
      </c>
      <c r="D44" s="40" t="s">
        <v>156</v>
      </c>
      <c r="E44" s="48" t="s">
        <v>159</v>
      </c>
      <c r="F44" s="11" t="s">
        <v>60</v>
      </c>
      <c r="G44" s="40" t="s">
        <v>61</v>
      </c>
      <c r="H44" s="43" t="s">
        <v>160</v>
      </c>
      <c r="I44" s="44">
        <v>0</v>
      </c>
      <c r="J44" s="41">
        <v>8.7767350000000004</v>
      </c>
      <c r="K44" s="42">
        <v>8.7767350000000004</v>
      </c>
      <c r="L44" s="41">
        <v>0</v>
      </c>
      <c r="M44" s="41">
        <v>102.26422700000001</v>
      </c>
      <c r="N44" s="45">
        <v>102.26422700000001</v>
      </c>
      <c r="O44" s="44">
        <v>0</v>
      </c>
      <c r="P44" s="41">
        <v>7.7690530000000004</v>
      </c>
      <c r="Q44" s="42">
        <v>7.7690530000000004</v>
      </c>
      <c r="R44" s="41">
        <v>0</v>
      </c>
      <c r="S44" s="41">
        <v>60.209693999999999</v>
      </c>
      <c r="T44" s="45">
        <v>60.209693999999999</v>
      </c>
      <c r="U44" s="36">
        <f t="shared" si="8"/>
        <v>12.970461135996892</v>
      </c>
      <c r="V44" s="12">
        <f t="shared" si="7"/>
        <v>69.846780819048846</v>
      </c>
    </row>
    <row r="45" spans="1:22" ht="15" x14ac:dyDescent="0.2">
      <c r="A45" s="39" t="s">
        <v>9</v>
      </c>
      <c r="B45" s="40" t="s">
        <v>45</v>
      </c>
      <c r="C45" s="40" t="s">
        <v>38</v>
      </c>
      <c r="D45" s="40" t="s">
        <v>161</v>
      </c>
      <c r="E45" s="48" t="s">
        <v>162</v>
      </c>
      <c r="F45" s="11" t="s">
        <v>40</v>
      </c>
      <c r="G45" s="40" t="s">
        <v>41</v>
      </c>
      <c r="H45" s="43" t="s">
        <v>41</v>
      </c>
      <c r="I45" s="44">
        <v>0</v>
      </c>
      <c r="J45" s="41">
        <v>1987.756826</v>
      </c>
      <c r="K45" s="42">
        <v>1987.756826</v>
      </c>
      <c r="L45" s="41">
        <v>0</v>
      </c>
      <c r="M45" s="41">
        <v>45642.055015999998</v>
      </c>
      <c r="N45" s="45">
        <v>45642.055015999998</v>
      </c>
      <c r="O45" s="44">
        <v>0</v>
      </c>
      <c r="P45" s="41">
        <v>1848.312226</v>
      </c>
      <c r="Q45" s="42">
        <v>1848.312226</v>
      </c>
      <c r="R45" s="41">
        <v>0</v>
      </c>
      <c r="S45" s="41">
        <v>54541.691350000001</v>
      </c>
      <c r="T45" s="45">
        <v>54541.691350000001</v>
      </c>
      <c r="U45" s="36">
        <f t="shared" si="8"/>
        <v>7.5444288058288178</v>
      </c>
      <c r="V45" s="12">
        <f t="shared" si="7"/>
        <v>-16.31712569544289</v>
      </c>
    </row>
    <row r="46" spans="1:22" ht="15" x14ac:dyDescent="0.2">
      <c r="A46" s="39" t="s">
        <v>9</v>
      </c>
      <c r="B46" s="40" t="s">
        <v>45</v>
      </c>
      <c r="C46" s="40" t="s">
        <v>38</v>
      </c>
      <c r="D46" s="40" t="s">
        <v>163</v>
      </c>
      <c r="E46" s="40" t="s">
        <v>164</v>
      </c>
      <c r="F46" s="11" t="s">
        <v>91</v>
      </c>
      <c r="G46" s="40" t="s">
        <v>91</v>
      </c>
      <c r="H46" s="43" t="s">
        <v>165</v>
      </c>
      <c r="I46" s="44">
        <v>0</v>
      </c>
      <c r="J46" s="41">
        <v>1873.898856</v>
      </c>
      <c r="K46" s="42">
        <v>1873.898856</v>
      </c>
      <c r="L46" s="41">
        <v>0</v>
      </c>
      <c r="M46" s="41">
        <v>5194.9941060000001</v>
      </c>
      <c r="N46" s="45">
        <v>5194.9941060000001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35" t="s">
        <v>19</v>
      </c>
      <c r="V46" s="8" t="s">
        <v>19</v>
      </c>
    </row>
    <row r="47" spans="1:22" ht="15" x14ac:dyDescent="0.2">
      <c r="A47" s="39" t="s">
        <v>9</v>
      </c>
      <c r="B47" s="40" t="s">
        <v>45</v>
      </c>
      <c r="C47" s="40" t="s">
        <v>38</v>
      </c>
      <c r="D47" s="40" t="s">
        <v>163</v>
      </c>
      <c r="E47" s="40" t="s">
        <v>166</v>
      </c>
      <c r="F47" s="11" t="s">
        <v>49</v>
      </c>
      <c r="G47" s="40" t="s">
        <v>167</v>
      </c>
      <c r="H47" s="43" t="s">
        <v>168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0</v>
      </c>
      <c r="P47" s="41">
        <v>0</v>
      </c>
      <c r="Q47" s="42">
        <v>0</v>
      </c>
      <c r="R47" s="41">
        <v>0</v>
      </c>
      <c r="S47" s="41">
        <v>5635.6021449999998</v>
      </c>
      <c r="T47" s="45">
        <v>5635.6021449999998</v>
      </c>
      <c r="U47" s="35" t="s">
        <v>19</v>
      </c>
      <c r="V47" s="8" t="s">
        <v>19</v>
      </c>
    </row>
    <row r="48" spans="1:22" ht="15" x14ac:dyDescent="0.2">
      <c r="A48" s="39" t="s">
        <v>9</v>
      </c>
      <c r="B48" s="40" t="s">
        <v>45</v>
      </c>
      <c r="C48" s="40" t="s">
        <v>46</v>
      </c>
      <c r="D48" s="40" t="s">
        <v>169</v>
      </c>
      <c r="E48" s="40" t="s">
        <v>170</v>
      </c>
      <c r="F48" s="11" t="s">
        <v>49</v>
      </c>
      <c r="G48" s="40" t="s">
        <v>126</v>
      </c>
      <c r="H48" s="43" t="s">
        <v>127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383.666111</v>
      </c>
      <c r="Q48" s="42">
        <v>383.666111</v>
      </c>
      <c r="R48" s="41">
        <v>0</v>
      </c>
      <c r="S48" s="41">
        <v>490.37164100000001</v>
      </c>
      <c r="T48" s="45">
        <v>490.37164100000001</v>
      </c>
      <c r="U48" s="35" t="s">
        <v>19</v>
      </c>
      <c r="V48" s="8" t="s">
        <v>19</v>
      </c>
    </row>
    <row r="49" spans="1:22" ht="15" x14ac:dyDescent="0.2">
      <c r="A49" s="39" t="s">
        <v>9</v>
      </c>
      <c r="B49" s="40" t="s">
        <v>52</v>
      </c>
      <c r="C49" s="40" t="s">
        <v>38</v>
      </c>
      <c r="D49" s="40" t="s">
        <v>171</v>
      </c>
      <c r="E49" s="40" t="s">
        <v>172</v>
      </c>
      <c r="F49" s="11" t="s">
        <v>173</v>
      </c>
      <c r="G49" s="40" t="s">
        <v>174</v>
      </c>
      <c r="H49" s="43" t="s">
        <v>175</v>
      </c>
      <c r="I49" s="44">
        <v>0</v>
      </c>
      <c r="J49" s="41">
        <v>1338.8180139999999</v>
      </c>
      <c r="K49" s="42">
        <v>1338.8180139999999</v>
      </c>
      <c r="L49" s="41">
        <v>0</v>
      </c>
      <c r="M49" s="41">
        <v>19935.065377999999</v>
      </c>
      <c r="N49" s="45">
        <v>19935.065377999999</v>
      </c>
      <c r="O49" s="44">
        <v>0</v>
      </c>
      <c r="P49" s="41">
        <v>2564.8116799999998</v>
      </c>
      <c r="Q49" s="42">
        <v>2564.8116799999998</v>
      </c>
      <c r="R49" s="41">
        <v>0</v>
      </c>
      <c r="S49" s="41">
        <v>22265.753355000001</v>
      </c>
      <c r="T49" s="45">
        <v>22265.753355000001</v>
      </c>
      <c r="U49" s="36">
        <f t="shared" si="8"/>
        <v>-47.800533487901141</v>
      </c>
      <c r="V49" s="12">
        <f t="shared" si="7"/>
        <v>-10.467590922436143</v>
      </c>
    </row>
    <row r="50" spans="1:22" ht="15" x14ac:dyDescent="0.2">
      <c r="A50" s="39" t="s">
        <v>9</v>
      </c>
      <c r="B50" s="40" t="s">
        <v>52</v>
      </c>
      <c r="C50" s="40" t="s">
        <v>38</v>
      </c>
      <c r="D50" s="40" t="s">
        <v>171</v>
      </c>
      <c r="E50" s="48" t="s">
        <v>176</v>
      </c>
      <c r="F50" s="11" t="s">
        <v>173</v>
      </c>
      <c r="G50" s="40" t="s">
        <v>177</v>
      </c>
      <c r="H50" s="43" t="s">
        <v>178</v>
      </c>
      <c r="I50" s="44">
        <v>0</v>
      </c>
      <c r="J50" s="41">
        <v>0</v>
      </c>
      <c r="K50" s="42">
        <v>0</v>
      </c>
      <c r="L50" s="41">
        <v>0</v>
      </c>
      <c r="M50" s="41">
        <v>0</v>
      </c>
      <c r="N50" s="45">
        <v>0</v>
      </c>
      <c r="O50" s="44">
        <v>0</v>
      </c>
      <c r="P50" s="41">
        <v>0</v>
      </c>
      <c r="Q50" s="42">
        <v>0</v>
      </c>
      <c r="R50" s="41">
        <v>0</v>
      </c>
      <c r="S50" s="41">
        <v>3698.6201219999998</v>
      </c>
      <c r="T50" s="45">
        <v>3698.6201219999998</v>
      </c>
      <c r="U50" s="35" t="s">
        <v>19</v>
      </c>
      <c r="V50" s="8" t="s">
        <v>19</v>
      </c>
    </row>
    <row r="51" spans="1:22" ht="15" x14ac:dyDescent="0.2">
      <c r="A51" s="39" t="s">
        <v>9</v>
      </c>
      <c r="B51" s="40" t="s">
        <v>45</v>
      </c>
      <c r="C51" s="40" t="s">
        <v>38</v>
      </c>
      <c r="D51" s="40" t="s">
        <v>179</v>
      </c>
      <c r="E51" s="48" t="s">
        <v>180</v>
      </c>
      <c r="F51" s="11" t="s">
        <v>21</v>
      </c>
      <c r="G51" s="40" t="s">
        <v>181</v>
      </c>
      <c r="H51" s="43" t="s">
        <v>182</v>
      </c>
      <c r="I51" s="44">
        <v>0</v>
      </c>
      <c r="J51" s="41">
        <v>657.76977699999998</v>
      </c>
      <c r="K51" s="42">
        <v>657.76977699999998</v>
      </c>
      <c r="L51" s="41">
        <v>0</v>
      </c>
      <c r="M51" s="41">
        <v>7512.0968240000002</v>
      </c>
      <c r="N51" s="45">
        <v>7512.0968240000002</v>
      </c>
      <c r="O51" s="44">
        <v>0</v>
      </c>
      <c r="P51" s="41">
        <v>835.903955</v>
      </c>
      <c r="Q51" s="42">
        <v>835.903955</v>
      </c>
      <c r="R51" s="41">
        <v>0</v>
      </c>
      <c r="S51" s="41">
        <v>8429.3254780000007</v>
      </c>
      <c r="T51" s="45">
        <v>8429.3254780000007</v>
      </c>
      <c r="U51" s="36">
        <f t="shared" si="8"/>
        <v>-21.310364298970207</v>
      </c>
      <c r="V51" s="12">
        <f t="shared" si="7"/>
        <v>-10.881400372946903</v>
      </c>
    </row>
    <row r="52" spans="1:22" ht="15" x14ac:dyDescent="0.2">
      <c r="A52" s="39" t="s">
        <v>9</v>
      </c>
      <c r="B52" s="40" t="s">
        <v>45</v>
      </c>
      <c r="C52" s="40" t="s">
        <v>46</v>
      </c>
      <c r="D52" s="40" t="s">
        <v>183</v>
      </c>
      <c r="E52" s="40" t="s">
        <v>184</v>
      </c>
      <c r="F52" s="11" t="s">
        <v>60</v>
      </c>
      <c r="G52" s="40" t="s">
        <v>85</v>
      </c>
      <c r="H52" s="43" t="s">
        <v>85</v>
      </c>
      <c r="I52" s="44">
        <v>0</v>
      </c>
      <c r="J52" s="41">
        <v>0</v>
      </c>
      <c r="K52" s="42">
        <v>0</v>
      </c>
      <c r="L52" s="41">
        <v>0</v>
      </c>
      <c r="M52" s="41">
        <v>210.55755500000001</v>
      </c>
      <c r="N52" s="45">
        <v>210.55755500000001</v>
      </c>
      <c r="O52" s="44">
        <v>0</v>
      </c>
      <c r="P52" s="41">
        <v>111.02635100000001</v>
      </c>
      <c r="Q52" s="42">
        <v>111.02635100000001</v>
      </c>
      <c r="R52" s="41">
        <v>0</v>
      </c>
      <c r="S52" s="41">
        <v>650.83837600000004</v>
      </c>
      <c r="T52" s="45">
        <v>650.83837600000004</v>
      </c>
      <c r="U52" s="35" t="s">
        <v>19</v>
      </c>
      <c r="V52" s="12">
        <f t="shared" si="7"/>
        <v>-67.648257576009925</v>
      </c>
    </row>
    <row r="53" spans="1:22" ht="15" x14ac:dyDescent="0.2">
      <c r="A53" s="39" t="s">
        <v>9</v>
      </c>
      <c r="B53" s="40" t="s">
        <v>45</v>
      </c>
      <c r="C53" s="40" t="s">
        <v>38</v>
      </c>
      <c r="D53" s="40" t="s">
        <v>185</v>
      </c>
      <c r="E53" s="40" t="s">
        <v>186</v>
      </c>
      <c r="F53" s="11" t="s">
        <v>187</v>
      </c>
      <c r="G53" s="40" t="s">
        <v>188</v>
      </c>
      <c r="H53" s="43" t="s">
        <v>189</v>
      </c>
      <c r="I53" s="44">
        <v>0</v>
      </c>
      <c r="J53" s="41">
        <v>7348.5572599999996</v>
      </c>
      <c r="K53" s="42">
        <v>7348.5572599999996</v>
      </c>
      <c r="L53" s="41">
        <v>0</v>
      </c>
      <c r="M53" s="41">
        <v>95276.007243</v>
      </c>
      <c r="N53" s="45">
        <v>95276.007243</v>
      </c>
      <c r="O53" s="44">
        <v>0</v>
      </c>
      <c r="P53" s="41">
        <v>5948.5294139999996</v>
      </c>
      <c r="Q53" s="42">
        <v>5948.5294139999996</v>
      </c>
      <c r="R53" s="41">
        <v>0</v>
      </c>
      <c r="S53" s="41">
        <v>68960.524088999999</v>
      </c>
      <c r="T53" s="45">
        <v>68960.524088999999</v>
      </c>
      <c r="U53" s="36">
        <f t="shared" si="8"/>
        <v>23.535696784233796</v>
      </c>
      <c r="V53" s="12">
        <f t="shared" si="7"/>
        <v>38.160213399824826</v>
      </c>
    </row>
    <row r="54" spans="1:22" ht="15" x14ac:dyDescent="0.2">
      <c r="A54" s="39" t="s">
        <v>9</v>
      </c>
      <c r="B54" s="40" t="s">
        <v>45</v>
      </c>
      <c r="C54" s="40" t="s">
        <v>38</v>
      </c>
      <c r="D54" s="40" t="s">
        <v>185</v>
      </c>
      <c r="E54" s="48" t="s">
        <v>190</v>
      </c>
      <c r="F54" s="11" t="s">
        <v>104</v>
      </c>
      <c r="G54" s="40" t="s">
        <v>104</v>
      </c>
      <c r="H54" s="43" t="s">
        <v>191</v>
      </c>
      <c r="I54" s="44">
        <v>0</v>
      </c>
      <c r="J54" s="41">
        <v>5522.42875</v>
      </c>
      <c r="K54" s="42">
        <v>5522.42875</v>
      </c>
      <c r="L54" s="41">
        <v>0</v>
      </c>
      <c r="M54" s="41">
        <v>59604.650740999998</v>
      </c>
      <c r="N54" s="45">
        <v>59604.650740999998</v>
      </c>
      <c r="O54" s="44">
        <v>0</v>
      </c>
      <c r="P54" s="41">
        <v>5236.2875409999997</v>
      </c>
      <c r="Q54" s="42">
        <v>5236.2875409999997</v>
      </c>
      <c r="R54" s="41">
        <v>0</v>
      </c>
      <c r="S54" s="41">
        <v>46506.781932999998</v>
      </c>
      <c r="T54" s="45">
        <v>46506.781932999998</v>
      </c>
      <c r="U54" s="36">
        <f t="shared" si="8"/>
        <v>5.4645816670593872</v>
      </c>
      <c r="V54" s="12">
        <f t="shared" si="7"/>
        <v>28.163352232948412</v>
      </c>
    </row>
    <row r="55" spans="1:22" ht="15" x14ac:dyDescent="0.2">
      <c r="A55" s="39" t="s">
        <v>9</v>
      </c>
      <c r="B55" s="40" t="s">
        <v>52</v>
      </c>
      <c r="C55" s="40" t="s">
        <v>38</v>
      </c>
      <c r="D55" s="40" t="s">
        <v>192</v>
      </c>
      <c r="E55" s="40" t="s">
        <v>193</v>
      </c>
      <c r="F55" s="11" t="s">
        <v>153</v>
      </c>
      <c r="G55" s="40" t="s">
        <v>194</v>
      </c>
      <c r="H55" s="43" t="s">
        <v>195</v>
      </c>
      <c r="I55" s="44">
        <v>0</v>
      </c>
      <c r="J55" s="41">
        <v>0</v>
      </c>
      <c r="K55" s="42">
        <v>0</v>
      </c>
      <c r="L55" s="41">
        <v>0</v>
      </c>
      <c r="M55" s="41">
        <v>2271.6401169999999</v>
      </c>
      <c r="N55" s="45">
        <v>2271.6401169999999</v>
      </c>
      <c r="O55" s="44">
        <v>0</v>
      </c>
      <c r="P55" s="41">
        <v>0</v>
      </c>
      <c r="Q55" s="42">
        <v>0</v>
      </c>
      <c r="R55" s="41">
        <v>0</v>
      </c>
      <c r="S55" s="41">
        <v>0</v>
      </c>
      <c r="T55" s="45">
        <v>0</v>
      </c>
      <c r="U55" s="35" t="s">
        <v>19</v>
      </c>
      <c r="V55" s="8" t="s">
        <v>19</v>
      </c>
    </row>
    <row r="56" spans="1:22" ht="15" x14ac:dyDescent="0.2">
      <c r="A56" s="39" t="s">
        <v>9</v>
      </c>
      <c r="B56" s="40" t="s">
        <v>52</v>
      </c>
      <c r="C56" s="40" t="s">
        <v>38</v>
      </c>
      <c r="D56" s="40" t="s">
        <v>192</v>
      </c>
      <c r="E56" s="40" t="s">
        <v>196</v>
      </c>
      <c r="F56" s="11" t="s">
        <v>153</v>
      </c>
      <c r="G56" s="40" t="s">
        <v>194</v>
      </c>
      <c r="H56" s="43" t="s">
        <v>195</v>
      </c>
      <c r="I56" s="44">
        <v>0</v>
      </c>
      <c r="J56" s="41">
        <v>347.38193100000001</v>
      </c>
      <c r="K56" s="42">
        <v>347.38193100000001</v>
      </c>
      <c r="L56" s="41">
        <v>0</v>
      </c>
      <c r="M56" s="41">
        <v>1647.362404</v>
      </c>
      <c r="N56" s="45">
        <v>1647.362404</v>
      </c>
      <c r="O56" s="44">
        <v>0</v>
      </c>
      <c r="P56" s="41">
        <v>0</v>
      </c>
      <c r="Q56" s="42">
        <v>0</v>
      </c>
      <c r="R56" s="41">
        <v>0</v>
      </c>
      <c r="S56" s="41">
        <v>0</v>
      </c>
      <c r="T56" s="45">
        <v>0</v>
      </c>
      <c r="U56" s="35" t="s">
        <v>19</v>
      </c>
      <c r="V56" s="8" t="s">
        <v>19</v>
      </c>
    </row>
    <row r="57" spans="1:22" ht="15" x14ac:dyDescent="0.2">
      <c r="A57" s="39" t="s">
        <v>9</v>
      </c>
      <c r="B57" s="40" t="s">
        <v>52</v>
      </c>
      <c r="C57" s="40" t="s">
        <v>46</v>
      </c>
      <c r="D57" s="40" t="s">
        <v>197</v>
      </c>
      <c r="E57" s="40" t="s">
        <v>198</v>
      </c>
      <c r="F57" s="11" t="s">
        <v>49</v>
      </c>
      <c r="G57" s="40" t="s">
        <v>199</v>
      </c>
      <c r="H57" s="43" t="s">
        <v>199</v>
      </c>
      <c r="I57" s="44">
        <v>0</v>
      </c>
      <c r="J57" s="41">
        <v>18.565480999999998</v>
      </c>
      <c r="K57" s="42">
        <v>18.565480999999998</v>
      </c>
      <c r="L57" s="41">
        <v>0</v>
      </c>
      <c r="M57" s="41">
        <v>237.92284699999999</v>
      </c>
      <c r="N57" s="45">
        <v>237.92284699999999</v>
      </c>
      <c r="O57" s="44">
        <v>0</v>
      </c>
      <c r="P57" s="41">
        <v>32.741067000000001</v>
      </c>
      <c r="Q57" s="42">
        <v>32.741067000000001</v>
      </c>
      <c r="R57" s="41">
        <v>0</v>
      </c>
      <c r="S57" s="41">
        <v>392.20630599999998</v>
      </c>
      <c r="T57" s="45">
        <v>392.20630599999998</v>
      </c>
      <c r="U57" s="36">
        <f t="shared" si="8"/>
        <v>-43.296041634806834</v>
      </c>
      <c r="V57" s="12">
        <f t="shared" si="7"/>
        <v>-39.337322383592678</v>
      </c>
    </row>
    <row r="58" spans="1:22" ht="15" x14ac:dyDescent="0.2">
      <c r="A58" s="39" t="s">
        <v>9</v>
      </c>
      <c r="B58" s="40" t="s">
        <v>52</v>
      </c>
      <c r="C58" s="40" t="s">
        <v>38</v>
      </c>
      <c r="D58" s="40" t="s">
        <v>200</v>
      </c>
      <c r="E58" s="48" t="s">
        <v>201</v>
      </c>
      <c r="F58" s="11" t="s">
        <v>153</v>
      </c>
      <c r="G58" s="40" t="s">
        <v>202</v>
      </c>
      <c r="H58" s="43" t="s">
        <v>202</v>
      </c>
      <c r="I58" s="44">
        <v>0</v>
      </c>
      <c r="J58" s="41">
        <v>80.084553999999997</v>
      </c>
      <c r="K58" s="42">
        <v>80.084553999999997</v>
      </c>
      <c r="L58" s="41">
        <v>0</v>
      </c>
      <c r="M58" s="41">
        <v>879.94218899999998</v>
      </c>
      <c r="N58" s="45">
        <v>879.94218899999998</v>
      </c>
      <c r="O58" s="44">
        <v>0</v>
      </c>
      <c r="P58" s="41">
        <v>35.18233</v>
      </c>
      <c r="Q58" s="42">
        <v>35.18233</v>
      </c>
      <c r="R58" s="41">
        <v>0</v>
      </c>
      <c r="S58" s="41">
        <v>792.32609000000002</v>
      </c>
      <c r="T58" s="45">
        <v>792.32609000000002</v>
      </c>
      <c r="U58" s="35" t="s">
        <v>19</v>
      </c>
      <c r="V58" s="12">
        <f t="shared" si="7"/>
        <v>11.05808581918588</v>
      </c>
    </row>
    <row r="59" spans="1:22" ht="15" x14ac:dyDescent="0.2">
      <c r="A59" s="39" t="s">
        <v>9</v>
      </c>
      <c r="B59" s="40" t="s">
        <v>52</v>
      </c>
      <c r="C59" s="40" t="s">
        <v>38</v>
      </c>
      <c r="D59" s="40" t="s">
        <v>200</v>
      </c>
      <c r="E59" s="40" t="s">
        <v>203</v>
      </c>
      <c r="F59" s="11" t="s">
        <v>153</v>
      </c>
      <c r="G59" s="40" t="s">
        <v>202</v>
      </c>
      <c r="H59" s="43" t="s">
        <v>202</v>
      </c>
      <c r="I59" s="44">
        <v>0</v>
      </c>
      <c r="J59" s="41">
        <v>77.201564000000005</v>
      </c>
      <c r="K59" s="42">
        <v>77.201564000000005</v>
      </c>
      <c r="L59" s="41">
        <v>0</v>
      </c>
      <c r="M59" s="41">
        <v>714.73519699999997</v>
      </c>
      <c r="N59" s="45">
        <v>714.73519699999997</v>
      </c>
      <c r="O59" s="44">
        <v>0</v>
      </c>
      <c r="P59" s="41">
        <v>45.992128000000001</v>
      </c>
      <c r="Q59" s="42">
        <v>45.992128000000001</v>
      </c>
      <c r="R59" s="41">
        <v>0</v>
      </c>
      <c r="S59" s="41">
        <v>395.45109100000002</v>
      </c>
      <c r="T59" s="45">
        <v>395.45109100000002</v>
      </c>
      <c r="U59" s="36">
        <f t="shared" si="8"/>
        <v>67.858212605426743</v>
      </c>
      <c r="V59" s="12">
        <f t="shared" si="7"/>
        <v>80.739214852741398</v>
      </c>
    </row>
    <row r="60" spans="1:22" ht="15" x14ac:dyDescent="0.2">
      <c r="A60" s="39" t="s">
        <v>9</v>
      </c>
      <c r="B60" s="40" t="s">
        <v>52</v>
      </c>
      <c r="C60" s="40" t="s">
        <v>38</v>
      </c>
      <c r="D60" s="40" t="s">
        <v>200</v>
      </c>
      <c r="E60" s="40" t="s">
        <v>204</v>
      </c>
      <c r="F60" s="11" t="s">
        <v>153</v>
      </c>
      <c r="G60" s="40" t="s">
        <v>202</v>
      </c>
      <c r="H60" s="43" t="s">
        <v>202</v>
      </c>
      <c r="I60" s="44">
        <v>0</v>
      </c>
      <c r="J60" s="41">
        <v>17.693099</v>
      </c>
      <c r="K60" s="42">
        <v>17.693099</v>
      </c>
      <c r="L60" s="41">
        <v>0</v>
      </c>
      <c r="M60" s="41">
        <v>185.29234299999999</v>
      </c>
      <c r="N60" s="45">
        <v>185.29234299999999</v>
      </c>
      <c r="O60" s="44">
        <v>0</v>
      </c>
      <c r="P60" s="41">
        <v>4.2950480000000004</v>
      </c>
      <c r="Q60" s="42">
        <v>4.2950480000000004</v>
      </c>
      <c r="R60" s="41">
        <v>0</v>
      </c>
      <c r="S60" s="41">
        <v>77.033641000000003</v>
      </c>
      <c r="T60" s="45">
        <v>77.033641000000003</v>
      </c>
      <c r="U60" s="35" t="s">
        <v>19</v>
      </c>
      <c r="V60" s="8" t="s">
        <v>19</v>
      </c>
    </row>
    <row r="61" spans="1:22" ht="15" x14ac:dyDescent="0.2">
      <c r="A61" s="39" t="s">
        <v>9</v>
      </c>
      <c r="B61" s="40" t="s">
        <v>52</v>
      </c>
      <c r="C61" s="40" t="s">
        <v>38</v>
      </c>
      <c r="D61" s="40" t="s">
        <v>200</v>
      </c>
      <c r="E61" s="40" t="s">
        <v>209</v>
      </c>
      <c r="F61" s="11" t="s">
        <v>153</v>
      </c>
      <c r="G61" s="40" t="s">
        <v>202</v>
      </c>
      <c r="H61" s="43" t="s">
        <v>210</v>
      </c>
      <c r="I61" s="44">
        <v>0</v>
      </c>
      <c r="J61" s="41">
        <v>12.012683000000001</v>
      </c>
      <c r="K61" s="42">
        <v>12.012683000000001</v>
      </c>
      <c r="L61" s="41">
        <v>0</v>
      </c>
      <c r="M61" s="41">
        <v>64.219267000000002</v>
      </c>
      <c r="N61" s="45">
        <v>64.219267000000002</v>
      </c>
      <c r="O61" s="44">
        <v>0</v>
      </c>
      <c r="P61" s="41">
        <v>3.2233320000000001</v>
      </c>
      <c r="Q61" s="42">
        <v>3.2233320000000001</v>
      </c>
      <c r="R61" s="41">
        <v>0</v>
      </c>
      <c r="S61" s="41">
        <v>29.311554000000001</v>
      </c>
      <c r="T61" s="45">
        <v>29.311554000000001</v>
      </c>
      <c r="U61" s="35" t="s">
        <v>19</v>
      </c>
      <c r="V61" s="8" t="s">
        <v>19</v>
      </c>
    </row>
    <row r="62" spans="1:22" ht="15" x14ac:dyDescent="0.2">
      <c r="A62" s="39" t="s">
        <v>9</v>
      </c>
      <c r="B62" s="40" t="s">
        <v>52</v>
      </c>
      <c r="C62" s="40" t="s">
        <v>38</v>
      </c>
      <c r="D62" s="40" t="s">
        <v>200</v>
      </c>
      <c r="E62" s="40" t="s">
        <v>207</v>
      </c>
      <c r="F62" s="11" t="s">
        <v>153</v>
      </c>
      <c r="G62" s="40" t="s">
        <v>202</v>
      </c>
      <c r="H62" s="43" t="s">
        <v>208</v>
      </c>
      <c r="I62" s="44">
        <v>0</v>
      </c>
      <c r="J62" s="41">
        <v>2.477309</v>
      </c>
      <c r="K62" s="42">
        <v>2.477309</v>
      </c>
      <c r="L62" s="41">
        <v>0</v>
      </c>
      <c r="M62" s="41">
        <v>59.498547000000002</v>
      </c>
      <c r="N62" s="45">
        <v>59.498547000000002</v>
      </c>
      <c r="O62" s="44">
        <v>0</v>
      </c>
      <c r="P62" s="41">
        <v>0</v>
      </c>
      <c r="Q62" s="42">
        <v>0</v>
      </c>
      <c r="R62" s="41">
        <v>0</v>
      </c>
      <c r="S62" s="41">
        <v>30.410291000000001</v>
      </c>
      <c r="T62" s="45">
        <v>30.410291000000001</v>
      </c>
      <c r="U62" s="35" t="s">
        <v>19</v>
      </c>
      <c r="V62" s="12">
        <f t="shared" si="7"/>
        <v>95.652672314118931</v>
      </c>
    </row>
    <row r="63" spans="1:22" ht="15" x14ac:dyDescent="0.2">
      <c r="A63" s="39" t="s">
        <v>9</v>
      </c>
      <c r="B63" s="40" t="s">
        <v>52</v>
      </c>
      <c r="C63" s="40" t="s">
        <v>38</v>
      </c>
      <c r="D63" s="40" t="s">
        <v>200</v>
      </c>
      <c r="E63" s="48" t="s">
        <v>205</v>
      </c>
      <c r="F63" s="11" t="s">
        <v>153</v>
      </c>
      <c r="G63" s="40" t="s">
        <v>202</v>
      </c>
      <c r="H63" s="43" t="s">
        <v>206</v>
      </c>
      <c r="I63" s="44">
        <v>0</v>
      </c>
      <c r="J63" s="41">
        <v>0</v>
      </c>
      <c r="K63" s="42">
        <v>0</v>
      </c>
      <c r="L63" s="41">
        <v>0</v>
      </c>
      <c r="M63" s="41">
        <v>58.783754000000002</v>
      </c>
      <c r="N63" s="45">
        <v>58.783754000000002</v>
      </c>
      <c r="O63" s="44">
        <v>0</v>
      </c>
      <c r="P63" s="41">
        <v>0</v>
      </c>
      <c r="Q63" s="42">
        <v>0</v>
      </c>
      <c r="R63" s="41">
        <v>0</v>
      </c>
      <c r="S63" s="41">
        <v>46.314802999999998</v>
      </c>
      <c r="T63" s="45">
        <v>46.314802999999998</v>
      </c>
      <c r="U63" s="35" t="s">
        <v>19</v>
      </c>
      <c r="V63" s="12">
        <f t="shared" si="7"/>
        <v>26.922172161673675</v>
      </c>
    </row>
    <row r="64" spans="1:22" ht="15" x14ac:dyDescent="0.2">
      <c r="A64" s="39" t="s">
        <v>9</v>
      </c>
      <c r="B64" s="40" t="s">
        <v>52</v>
      </c>
      <c r="C64" s="40" t="s">
        <v>38</v>
      </c>
      <c r="D64" s="40" t="s">
        <v>200</v>
      </c>
      <c r="E64" s="40" t="s">
        <v>211</v>
      </c>
      <c r="F64" s="11" t="s">
        <v>153</v>
      </c>
      <c r="G64" s="40" t="s">
        <v>202</v>
      </c>
      <c r="H64" s="43" t="s">
        <v>202</v>
      </c>
      <c r="I64" s="44">
        <v>0</v>
      </c>
      <c r="J64" s="41">
        <v>3.724863</v>
      </c>
      <c r="K64" s="42">
        <v>3.724863</v>
      </c>
      <c r="L64" s="41">
        <v>0</v>
      </c>
      <c r="M64" s="41">
        <v>50.996096000000001</v>
      </c>
      <c r="N64" s="45">
        <v>50.996096000000001</v>
      </c>
      <c r="O64" s="44">
        <v>0</v>
      </c>
      <c r="P64" s="41">
        <v>0.153446</v>
      </c>
      <c r="Q64" s="42">
        <v>0.153446</v>
      </c>
      <c r="R64" s="41">
        <v>0</v>
      </c>
      <c r="S64" s="41">
        <v>38.148059000000003</v>
      </c>
      <c r="T64" s="45">
        <v>38.148059000000003</v>
      </c>
      <c r="U64" s="35" t="s">
        <v>19</v>
      </c>
      <c r="V64" s="12">
        <f t="shared" si="7"/>
        <v>33.679398996420758</v>
      </c>
    </row>
    <row r="65" spans="1:22" ht="15" x14ac:dyDescent="0.2">
      <c r="A65" s="39" t="s">
        <v>9</v>
      </c>
      <c r="B65" s="40" t="s">
        <v>52</v>
      </c>
      <c r="C65" s="40" t="s">
        <v>38</v>
      </c>
      <c r="D65" s="40" t="s">
        <v>200</v>
      </c>
      <c r="E65" s="40" t="s">
        <v>217</v>
      </c>
      <c r="F65" s="11" t="s">
        <v>153</v>
      </c>
      <c r="G65" s="40" t="s">
        <v>202</v>
      </c>
      <c r="H65" s="43" t="s">
        <v>202</v>
      </c>
      <c r="I65" s="44">
        <v>0</v>
      </c>
      <c r="J65" s="41">
        <v>17.320613000000002</v>
      </c>
      <c r="K65" s="42">
        <v>17.320613000000002</v>
      </c>
      <c r="L65" s="41">
        <v>0</v>
      </c>
      <c r="M65" s="41">
        <v>41.025491000000002</v>
      </c>
      <c r="N65" s="45">
        <v>41.025491000000002</v>
      </c>
      <c r="O65" s="44">
        <v>0</v>
      </c>
      <c r="P65" s="41">
        <v>13.099074</v>
      </c>
      <c r="Q65" s="42">
        <v>13.099074</v>
      </c>
      <c r="R65" s="41">
        <v>0</v>
      </c>
      <c r="S65" s="41">
        <v>56.289479</v>
      </c>
      <c r="T65" s="45">
        <v>56.289479</v>
      </c>
      <c r="U65" s="36">
        <f t="shared" si="8"/>
        <v>32.227766634496469</v>
      </c>
      <c r="V65" s="12">
        <f t="shared" si="7"/>
        <v>-27.116946667777817</v>
      </c>
    </row>
    <row r="66" spans="1:22" ht="15" x14ac:dyDescent="0.2">
      <c r="A66" s="39" t="s">
        <v>9</v>
      </c>
      <c r="B66" s="40" t="s">
        <v>52</v>
      </c>
      <c r="C66" s="40" t="s">
        <v>38</v>
      </c>
      <c r="D66" s="40" t="s">
        <v>200</v>
      </c>
      <c r="E66" s="40" t="s">
        <v>212</v>
      </c>
      <c r="F66" s="11" t="s">
        <v>153</v>
      </c>
      <c r="G66" s="40" t="s">
        <v>202</v>
      </c>
      <c r="H66" s="43" t="s">
        <v>202</v>
      </c>
      <c r="I66" s="44">
        <v>0</v>
      </c>
      <c r="J66" s="41">
        <v>0</v>
      </c>
      <c r="K66" s="42">
        <v>0</v>
      </c>
      <c r="L66" s="41">
        <v>0</v>
      </c>
      <c r="M66" s="41">
        <v>40.099679000000002</v>
      </c>
      <c r="N66" s="45">
        <v>40.099679000000002</v>
      </c>
      <c r="O66" s="44">
        <v>0</v>
      </c>
      <c r="P66" s="41">
        <v>0</v>
      </c>
      <c r="Q66" s="42">
        <v>0</v>
      </c>
      <c r="R66" s="41">
        <v>0</v>
      </c>
      <c r="S66" s="41">
        <v>10.085163</v>
      </c>
      <c r="T66" s="45">
        <v>10.085163</v>
      </c>
      <c r="U66" s="35" t="s">
        <v>19</v>
      </c>
      <c r="V66" s="8" t="s">
        <v>19</v>
      </c>
    </row>
    <row r="67" spans="1:22" ht="15" x14ac:dyDescent="0.2">
      <c r="A67" s="39" t="s">
        <v>9</v>
      </c>
      <c r="B67" s="40" t="s">
        <v>52</v>
      </c>
      <c r="C67" s="40" t="s">
        <v>38</v>
      </c>
      <c r="D67" s="40" t="s">
        <v>200</v>
      </c>
      <c r="E67" s="40" t="s">
        <v>213</v>
      </c>
      <c r="F67" s="11" t="s">
        <v>153</v>
      </c>
      <c r="G67" s="40" t="s">
        <v>202</v>
      </c>
      <c r="H67" s="43" t="s">
        <v>214</v>
      </c>
      <c r="I67" s="44">
        <v>0</v>
      </c>
      <c r="J67" s="41">
        <v>0</v>
      </c>
      <c r="K67" s="42">
        <v>0</v>
      </c>
      <c r="L67" s="41">
        <v>0</v>
      </c>
      <c r="M67" s="41">
        <v>33.499384999999997</v>
      </c>
      <c r="N67" s="45">
        <v>33.499384999999997</v>
      </c>
      <c r="O67" s="44">
        <v>0</v>
      </c>
      <c r="P67" s="41">
        <v>9.9739799999999992</v>
      </c>
      <c r="Q67" s="42">
        <v>9.9739799999999992</v>
      </c>
      <c r="R67" s="41">
        <v>0</v>
      </c>
      <c r="S67" s="41">
        <v>26.517040000000001</v>
      </c>
      <c r="T67" s="45">
        <v>26.517040000000001</v>
      </c>
      <c r="U67" s="35" t="s">
        <v>19</v>
      </c>
      <c r="V67" s="12">
        <f t="shared" si="7"/>
        <v>26.331540021058132</v>
      </c>
    </row>
    <row r="68" spans="1:22" ht="15" x14ac:dyDescent="0.2">
      <c r="A68" s="39" t="s">
        <v>9</v>
      </c>
      <c r="B68" s="40" t="s">
        <v>52</v>
      </c>
      <c r="C68" s="40" t="s">
        <v>38</v>
      </c>
      <c r="D68" s="40" t="s">
        <v>200</v>
      </c>
      <c r="E68" s="48" t="s">
        <v>215</v>
      </c>
      <c r="F68" s="11" t="s">
        <v>153</v>
      </c>
      <c r="G68" s="40" t="s">
        <v>202</v>
      </c>
      <c r="H68" s="43" t="s">
        <v>214</v>
      </c>
      <c r="I68" s="44">
        <v>0</v>
      </c>
      <c r="J68" s="41">
        <v>0</v>
      </c>
      <c r="K68" s="42">
        <v>0</v>
      </c>
      <c r="L68" s="41">
        <v>0</v>
      </c>
      <c r="M68" s="41">
        <v>27.642316000000001</v>
      </c>
      <c r="N68" s="45">
        <v>27.642316000000001</v>
      </c>
      <c r="O68" s="44">
        <v>0</v>
      </c>
      <c r="P68" s="41">
        <v>2.7432999999999999E-2</v>
      </c>
      <c r="Q68" s="42">
        <v>2.7432999999999999E-2</v>
      </c>
      <c r="R68" s="41">
        <v>0</v>
      </c>
      <c r="S68" s="41">
        <v>25.870308999999999</v>
      </c>
      <c r="T68" s="45">
        <v>25.870308999999999</v>
      </c>
      <c r="U68" s="35" t="s">
        <v>19</v>
      </c>
      <c r="V68" s="12">
        <f t="shared" si="7"/>
        <v>6.8495780239810955</v>
      </c>
    </row>
    <row r="69" spans="1:22" ht="15" x14ac:dyDescent="0.2">
      <c r="A69" s="39" t="s">
        <v>9</v>
      </c>
      <c r="B69" s="40" t="s">
        <v>52</v>
      </c>
      <c r="C69" s="40" t="s">
        <v>38</v>
      </c>
      <c r="D69" s="40" t="s">
        <v>200</v>
      </c>
      <c r="E69" s="40" t="s">
        <v>216</v>
      </c>
      <c r="F69" s="11" t="s">
        <v>153</v>
      </c>
      <c r="G69" s="40" t="s">
        <v>202</v>
      </c>
      <c r="H69" s="43" t="s">
        <v>202</v>
      </c>
      <c r="I69" s="44">
        <v>0</v>
      </c>
      <c r="J69" s="41">
        <v>0</v>
      </c>
      <c r="K69" s="42">
        <v>0</v>
      </c>
      <c r="L69" s="41">
        <v>0</v>
      </c>
      <c r="M69" s="41">
        <v>26.832784</v>
      </c>
      <c r="N69" s="45">
        <v>26.832784</v>
      </c>
      <c r="O69" s="44">
        <v>0</v>
      </c>
      <c r="P69" s="41">
        <v>3.5292539999999999</v>
      </c>
      <c r="Q69" s="42">
        <v>3.5292539999999999</v>
      </c>
      <c r="R69" s="41">
        <v>0</v>
      </c>
      <c r="S69" s="41">
        <v>33.069656000000002</v>
      </c>
      <c r="T69" s="45">
        <v>33.069656000000002</v>
      </c>
      <c r="U69" s="35" t="s">
        <v>19</v>
      </c>
      <c r="V69" s="12">
        <f t="shared" si="7"/>
        <v>-18.859803077479853</v>
      </c>
    </row>
    <row r="70" spans="1:22" ht="15" x14ac:dyDescent="0.2">
      <c r="A70" s="39" t="s">
        <v>9</v>
      </c>
      <c r="B70" s="40" t="s">
        <v>52</v>
      </c>
      <c r="C70" s="40" t="s">
        <v>38</v>
      </c>
      <c r="D70" s="40" t="s">
        <v>200</v>
      </c>
      <c r="E70" s="48" t="s">
        <v>218</v>
      </c>
      <c r="F70" s="11" t="s">
        <v>153</v>
      </c>
      <c r="G70" s="40" t="s">
        <v>202</v>
      </c>
      <c r="H70" s="43" t="s">
        <v>202</v>
      </c>
      <c r="I70" s="44">
        <v>0</v>
      </c>
      <c r="J70" s="41">
        <v>0</v>
      </c>
      <c r="K70" s="42">
        <v>0</v>
      </c>
      <c r="L70" s="41">
        <v>0</v>
      </c>
      <c r="M70" s="41">
        <v>22.036885999999999</v>
      </c>
      <c r="N70" s="45">
        <v>22.036885999999999</v>
      </c>
      <c r="O70" s="44">
        <v>0</v>
      </c>
      <c r="P70" s="41">
        <v>0</v>
      </c>
      <c r="Q70" s="42">
        <v>0</v>
      </c>
      <c r="R70" s="41">
        <v>0</v>
      </c>
      <c r="S70" s="41">
        <v>3.4189189999999998</v>
      </c>
      <c r="T70" s="45">
        <v>3.4189189999999998</v>
      </c>
      <c r="U70" s="35" t="s">
        <v>19</v>
      </c>
      <c r="V70" s="8" t="s">
        <v>19</v>
      </c>
    </row>
    <row r="71" spans="1:22" ht="15" x14ac:dyDescent="0.2">
      <c r="A71" s="39" t="s">
        <v>9</v>
      </c>
      <c r="B71" s="40" t="s">
        <v>52</v>
      </c>
      <c r="C71" s="40" t="s">
        <v>38</v>
      </c>
      <c r="D71" s="40" t="s">
        <v>200</v>
      </c>
      <c r="E71" s="48" t="s">
        <v>219</v>
      </c>
      <c r="F71" s="11" t="s">
        <v>153</v>
      </c>
      <c r="G71" s="40" t="s">
        <v>202</v>
      </c>
      <c r="H71" s="43" t="s">
        <v>210</v>
      </c>
      <c r="I71" s="44">
        <v>0</v>
      </c>
      <c r="J71" s="41">
        <v>1.415605</v>
      </c>
      <c r="K71" s="42">
        <v>1.415605</v>
      </c>
      <c r="L71" s="41">
        <v>0</v>
      </c>
      <c r="M71" s="41">
        <v>21.068915000000001</v>
      </c>
      <c r="N71" s="45">
        <v>21.068915000000001</v>
      </c>
      <c r="O71" s="44">
        <v>0</v>
      </c>
      <c r="P71" s="41">
        <v>19.180731000000002</v>
      </c>
      <c r="Q71" s="42">
        <v>19.180731000000002</v>
      </c>
      <c r="R71" s="41">
        <v>0</v>
      </c>
      <c r="S71" s="41">
        <v>33.375014</v>
      </c>
      <c r="T71" s="45">
        <v>33.375014</v>
      </c>
      <c r="U71" s="36">
        <f t="shared" si="8"/>
        <v>-92.619650418954308</v>
      </c>
      <c r="V71" s="12">
        <f t="shared" si="7"/>
        <v>-36.872191274586427</v>
      </c>
    </row>
    <row r="72" spans="1:22" ht="15" x14ac:dyDescent="0.2">
      <c r="A72" s="39" t="s">
        <v>9</v>
      </c>
      <c r="B72" s="40" t="s">
        <v>52</v>
      </c>
      <c r="C72" s="40" t="s">
        <v>38</v>
      </c>
      <c r="D72" s="40" t="s">
        <v>200</v>
      </c>
      <c r="E72" s="40" t="s">
        <v>220</v>
      </c>
      <c r="F72" s="11" t="s">
        <v>153</v>
      </c>
      <c r="G72" s="40" t="s">
        <v>202</v>
      </c>
      <c r="H72" s="43" t="s">
        <v>214</v>
      </c>
      <c r="I72" s="44">
        <v>0</v>
      </c>
      <c r="J72" s="41">
        <v>0</v>
      </c>
      <c r="K72" s="42">
        <v>0</v>
      </c>
      <c r="L72" s="41">
        <v>0</v>
      </c>
      <c r="M72" s="41">
        <v>19.474342</v>
      </c>
      <c r="N72" s="45">
        <v>19.474342</v>
      </c>
      <c r="O72" s="44">
        <v>0</v>
      </c>
      <c r="P72" s="41">
        <v>0</v>
      </c>
      <c r="Q72" s="42">
        <v>0</v>
      </c>
      <c r="R72" s="41">
        <v>0</v>
      </c>
      <c r="S72" s="41">
        <v>9.7923639999999992</v>
      </c>
      <c r="T72" s="45">
        <v>9.7923639999999992</v>
      </c>
      <c r="U72" s="35" t="s">
        <v>19</v>
      </c>
      <c r="V72" s="12">
        <f t="shared" si="7"/>
        <v>98.872733897555293</v>
      </c>
    </row>
    <row r="73" spans="1:22" ht="15" x14ac:dyDescent="0.2">
      <c r="A73" s="39" t="s">
        <v>9</v>
      </c>
      <c r="B73" s="40" t="s">
        <v>52</v>
      </c>
      <c r="C73" s="40" t="s">
        <v>38</v>
      </c>
      <c r="D73" s="40" t="s">
        <v>200</v>
      </c>
      <c r="E73" s="48" t="s">
        <v>221</v>
      </c>
      <c r="F73" s="11" t="s">
        <v>153</v>
      </c>
      <c r="G73" s="40" t="s">
        <v>202</v>
      </c>
      <c r="H73" s="43" t="s">
        <v>206</v>
      </c>
      <c r="I73" s="44">
        <v>0</v>
      </c>
      <c r="J73" s="41">
        <v>0.35390100000000002</v>
      </c>
      <c r="K73" s="42">
        <v>0.35390100000000002</v>
      </c>
      <c r="L73" s="41">
        <v>0</v>
      </c>
      <c r="M73" s="41">
        <v>18.802841000000001</v>
      </c>
      <c r="N73" s="45">
        <v>18.802841000000001</v>
      </c>
      <c r="O73" s="44">
        <v>0</v>
      </c>
      <c r="P73" s="41">
        <v>0</v>
      </c>
      <c r="Q73" s="42">
        <v>0</v>
      </c>
      <c r="R73" s="41">
        <v>0</v>
      </c>
      <c r="S73" s="41">
        <v>15.130819000000001</v>
      </c>
      <c r="T73" s="45">
        <v>15.130819000000001</v>
      </c>
      <c r="U73" s="35" t="s">
        <v>19</v>
      </c>
      <c r="V73" s="12">
        <f t="shared" si="7"/>
        <v>24.268494653197557</v>
      </c>
    </row>
    <row r="74" spans="1:22" ht="15" x14ac:dyDescent="0.2">
      <c r="A74" s="39" t="s">
        <v>9</v>
      </c>
      <c r="B74" s="40" t="s">
        <v>52</v>
      </c>
      <c r="C74" s="40" t="s">
        <v>38</v>
      </c>
      <c r="D74" s="40" t="s">
        <v>200</v>
      </c>
      <c r="E74" s="48" t="s">
        <v>225</v>
      </c>
      <c r="F74" s="11" t="s">
        <v>153</v>
      </c>
      <c r="G74" s="40" t="s">
        <v>202</v>
      </c>
      <c r="H74" s="43" t="s">
        <v>202</v>
      </c>
      <c r="I74" s="44">
        <v>0</v>
      </c>
      <c r="J74" s="41">
        <v>6.8420909999999999</v>
      </c>
      <c r="K74" s="42">
        <v>6.8420909999999999</v>
      </c>
      <c r="L74" s="41">
        <v>0</v>
      </c>
      <c r="M74" s="41">
        <v>17.208894999999998</v>
      </c>
      <c r="N74" s="45">
        <v>17.208894999999998</v>
      </c>
      <c r="O74" s="44">
        <v>0</v>
      </c>
      <c r="P74" s="41">
        <v>7.8257380000000003</v>
      </c>
      <c r="Q74" s="42">
        <v>7.8257380000000003</v>
      </c>
      <c r="R74" s="41">
        <v>0</v>
      </c>
      <c r="S74" s="41">
        <v>19.690223</v>
      </c>
      <c r="T74" s="45">
        <v>19.690223</v>
      </c>
      <c r="U74" s="36">
        <f t="shared" si="8"/>
        <v>-12.569383232610143</v>
      </c>
      <c r="V74" s="12">
        <f t="shared" si="7"/>
        <v>-12.601827820842871</v>
      </c>
    </row>
    <row r="75" spans="1:22" ht="15" x14ac:dyDescent="0.2">
      <c r="A75" s="39" t="s">
        <v>9</v>
      </c>
      <c r="B75" s="40" t="s">
        <v>52</v>
      </c>
      <c r="C75" s="40" t="s">
        <v>38</v>
      </c>
      <c r="D75" s="40" t="s">
        <v>200</v>
      </c>
      <c r="E75" s="48" t="s">
        <v>224</v>
      </c>
      <c r="F75" s="11" t="s">
        <v>153</v>
      </c>
      <c r="G75" s="40" t="s">
        <v>194</v>
      </c>
      <c r="H75" s="43" t="s">
        <v>223</v>
      </c>
      <c r="I75" s="44">
        <v>0</v>
      </c>
      <c r="J75" s="41">
        <v>1.3968240000000001</v>
      </c>
      <c r="K75" s="42">
        <v>1.3968240000000001</v>
      </c>
      <c r="L75" s="41">
        <v>0</v>
      </c>
      <c r="M75" s="41">
        <v>15.230528</v>
      </c>
      <c r="N75" s="45">
        <v>15.230528</v>
      </c>
      <c r="O75" s="44">
        <v>0</v>
      </c>
      <c r="P75" s="41">
        <v>0</v>
      </c>
      <c r="Q75" s="42">
        <v>0</v>
      </c>
      <c r="R75" s="41">
        <v>0</v>
      </c>
      <c r="S75" s="41">
        <v>19.300753</v>
      </c>
      <c r="T75" s="45">
        <v>19.300753</v>
      </c>
      <c r="U75" s="35" t="s">
        <v>19</v>
      </c>
      <c r="V75" s="12">
        <f t="shared" si="7"/>
        <v>-21.088425928252651</v>
      </c>
    </row>
    <row r="76" spans="1:22" ht="15" x14ac:dyDescent="0.2">
      <c r="A76" s="39" t="s">
        <v>9</v>
      </c>
      <c r="B76" s="40" t="s">
        <v>52</v>
      </c>
      <c r="C76" s="40" t="s">
        <v>38</v>
      </c>
      <c r="D76" s="40" t="s">
        <v>200</v>
      </c>
      <c r="E76" s="40" t="s">
        <v>222</v>
      </c>
      <c r="F76" s="11" t="s">
        <v>153</v>
      </c>
      <c r="G76" s="40" t="s">
        <v>194</v>
      </c>
      <c r="H76" s="43" t="s">
        <v>223</v>
      </c>
      <c r="I76" s="44">
        <v>0</v>
      </c>
      <c r="J76" s="41">
        <v>0</v>
      </c>
      <c r="K76" s="42">
        <v>0</v>
      </c>
      <c r="L76" s="41">
        <v>0</v>
      </c>
      <c r="M76" s="41">
        <v>14.048861</v>
      </c>
      <c r="N76" s="45">
        <v>14.048861</v>
      </c>
      <c r="O76" s="44">
        <v>0</v>
      </c>
      <c r="P76" s="41">
        <v>0</v>
      </c>
      <c r="Q76" s="42">
        <v>0</v>
      </c>
      <c r="R76" s="41">
        <v>0</v>
      </c>
      <c r="S76" s="41">
        <v>13.914745</v>
      </c>
      <c r="T76" s="45">
        <v>13.914745</v>
      </c>
      <c r="U76" s="35" t="s">
        <v>19</v>
      </c>
      <c r="V76" s="12">
        <f t="shared" si="7"/>
        <v>0.96384087527296991</v>
      </c>
    </row>
    <row r="77" spans="1:22" ht="15" x14ac:dyDescent="0.2">
      <c r="A77" s="39" t="s">
        <v>9</v>
      </c>
      <c r="B77" s="40" t="s">
        <v>52</v>
      </c>
      <c r="C77" s="40" t="s">
        <v>38</v>
      </c>
      <c r="D77" s="40" t="s">
        <v>200</v>
      </c>
      <c r="E77" s="48" t="s">
        <v>226</v>
      </c>
      <c r="F77" s="11" t="s">
        <v>153</v>
      </c>
      <c r="G77" s="40" t="s">
        <v>202</v>
      </c>
      <c r="H77" s="43" t="s">
        <v>202</v>
      </c>
      <c r="I77" s="44">
        <v>0</v>
      </c>
      <c r="J77" s="41">
        <v>0</v>
      </c>
      <c r="K77" s="42">
        <v>0</v>
      </c>
      <c r="L77" s="41">
        <v>0</v>
      </c>
      <c r="M77" s="41">
        <v>9.6465750000000003</v>
      </c>
      <c r="N77" s="45">
        <v>9.6465750000000003</v>
      </c>
      <c r="O77" s="44">
        <v>0</v>
      </c>
      <c r="P77" s="41">
        <v>0</v>
      </c>
      <c r="Q77" s="42">
        <v>0</v>
      </c>
      <c r="R77" s="41">
        <v>0</v>
      </c>
      <c r="S77" s="41">
        <v>7.1028520000000004</v>
      </c>
      <c r="T77" s="45">
        <v>7.1028520000000004</v>
      </c>
      <c r="U77" s="35" t="s">
        <v>19</v>
      </c>
      <c r="V77" s="12">
        <f t="shared" si="7"/>
        <v>35.812698898977466</v>
      </c>
    </row>
    <row r="78" spans="1:22" ht="15" x14ac:dyDescent="0.2">
      <c r="A78" s="39" t="s">
        <v>9</v>
      </c>
      <c r="B78" s="40" t="s">
        <v>52</v>
      </c>
      <c r="C78" s="40" t="s">
        <v>38</v>
      </c>
      <c r="D78" s="40" t="s">
        <v>200</v>
      </c>
      <c r="E78" s="48" t="s">
        <v>227</v>
      </c>
      <c r="F78" s="11" t="s">
        <v>153</v>
      </c>
      <c r="G78" s="40" t="s">
        <v>194</v>
      </c>
      <c r="H78" s="43" t="s">
        <v>228</v>
      </c>
      <c r="I78" s="44">
        <v>0</v>
      </c>
      <c r="J78" s="41">
        <v>0</v>
      </c>
      <c r="K78" s="42">
        <v>0</v>
      </c>
      <c r="L78" s="41">
        <v>0</v>
      </c>
      <c r="M78" s="41">
        <v>8.6544779999999992</v>
      </c>
      <c r="N78" s="45">
        <v>8.6544779999999992</v>
      </c>
      <c r="O78" s="44">
        <v>0</v>
      </c>
      <c r="P78" s="41">
        <v>0</v>
      </c>
      <c r="Q78" s="42">
        <v>0</v>
      </c>
      <c r="R78" s="41">
        <v>0</v>
      </c>
      <c r="S78" s="41">
        <v>6.9183649999999997</v>
      </c>
      <c r="T78" s="45">
        <v>6.9183649999999997</v>
      </c>
      <c r="U78" s="35" t="s">
        <v>19</v>
      </c>
      <c r="V78" s="12">
        <f t="shared" si="7"/>
        <v>25.094267214869404</v>
      </c>
    </row>
    <row r="79" spans="1:22" ht="15" x14ac:dyDescent="0.2">
      <c r="A79" s="39" t="s">
        <v>9</v>
      </c>
      <c r="B79" s="40" t="s">
        <v>52</v>
      </c>
      <c r="C79" s="40" t="s">
        <v>38</v>
      </c>
      <c r="D79" s="40" t="s">
        <v>200</v>
      </c>
      <c r="E79" s="40" t="s">
        <v>229</v>
      </c>
      <c r="F79" s="11" t="s">
        <v>153</v>
      </c>
      <c r="G79" s="40" t="s">
        <v>202</v>
      </c>
      <c r="H79" s="43" t="s">
        <v>210</v>
      </c>
      <c r="I79" s="44">
        <v>0</v>
      </c>
      <c r="J79" s="41">
        <v>0</v>
      </c>
      <c r="K79" s="42">
        <v>0</v>
      </c>
      <c r="L79" s="41">
        <v>0</v>
      </c>
      <c r="M79" s="41">
        <v>7.4634219999999996</v>
      </c>
      <c r="N79" s="45">
        <v>7.4634219999999996</v>
      </c>
      <c r="O79" s="44">
        <v>0</v>
      </c>
      <c r="P79" s="41">
        <v>0</v>
      </c>
      <c r="Q79" s="42">
        <v>0</v>
      </c>
      <c r="R79" s="41">
        <v>0</v>
      </c>
      <c r="S79" s="41">
        <v>20.517769999999999</v>
      </c>
      <c r="T79" s="45">
        <v>20.517769999999999</v>
      </c>
      <c r="U79" s="35" t="s">
        <v>19</v>
      </c>
      <c r="V79" s="12">
        <f t="shared" si="7"/>
        <v>-63.624594680611004</v>
      </c>
    </row>
    <row r="80" spans="1:22" ht="15" x14ac:dyDescent="0.2">
      <c r="A80" s="39" t="s">
        <v>9</v>
      </c>
      <c r="B80" s="40" t="s">
        <v>52</v>
      </c>
      <c r="C80" s="40" t="s">
        <v>38</v>
      </c>
      <c r="D80" s="40" t="s">
        <v>200</v>
      </c>
      <c r="E80" s="40" t="s">
        <v>230</v>
      </c>
      <c r="F80" s="11" t="s">
        <v>153</v>
      </c>
      <c r="G80" s="40" t="s">
        <v>202</v>
      </c>
      <c r="H80" s="43" t="s">
        <v>202</v>
      </c>
      <c r="I80" s="44">
        <v>0</v>
      </c>
      <c r="J80" s="41">
        <v>0</v>
      </c>
      <c r="K80" s="42">
        <v>0</v>
      </c>
      <c r="L80" s="41">
        <v>0</v>
      </c>
      <c r="M80" s="41">
        <v>7.2588039999999996</v>
      </c>
      <c r="N80" s="45">
        <v>7.2588039999999996</v>
      </c>
      <c r="O80" s="44">
        <v>0</v>
      </c>
      <c r="P80" s="41">
        <v>0</v>
      </c>
      <c r="Q80" s="42">
        <v>0</v>
      </c>
      <c r="R80" s="41">
        <v>0</v>
      </c>
      <c r="S80" s="41">
        <v>0.104368</v>
      </c>
      <c r="T80" s="45">
        <v>0.104368</v>
      </c>
      <c r="U80" s="35" t="s">
        <v>19</v>
      </c>
      <c r="V80" s="8" t="s">
        <v>19</v>
      </c>
    </row>
    <row r="81" spans="1:22" ht="15" x14ac:dyDescent="0.2">
      <c r="A81" s="39" t="s">
        <v>9</v>
      </c>
      <c r="B81" s="40" t="s">
        <v>52</v>
      </c>
      <c r="C81" s="40" t="s">
        <v>38</v>
      </c>
      <c r="D81" s="40" t="s">
        <v>200</v>
      </c>
      <c r="E81" s="48" t="s">
        <v>231</v>
      </c>
      <c r="F81" s="11" t="s">
        <v>153</v>
      </c>
      <c r="G81" s="40" t="s">
        <v>202</v>
      </c>
      <c r="H81" s="43" t="s">
        <v>202</v>
      </c>
      <c r="I81" s="44">
        <v>0</v>
      </c>
      <c r="J81" s="41">
        <v>0</v>
      </c>
      <c r="K81" s="42">
        <v>0</v>
      </c>
      <c r="L81" s="41">
        <v>0</v>
      </c>
      <c r="M81" s="41">
        <v>6.3681489999999998</v>
      </c>
      <c r="N81" s="45">
        <v>6.3681489999999998</v>
      </c>
      <c r="O81" s="44">
        <v>0</v>
      </c>
      <c r="P81" s="41">
        <v>0</v>
      </c>
      <c r="Q81" s="42">
        <v>0</v>
      </c>
      <c r="R81" s="41">
        <v>0</v>
      </c>
      <c r="S81" s="41">
        <v>14.341789</v>
      </c>
      <c r="T81" s="45">
        <v>14.341789</v>
      </c>
      <c r="U81" s="35" t="s">
        <v>19</v>
      </c>
      <c r="V81" s="12">
        <f t="shared" si="7"/>
        <v>-55.59724801417731</v>
      </c>
    </row>
    <row r="82" spans="1:22" ht="15" x14ac:dyDescent="0.2">
      <c r="A82" s="39" t="s">
        <v>9</v>
      </c>
      <c r="B82" s="40" t="s">
        <v>52</v>
      </c>
      <c r="C82" s="40" t="s">
        <v>38</v>
      </c>
      <c r="D82" s="40" t="s">
        <v>200</v>
      </c>
      <c r="E82" s="48" t="s">
        <v>240</v>
      </c>
      <c r="F82" s="11" t="s">
        <v>153</v>
      </c>
      <c r="G82" s="40" t="s">
        <v>202</v>
      </c>
      <c r="H82" s="43" t="s">
        <v>202</v>
      </c>
      <c r="I82" s="44">
        <v>0</v>
      </c>
      <c r="J82" s="41">
        <v>3.421046</v>
      </c>
      <c r="K82" s="42">
        <v>3.421046</v>
      </c>
      <c r="L82" s="41">
        <v>0</v>
      </c>
      <c r="M82" s="41">
        <v>5.6747579999999997</v>
      </c>
      <c r="N82" s="45">
        <v>5.6747579999999997</v>
      </c>
      <c r="O82" s="44">
        <v>0</v>
      </c>
      <c r="P82" s="41">
        <v>0</v>
      </c>
      <c r="Q82" s="42">
        <v>0</v>
      </c>
      <c r="R82" s="41">
        <v>0</v>
      </c>
      <c r="S82" s="41">
        <v>2.0351840000000001</v>
      </c>
      <c r="T82" s="45">
        <v>2.0351840000000001</v>
      </c>
      <c r="U82" s="35" t="s">
        <v>19</v>
      </c>
      <c r="V82" s="8" t="s">
        <v>19</v>
      </c>
    </row>
    <row r="83" spans="1:22" ht="15" x14ac:dyDescent="0.2">
      <c r="A83" s="39" t="s">
        <v>9</v>
      </c>
      <c r="B83" s="40" t="s">
        <v>52</v>
      </c>
      <c r="C83" s="40" t="s">
        <v>38</v>
      </c>
      <c r="D83" s="40" t="s">
        <v>200</v>
      </c>
      <c r="E83" s="48" t="s">
        <v>232</v>
      </c>
      <c r="F83" s="11" t="s">
        <v>153</v>
      </c>
      <c r="G83" s="40" t="s">
        <v>194</v>
      </c>
      <c r="H83" s="43" t="s">
        <v>228</v>
      </c>
      <c r="I83" s="44">
        <v>0</v>
      </c>
      <c r="J83" s="41">
        <v>0</v>
      </c>
      <c r="K83" s="42">
        <v>0</v>
      </c>
      <c r="L83" s="41">
        <v>0</v>
      </c>
      <c r="M83" s="41">
        <v>4.4052480000000003</v>
      </c>
      <c r="N83" s="45">
        <v>4.4052480000000003</v>
      </c>
      <c r="O83" s="44">
        <v>0</v>
      </c>
      <c r="P83" s="41">
        <v>0</v>
      </c>
      <c r="Q83" s="42">
        <v>0</v>
      </c>
      <c r="R83" s="41">
        <v>0</v>
      </c>
      <c r="S83" s="41">
        <v>6.0710189999999997</v>
      </c>
      <c r="T83" s="45">
        <v>6.0710189999999997</v>
      </c>
      <c r="U83" s="35" t="s">
        <v>19</v>
      </c>
      <c r="V83" s="12">
        <f t="shared" si="7"/>
        <v>-27.438079175835217</v>
      </c>
    </row>
    <row r="84" spans="1:22" ht="15" x14ac:dyDescent="0.2">
      <c r="A84" s="39" t="s">
        <v>9</v>
      </c>
      <c r="B84" s="40" t="s">
        <v>52</v>
      </c>
      <c r="C84" s="40" t="s">
        <v>38</v>
      </c>
      <c r="D84" s="40" t="s">
        <v>200</v>
      </c>
      <c r="E84" s="40" t="s">
        <v>233</v>
      </c>
      <c r="F84" s="11" t="s">
        <v>153</v>
      </c>
      <c r="G84" s="40" t="s">
        <v>202</v>
      </c>
      <c r="H84" s="43" t="s">
        <v>210</v>
      </c>
      <c r="I84" s="44">
        <v>0</v>
      </c>
      <c r="J84" s="41">
        <v>0</v>
      </c>
      <c r="K84" s="42">
        <v>0</v>
      </c>
      <c r="L84" s="41">
        <v>0</v>
      </c>
      <c r="M84" s="41">
        <v>3.7621030000000002</v>
      </c>
      <c r="N84" s="45">
        <v>3.7621030000000002</v>
      </c>
      <c r="O84" s="44">
        <v>0</v>
      </c>
      <c r="P84" s="41">
        <v>0</v>
      </c>
      <c r="Q84" s="42">
        <v>0</v>
      </c>
      <c r="R84" s="41">
        <v>0</v>
      </c>
      <c r="S84" s="41">
        <v>8.7956009999999996</v>
      </c>
      <c r="T84" s="45">
        <v>8.7956009999999996</v>
      </c>
      <c r="U84" s="35" t="s">
        <v>19</v>
      </c>
      <c r="V84" s="12">
        <f t="shared" si="7"/>
        <v>-57.227448130036819</v>
      </c>
    </row>
    <row r="85" spans="1:22" ht="15" x14ac:dyDescent="0.2">
      <c r="A85" s="39" t="s">
        <v>9</v>
      </c>
      <c r="B85" s="40" t="s">
        <v>52</v>
      </c>
      <c r="C85" s="40" t="s">
        <v>38</v>
      </c>
      <c r="D85" s="40" t="s">
        <v>200</v>
      </c>
      <c r="E85" s="40" t="s">
        <v>234</v>
      </c>
      <c r="F85" s="11" t="s">
        <v>153</v>
      </c>
      <c r="G85" s="40" t="s">
        <v>202</v>
      </c>
      <c r="H85" s="43" t="s">
        <v>202</v>
      </c>
      <c r="I85" s="44">
        <v>0</v>
      </c>
      <c r="J85" s="41">
        <v>0</v>
      </c>
      <c r="K85" s="42">
        <v>0</v>
      </c>
      <c r="L85" s="41">
        <v>0</v>
      </c>
      <c r="M85" s="41">
        <v>3.7209840000000001</v>
      </c>
      <c r="N85" s="45">
        <v>3.7209840000000001</v>
      </c>
      <c r="O85" s="44">
        <v>0</v>
      </c>
      <c r="P85" s="41">
        <v>0</v>
      </c>
      <c r="Q85" s="42">
        <v>0</v>
      </c>
      <c r="R85" s="41">
        <v>0</v>
      </c>
      <c r="S85" s="41">
        <v>3.1453259999999998</v>
      </c>
      <c r="T85" s="45">
        <v>3.1453259999999998</v>
      </c>
      <c r="U85" s="35" t="s">
        <v>19</v>
      </c>
      <c r="V85" s="12">
        <f t="shared" si="7"/>
        <v>18.302013845305719</v>
      </c>
    </row>
    <row r="86" spans="1:22" ht="15" x14ac:dyDescent="0.2">
      <c r="A86" s="39" t="s">
        <v>9</v>
      </c>
      <c r="B86" s="40" t="s">
        <v>52</v>
      </c>
      <c r="C86" s="40" t="s">
        <v>38</v>
      </c>
      <c r="D86" s="40" t="s">
        <v>200</v>
      </c>
      <c r="E86" s="48" t="s">
        <v>235</v>
      </c>
      <c r="F86" s="11" t="s">
        <v>153</v>
      </c>
      <c r="G86" s="40" t="s">
        <v>202</v>
      </c>
      <c r="H86" s="43" t="s">
        <v>210</v>
      </c>
      <c r="I86" s="44">
        <v>0</v>
      </c>
      <c r="J86" s="41">
        <v>0</v>
      </c>
      <c r="K86" s="42">
        <v>0</v>
      </c>
      <c r="L86" s="41">
        <v>0</v>
      </c>
      <c r="M86" s="41">
        <v>3.4612769999999999</v>
      </c>
      <c r="N86" s="45">
        <v>3.4612769999999999</v>
      </c>
      <c r="O86" s="44">
        <v>0</v>
      </c>
      <c r="P86" s="41">
        <v>6.4447260000000002</v>
      </c>
      <c r="Q86" s="42">
        <v>6.4447260000000002</v>
      </c>
      <c r="R86" s="41">
        <v>0</v>
      </c>
      <c r="S86" s="41">
        <v>13.166955</v>
      </c>
      <c r="T86" s="45">
        <v>13.166955</v>
      </c>
      <c r="U86" s="35" t="s">
        <v>19</v>
      </c>
      <c r="V86" s="12">
        <f t="shared" si="7"/>
        <v>-73.712395918418494</v>
      </c>
    </row>
    <row r="87" spans="1:22" ht="15" x14ac:dyDescent="0.2">
      <c r="A87" s="39" t="s">
        <v>9</v>
      </c>
      <c r="B87" s="40" t="s">
        <v>52</v>
      </c>
      <c r="C87" s="40" t="s">
        <v>38</v>
      </c>
      <c r="D87" s="40" t="s">
        <v>200</v>
      </c>
      <c r="E87" s="40" t="s">
        <v>236</v>
      </c>
      <c r="F87" s="11" t="s">
        <v>153</v>
      </c>
      <c r="G87" s="40" t="s">
        <v>202</v>
      </c>
      <c r="H87" s="43" t="s">
        <v>210</v>
      </c>
      <c r="I87" s="44">
        <v>0</v>
      </c>
      <c r="J87" s="41">
        <v>0</v>
      </c>
      <c r="K87" s="42">
        <v>0</v>
      </c>
      <c r="L87" s="41">
        <v>0</v>
      </c>
      <c r="M87" s="41">
        <v>3.3876580000000001</v>
      </c>
      <c r="N87" s="45">
        <v>3.3876580000000001</v>
      </c>
      <c r="O87" s="44">
        <v>0</v>
      </c>
      <c r="P87" s="41">
        <v>0</v>
      </c>
      <c r="Q87" s="42">
        <v>0</v>
      </c>
      <c r="R87" s="41">
        <v>0</v>
      </c>
      <c r="S87" s="41">
        <v>2.3651770000000001</v>
      </c>
      <c r="T87" s="45">
        <v>2.3651770000000001</v>
      </c>
      <c r="U87" s="35" t="s">
        <v>19</v>
      </c>
      <c r="V87" s="12">
        <f t="shared" si="7"/>
        <v>43.230633479016589</v>
      </c>
    </row>
    <row r="88" spans="1:22" ht="15" x14ac:dyDescent="0.2">
      <c r="A88" s="39" t="s">
        <v>9</v>
      </c>
      <c r="B88" s="40" t="s">
        <v>52</v>
      </c>
      <c r="C88" s="40" t="s">
        <v>38</v>
      </c>
      <c r="D88" s="40" t="s">
        <v>200</v>
      </c>
      <c r="E88" s="48" t="s">
        <v>237</v>
      </c>
      <c r="F88" s="11" t="s">
        <v>153</v>
      </c>
      <c r="G88" s="40" t="s">
        <v>202</v>
      </c>
      <c r="H88" s="43" t="s">
        <v>202</v>
      </c>
      <c r="I88" s="44">
        <v>0</v>
      </c>
      <c r="J88" s="41">
        <v>0</v>
      </c>
      <c r="K88" s="42">
        <v>0</v>
      </c>
      <c r="L88" s="41">
        <v>0</v>
      </c>
      <c r="M88" s="41">
        <v>2.9401630000000001</v>
      </c>
      <c r="N88" s="45">
        <v>2.9401630000000001</v>
      </c>
      <c r="O88" s="44">
        <v>0</v>
      </c>
      <c r="P88" s="41">
        <v>0</v>
      </c>
      <c r="Q88" s="42">
        <v>0</v>
      </c>
      <c r="R88" s="41">
        <v>0</v>
      </c>
      <c r="S88" s="41">
        <v>0.84167899999999995</v>
      </c>
      <c r="T88" s="45">
        <v>0.84167899999999995</v>
      </c>
      <c r="U88" s="35" t="s">
        <v>19</v>
      </c>
      <c r="V88" s="8" t="s">
        <v>19</v>
      </c>
    </row>
    <row r="89" spans="1:22" ht="15" x14ac:dyDescent="0.2">
      <c r="A89" s="39" t="s">
        <v>9</v>
      </c>
      <c r="B89" s="40" t="s">
        <v>52</v>
      </c>
      <c r="C89" s="40" t="s">
        <v>38</v>
      </c>
      <c r="D89" s="40" t="s">
        <v>200</v>
      </c>
      <c r="E89" s="48" t="s">
        <v>241</v>
      </c>
      <c r="F89" s="11" t="s">
        <v>153</v>
      </c>
      <c r="G89" s="40" t="s">
        <v>202</v>
      </c>
      <c r="H89" s="43" t="s">
        <v>202</v>
      </c>
      <c r="I89" s="44">
        <v>0</v>
      </c>
      <c r="J89" s="41">
        <v>1.21058</v>
      </c>
      <c r="K89" s="42">
        <v>1.21058</v>
      </c>
      <c r="L89" s="41">
        <v>0</v>
      </c>
      <c r="M89" s="41">
        <v>2.7496459999999998</v>
      </c>
      <c r="N89" s="45">
        <v>2.7496459999999998</v>
      </c>
      <c r="O89" s="44">
        <v>0</v>
      </c>
      <c r="P89" s="41">
        <v>1.0741210000000001</v>
      </c>
      <c r="Q89" s="42">
        <v>1.0741210000000001</v>
      </c>
      <c r="R89" s="41">
        <v>0</v>
      </c>
      <c r="S89" s="41">
        <v>5.7809359999999996</v>
      </c>
      <c r="T89" s="45">
        <v>5.7809359999999996</v>
      </c>
      <c r="U89" s="36">
        <f t="shared" si="8"/>
        <v>12.704248404043849</v>
      </c>
      <c r="V89" s="12">
        <f t="shared" si="7"/>
        <v>-52.435972306214772</v>
      </c>
    </row>
    <row r="90" spans="1:22" ht="15" x14ac:dyDescent="0.2">
      <c r="A90" s="39" t="s">
        <v>9</v>
      </c>
      <c r="B90" s="40" t="s">
        <v>52</v>
      </c>
      <c r="C90" s="40" t="s">
        <v>38</v>
      </c>
      <c r="D90" s="40" t="s">
        <v>200</v>
      </c>
      <c r="E90" s="40" t="s">
        <v>238</v>
      </c>
      <c r="F90" s="11" t="s">
        <v>153</v>
      </c>
      <c r="G90" s="40" t="s">
        <v>202</v>
      </c>
      <c r="H90" s="43" t="s">
        <v>210</v>
      </c>
      <c r="I90" s="44">
        <v>0</v>
      </c>
      <c r="J90" s="41">
        <v>0</v>
      </c>
      <c r="K90" s="42">
        <v>0</v>
      </c>
      <c r="L90" s="41">
        <v>0</v>
      </c>
      <c r="M90" s="41">
        <v>2.530408</v>
      </c>
      <c r="N90" s="45">
        <v>2.530408</v>
      </c>
      <c r="O90" s="44">
        <v>0</v>
      </c>
      <c r="P90" s="41">
        <v>0</v>
      </c>
      <c r="Q90" s="42">
        <v>0</v>
      </c>
      <c r="R90" s="41">
        <v>0</v>
      </c>
      <c r="S90" s="41">
        <v>0.72590399999999999</v>
      </c>
      <c r="T90" s="45">
        <v>0.72590399999999999</v>
      </c>
      <c r="U90" s="35" t="s">
        <v>19</v>
      </c>
      <c r="V90" s="8" t="s">
        <v>19</v>
      </c>
    </row>
    <row r="91" spans="1:22" ht="15" x14ac:dyDescent="0.2">
      <c r="A91" s="39" t="s">
        <v>9</v>
      </c>
      <c r="B91" s="40" t="s">
        <v>52</v>
      </c>
      <c r="C91" s="40" t="s">
        <v>38</v>
      </c>
      <c r="D91" s="40" t="s">
        <v>200</v>
      </c>
      <c r="E91" s="40" t="s">
        <v>239</v>
      </c>
      <c r="F91" s="11" t="s">
        <v>153</v>
      </c>
      <c r="G91" s="40" t="s">
        <v>194</v>
      </c>
      <c r="H91" s="43" t="s">
        <v>228</v>
      </c>
      <c r="I91" s="44">
        <v>0</v>
      </c>
      <c r="J91" s="41">
        <v>0</v>
      </c>
      <c r="K91" s="42">
        <v>0</v>
      </c>
      <c r="L91" s="41">
        <v>0</v>
      </c>
      <c r="M91" s="41">
        <v>2.3820779999999999</v>
      </c>
      <c r="N91" s="45">
        <v>2.3820779999999999</v>
      </c>
      <c r="O91" s="44">
        <v>0</v>
      </c>
      <c r="P91" s="41">
        <v>0</v>
      </c>
      <c r="Q91" s="42">
        <v>0</v>
      </c>
      <c r="R91" s="41">
        <v>0</v>
      </c>
      <c r="S91" s="41">
        <v>4.4334009999999999</v>
      </c>
      <c r="T91" s="45">
        <v>4.4334009999999999</v>
      </c>
      <c r="U91" s="35" t="s">
        <v>19</v>
      </c>
      <c r="V91" s="12">
        <f t="shared" ref="V91:V154" si="9">+((N91/T91)-1)*100</f>
        <v>-46.269737386715072</v>
      </c>
    </row>
    <row r="92" spans="1:22" ht="15" x14ac:dyDescent="0.2">
      <c r="A92" s="39" t="s">
        <v>9</v>
      </c>
      <c r="B92" s="40" t="s">
        <v>52</v>
      </c>
      <c r="C92" s="40" t="s">
        <v>38</v>
      </c>
      <c r="D92" s="40" t="s">
        <v>200</v>
      </c>
      <c r="E92" s="40" t="s">
        <v>247</v>
      </c>
      <c r="F92" s="11" t="s">
        <v>153</v>
      </c>
      <c r="G92" s="40" t="s">
        <v>202</v>
      </c>
      <c r="H92" s="43" t="s">
        <v>202</v>
      </c>
      <c r="I92" s="44">
        <v>0</v>
      </c>
      <c r="J92" s="41">
        <v>2.328039</v>
      </c>
      <c r="K92" s="42">
        <v>2.328039</v>
      </c>
      <c r="L92" s="41">
        <v>0</v>
      </c>
      <c r="M92" s="41">
        <v>2.328039</v>
      </c>
      <c r="N92" s="45">
        <v>2.328039</v>
      </c>
      <c r="O92" s="44">
        <v>0</v>
      </c>
      <c r="P92" s="41">
        <v>0.89156000000000002</v>
      </c>
      <c r="Q92" s="42">
        <v>0.89156000000000002</v>
      </c>
      <c r="R92" s="41">
        <v>0</v>
      </c>
      <c r="S92" s="41">
        <v>1.9617230000000001</v>
      </c>
      <c r="T92" s="45">
        <v>1.9617230000000001</v>
      </c>
      <c r="U92" s="35" t="s">
        <v>19</v>
      </c>
      <c r="V92" s="12">
        <f t="shared" si="9"/>
        <v>18.673176590170982</v>
      </c>
    </row>
    <row r="93" spans="1:22" ht="15" x14ac:dyDescent="0.2">
      <c r="A93" s="39" t="s">
        <v>9</v>
      </c>
      <c r="B93" s="40" t="s">
        <v>52</v>
      </c>
      <c r="C93" s="40" t="s">
        <v>38</v>
      </c>
      <c r="D93" s="40" t="s">
        <v>200</v>
      </c>
      <c r="E93" s="48" t="s">
        <v>242</v>
      </c>
      <c r="F93" s="11" t="s">
        <v>153</v>
      </c>
      <c r="G93" s="40" t="s">
        <v>202</v>
      </c>
      <c r="H93" s="43" t="s">
        <v>202</v>
      </c>
      <c r="I93" s="44">
        <v>0</v>
      </c>
      <c r="J93" s="41">
        <v>0</v>
      </c>
      <c r="K93" s="42">
        <v>0</v>
      </c>
      <c r="L93" s="41">
        <v>0</v>
      </c>
      <c r="M93" s="41">
        <v>1.2514890000000001</v>
      </c>
      <c r="N93" s="45">
        <v>1.2514890000000001</v>
      </c>
      <c r="O93" s="44">
        <v>0</v>
      </c>
      <c r="P93" s="41">
        <v>0</v>
      </c>
      <c r="Q93" s="42">
        <v>0</v>
      </c>
      <c r="R93" s="41">
        <v>0</v>
      </c>
      <c r="S93" s="41">
        <v>0.51351500000000005</v>
      </c>
      <c r="T93" s="45">
        <v>0.51351500000000005</v>
      </c>
      <c r="U93" s="35" t="s">
        <v>19</v>
      </c>
      <c r="V93" s="8" t="s">
        <v>19</v>
      </c>
    </row>
    <row r="94" spans="1:22" ht="15" x14ac:dyDescent="0.2">
      <c r="A94" s="39" t="s">
        <v>9</v>
      </c>
      <c r="B94" s="40" t="s">
        <v>52</v>
      </c>
      <c r="C94" s="40" t="s">
        <v>38</v>
      </c>
      <c r="D94" s="40" t="s">
        <v>200</v>
      </c>
      <c r="E94" s="40" t="s">
        <v>243</v>
      </c>
      <c r="F94" s="11" t="s">
        <v>153</v>
      </c>
      <c r="G94" s="40" t="s">
        <v>202</v>
      </c>
      <c r="H94" s="43" t="s">
        <v>210</v>
      </c>
      <c r="I94" s="44">
        <v>0</v>
      </c>
      <c r="J94" s="41">
        <v>0</v>
      </c>
      <c r="K94" s="42">
        <v>0</v>
      </c>
      <c r="L94" s="41">
        <v>0</v>
      </c>
      <c r="M94" s="41">
        <v>1.206005</v>
      </c>
      <c r="N94" s="45">
        <v>1.206005</v>
      </c>
      <c r="O94" s="44">
        <v>0</v>
      </c>
      <c r="P94" s="41">
        <v>0</v>
      </c>
      <c r="Q94" s="42">
        <v>0</v>
      </c>
      <c r="R94" s="41">
        <v>0</v>
      </c>
      <c r="S94" s="41">
        <v>2.0652720000000002</v>
      </c>
      <c r="T94" s="45">
        <v>2.0652720000000002</v>
      </c>
      <c r="U94" s="35" t="s">
        <v>19</v>
      </c>
      <c r="V94" s="12">
        <f t="shared" si="9"/>
        <v>-41.605512494238049</v>
      </c>
    </row>
    <row r="95" spans="1:22" ht="15" x14ac:dyDescent="0.2">
      <c r="A95" s="39" t="s">
        <v>9</v>
      </c>
      <c r="B95" s="40" t="s">
        <v>52</v>
      </c>
      <c r="C95" s="40" t="s">
        <v>38</v>
      </c>
      <c r="D95" s="40" t="s">
        <v>200</v>
      </c>
      <c r="E95" s="40" t="s">
        <v>244</v>
      </c>
      <c r="F95" s="11" t="s">
        <v>153</v>
      </c>
      <c r="G95" s="40" t="s">
        <v>202</v>
      </c>
      <c r="H95" s="43" t="s">
        <v>202</v>
      </c>
      <c r="I95" s="44">
        <v>0</v>
      </c>
      <c r="J95" s="41">
        <v>0</v>
      </c>
      <c r="K95" s="42">
        <v>0</v>
      </c>
      <c r="L95" s="41">
        <v>0</v>
      </c>
      <c r="M95" s="41">
        <v>0.91697600000000001</v>
      </c>
      <c r="N95" s="45">
        <v>0.91697600000000001</v>
      </c>
      <c r="O95" s="44">
        <v>0</v>
      </c>
      <c r="P95" s="41">
        <v>0</v>
      </c>
      <c r="Q95" s="42">
        <v>0</v>
      </c>
      <c r="R95" s="41">
        <v>0</v>
      </c>
      <c r="S95" s="41">
        <v>1.1101540000000001</v>
      </c>
      <c r="T95" s="45">
        <v>1.1101540000000001</v>
      </c>
      <c r="U95" s="35" t="s">
        <v>19</v>
      </c>
      <c r="V95" s="12">
        <f t="shared" si="9"/>
        <v>-17.401009229350173</v>
      </c>
    </row>
    <row r="96" spans="1:22" ht="15" x14ac:dyDescent="0.2">
      <c r="A96" s="39" t="s">
        <v>9</v>
      </c>
      <c r="B96" s="40" t="s">
        <v>52</v>
      </c>
      <c r="C96" s="40" t="s">
        <v>38</v>
      </c>
      <c r="D96" s="40" t="s">
        <v>200</v>
      </c>
      <c r="E96" s="48" t="s">
        <v>245</v>
      </c>
      <c r="F96" s="11" t="s">
        <v>153</v>
      </c>
      <c r="G96" s="40" t="s">
        <v>202</v>
      </c>
      <c r="H96" s="43" t="s">
        <v>210</v>
      </c>
      <c r="I96" s="44">
        <v>0</v>
      </c>
      <c r="J96" s="41">
        <v>0</v>
      </c>
      <c r="K96" s="42">
        <v>0</v>
      </c>
      <c r="L96" s="41">
        <v>0</v>
      </c>
      <c r="M96" s="41">
        <v>0.75883199999999995</v>
      </c>
      <c r="N96" s="45">
        <v>0.75883199999999995</v>
      </c>
      <c r="O96" s="44">
        <v>0</v>
      </c>
      <c r="P96" s="41">
        <v>0</v>
      </c>
      <c r="Q96" s="42">
        <v>0</v>
      </c>
      <c r="R96" s="41">
        <v>0</v>
      </c>
      <c r="S96" s="41">
        <v>0.51351500000000005</v>
      </c>
      <c r="T96" s="45">
        <v>0.51351500000000005</v>
      </c>
      <c r="U96" s="35" t="s">
        <v>19</v>
      </c>
      <c r="V96" s="12">
        <f t="shared" si="9"/>
        <v>47.772119607022169</v>
      </c>
    </row>
    <row r="97" spans="1:22" ht="15" x14ac:dyDescent="0.2">
      <c r="A97" s="39" t="s">
        <v>9</v>
      </c>
      <c r="B97" s="40" t="s">
        <v>52</v>
      </c>
      <c r="C97" s="40" t="s">
        <v>38</v>
      </c>
      <c r="D97" s="40" t="s">
        <v>200</v>
      </c>
      <c r="E97" s="40" t="s">
        <v>246</v>
      </c>
      <c r="F97" s="11" t="s">
        <v>153</v>
      </c>
      <c r="G97" s="40" t="s">
        <v>202</v>
      </c>
      <c r="H97" s="43" t="s">
        <v>202</v>
      </c>
      <c r="I97" s="44">
        <v>0</v>
      </c>
      <c r="J97" s="41">
        <v>0</v>
      </c>
      <c r="K97" s="42">
        <v>0</v>
      </c>
      <c r="L97" s="41">
        <v>0</v>
      </c>
      <c r="M97" s="41">
        <v>0.216809</v>
      </c>
      <c r="N97" s="45">
        <v>0.216809</v>
      </c>
      <c r="O97" s="44">
        <v>0</v>
      </c>
      <c r="P97" s="41">
        <v>0</v>
      </c>
      <c r="Q97" s="42">
        <v>0</v>
      </c>
      <c r="R97" s="41">
        <v>0</v>
      </c>
      <c r="S97" s="41">
        <v>0</v>
      </c>
      <c r="T97" s="45">
        <v>0</v>
      </c>
      <c r="U97" s="35" t="s">
        <v>19</v>
      </c>
      <c r="V97" s="8" t="s">
        <v>19</v>
      </c>
    </row>
    <row r="98" spans="1:22" ht="15" x14ac:dyDescent="0.2">
      <c r="A98" s="39" t="s">
        <v>9</v>
      </c>
      <c r="B98" s="40" t="s">
        <v>52</v>
      </c>
      <c r="C98" s="40" t="s">
        <v>38</v>
      </c>
      <c r="D98" s="40" t="s">
        <v>200</v>
      </c>
      <c r="E98" s="40" t="s">
        <v>248</v>
      </c>
      <c r="F98" s="11" t="s">
        <v>153</v>
      </c>
      <c r="G98" s="40" t="s">
        <v>202</v>
      </c>
      <c r="H98" s="43" t="s">
        <v>202</v>
      </c>
      <c r="I98" s="44">
        <v>0</v>
      </c>
      <c r="J98" s="41">
        <v>0</v>
      </c>
      <c r="K98" s="42">
        <v>0</v>
      </c>
      <c r="L98" s="41">
        <v>0</v>
      </c>
      <c r="M98" s="41">
        <v>0</v>
      </c>
      <c r="N98" s="45">
        <v>0</v>
      </c>
      <c r="O98" s="44">
        <v>0</v>
      </c>
      <c r="P98" s="41">
        <v>0</v>
      </c>
      <c r="Q98" s="42">
        <v>0</v>
      </c>
      <c r="R98" s="41">
        <v>0</v>
      </c>
      <c r="S98" s="41">
        <v>0.85303099999999998</v>
      </c>
      <c r="T98" s="45">
        <v>0.85303099999999998</v>
      </c>
      <c r="U98" s="35" t="s">
        <v>19</v>
      </c>
      <c r="V98" s="8" t="s">
        <v>19</v>
      </c>
    </row>
    <row r="99" spans="1:22" ht="15" x14ac:dyDescent="0.2">
      <c r="A99" s="39" t="s">
        <v>9</v>
      </c>
      <c r="B99" s="40" t="s">
        <v>45</v>
      </c>
      <c r="C99" s="40" t="s">
        <v>38</v>
      </c>
      <c r="D99" s="40" t="s">
        <v>249</v>
      </c>
      <c r="E99" s="48" t="s">
        <v>250</v>
      </c>
      <c r="F99" s="11" t="s">
        <v>153</v>
      </c>
      <c r="G99" s="40" t="s">
        <v>154</v>
      </c>
      <c r="H99" s="43" t="s">
        <v>250</v>
      </c>
      <c r="I99" s="44">
        <v>0</v>
      </c>
      <c r="J99" s="41">
        <v>2486.8569630000002</v>
      </c>
      <c r="K99" s="42">
        <v>2486.8569630000002</v>
      </c>
      <c r="L99" s="41">
        <v>0</v>
      </c>
      <c r="M99" s="41">
        <v>29135.433978000001</v>
      </c>
      <c r="N99" s="45">
        <v>29135.433978000001</v>
      </c>
      <c r="O99" s="44">
        <v>0</v>
      </c>
      <c r="P99" s="41">
        <v>2743.1616909999998</v>
      </c>
      <c r="Q99" s="42">
        <v>2743.1616909999998</v>
      </c>
      <c r="R99" s="41">
        <v>0</v>
      </c>
      <c r="S99" s="41">
        <v>24243.728794999999</v>
      </c>
      <c r="T99" s="45">
        <v>24243.728794999999</v>
      </c>
      <c r="U99" s="36">
        <f t="shared" ref="U91:U154" si="10">+((K99/Q99)-1)*100</f>
        <v>-9.3434057803047583</v>
      </c>
      <c r="V99" s="12">
        <f t="shared" si="9"/>
        <v>20.177198088475823</v>
      </c>
    </row>
    <row r="100" spans="1:22" ht="15" x14ac:dyDescent="0.2">
      <c r="A100" s="39" t="s">
        <v>9</v>
      </c>
      <c r="B100" s="40" t="s">
        <v>45</v>
      </c>
      <c r="C100" s="40" t="s">
        <v>38</v>
      </c>
      <c r="D100" s="40" t="s">
        <v>249</v>
      </c>
      <c r="E100" s="40" t="s">
        <v>251</v>
      </c>
      <c r="F100" s="11" t="s">
        <v>104</v>
      </c>
      <c r="G100" s="40" t="s">
        <v>104</v>
      </c>
      <c r="H100" s="43" t="s">
        <v>252</v>
      </c>
      <c r="I100" s="44">
        <v>0</v>
      </c>
      <c r="J100" s="41">
        <v>0</v>
      </c>
      <c r="K100" s="42">
        <v>0</v>
      </c>
      <c r="L100" s="41">
        <v>0</v>
      </c>
      <c r="M100" s="41">
        <v>0</v>
      </c>
      <c r="N100" s="45">
        <v>0</v>
      </c>
      <c r="O100" s="44">
        <v>0</v>
      </c>
      <c r="P100" s="41">
        <v>0</v>
      </c>
      <c r="Q100" s="42">
        <v>0</v>
      </c>
      <c r="R100" s="41">
        <v>0</v>
      </c>
      <c r="S100" s="41">
        <v>8143.4695739999997</v>
      </c>
      <c r="T100" s="45">
        <v>8143.4695739999997</v>
      </c>
      <c r="U100" s="35" t="s">
        <v>19</v>
      </c>
      <c r="V100" s="8" t="s">
        <v>19</v>
      </c>
    </row>
    <row r="101" spans="1:22" ht="15" x14ac:dyDescent="0.2">
      <c r="A101" s="39" t="s">
        <v>9</v>
      </c>
      <c r="B101" s="40" t="s">
        <v>45</v>
      </c>
      <c r="C101" s="40" t="s">
        <v>38</v>
      </c>
      <c r="D101" s="40" t="s">
        <v>253</v>
      </c>
      <c r="E101" s="40" t="s">
        <v>254</v>
      </c>
      <c r="F101" s="11" t="s">
        <v>80</v>
      </c>
      <c r="G101" s="40" t="s">
        <v>255</v>
      </c>
      <c r="H101" s="43" t="s">
        <v>256</v>
      </c>
      <c r="I101" s="44">
        <v>0</v>
      </c>
      <c r="J101" s="41">
        <v>5106.4484160000002</v>
      </c>
      <c r="K101" s="42">
        <v>5106.4484160000002</v>
      </c>
      <c r="L101" s="41">
        <v>0</v>
      </c>
      <c r="M101" s="41">
        <v>53134.682409000001</v>
      </c>
      <c r="N101" s="45">
        <v>53134.682409000001</v>
      </c>
      <c r="O101" s="44">
        <v>0</v>
      </c>
      <c r="P101" s="41">
        <v>4092.1621060000002</v>
      </c>
      <c r="Q101" s="42">
        <v>4092.1621060000002</v>
      </c>
      <c r="R101" s="41">
        <v>0</v>
      </c>
      <c r="S101" s="41">
        <v>47511.611813000003</v>
      </c>
      <c r="T101" s="45">
        <v>47511.611813000003</v>
      </c>
      <c r="U101" s="36">
        <f t="shared" si="10"/>
        <v>24.786073565190293</v>
      </c>
      <c r="V101" s="12">
        <f t="shared" si="9"/>
        <v>11.835150148413675</v>
      </c>
    </row>
    <row r="102" spans="1:22" ht="15" x14ac:dyDescent="0.2">
      <c r="A102" s="39" t="s">
        <v>9</v>
      </c>
      <c r="B102" s="40" t="s">
        <v>45</v>
      </c>
      <c r="C102" s="40" t="s">
        <v>38</v>
      </c>
      <c r="D102" s="40" t="s">
        <v>257</v>
      </c>
      <c r="E102" s="40" t="s">
        <v>258</v>
      </c>
      <c r="F102" s="11" t="s">
        <v>173</v>
      </c>
      <c r="G102" s="40" t="s">
        <v>177</v>
      </c>
      <c r="H102" s="43" t="s">
        <v>177</v>
      </c>
      <c r="I102" s="44">
        <v>0</v>
      </c>
      <c r="J102" s="41">
        <v>0</v>
      </c>
      <c r="K102" s="42">
        <v>0</v>
      </c>
      <c r="L102" s="41">
        <v>0</v>
      </c>
      <c r="M102" s="41">
        <v>3426.0419999999999</v>
      </c>
      <c r="N102" s="45">
        <v>3426.0419999999999</v>
      </c>
      <c r="O102" s="44">
        <v>0</v>
      </c>
      <c r="P102" s="41">
        <v>561.92118000000005</v>
      </c>
      <c r="Q102" s="42">
        <v>561.92118000000005</v>
      </c>
      <c r="R102" s="41">
        <v>0</v>
      </c>
      <c r="S102" s="41">
        <v>3871.6371559999998</v>
      </c>
      <c r="T102" s="45">
        <v>3871.6371559999998</v>
      </c>
      <c r="U102" s="35" t="s">
        <v>19</v>
      </c>
      <c r="V102" s="12">
        <f t="shared" si="9"/>
        <v>-11.509217884983014</v>
      </c>
    </row>
    <row r="103" spans="1:22" ht="15" x14ac:dyDescent="0.2">
      <c r="A103" s="39" t="s">
        <v>9</v>
      </c>
      <c r="B103" s="40" t="s">
        <v>45</v>
      </c>
      <c r="C103" s="40" t="s">
        <v>38</v>
      </c>
      <c r="D103" s="40" t="s">
        <v>257</v>
      </c>
      <c r="E103" s="48" t="s">
        <v>258</v>
      </c>
      <c r="F103" s="11" t="s">
        <v>173</v>
      </c>
      <c r="G103" s="40" t="s">
        <v>177</v>
      </c>
      <c r="H103" s="43" t="s">
        <v>177</v>
      </c>
      <c r="I103" s="44">
        <v>0</v>
      </c>
      <c r="J103" s="41">
        <v>248.43570700000001</v>
      </c>
      <c r="K103" s="42">
        <v>248.43570700000001</v>
      </c>
      <c r="L103" s="41">
        <v>0</v>
      </c>
      <c r="M103" s="41">
        <v>248.43570700000001</v>
      </c>
      <c r="N103" s="45">
        <v>248.43570700000001</v>
      </c>
      <c r="O103" s="44">
        <v>0</v>
      </c>
      <c r="P103" s="41">
        <v>0</v>
      </c>
      <c r="Q103" s="42">
        <v>0</v>
      </c>
      <c r="R103" s="41">
        <v>0</v>
      </c>
      <c r="S103" s="41">
        <v>0</v>
      </c>
      <c r="T103" s="45">
        <v>0</v>
      </c>
      <c r="U103" s="35" t="s">
        <v>19</v>
      </c>
      <c r="V103" s="8" t="s">
        <v>19</v>
      </c>
    </row>
    <row r="104" spans="1:22" ht="15" x14ac:dyDescent="0.2">
      <c r="A104" s="39" t="s">
        <v>9</v>
      </c>
      <c r="B104" s="40" t="s">
        <v>45</v>
      </c>
      <c r="C104" s="40" t="s">
        <v>38</v>
      </c>
      <c r="D104" s="40" t="s">
        <v>257</v>
      </c>
      <c r="E104" s="40" t="s">
        <v>462</v>
      </c>
      <c r="F104" s="11" t="s">
        <v>173</v>
      </c>
      <c r="G104" s="40" t="s">
        <v>177</v>
      </c>
      <c r="H104" s="43" t="s">
        <v>177</v>
      </c>
      <c r="I104" s="44">
        <v>0</v>
      </c>
      <c r="J104" s="41">
        <v>240.47790900000001</v>
      </c>
      <c r="K104" s="42">
        <v>240.47790900000001</v>
      </c>
      <c r="L104" s="41">
        <v>0</v>
      </c>
      <c r="M104" s="41">
        <v>240.47790900000001</v>
      </c>
      <c r="N104" s="45">
        <v>240.47790900000001</v>
      </c>
      <c r="O104" s="44">
        <v>0</v>
      </c>
      <c r="P104" s="41">
        <v>0</v>
      </c>
      <c r="Q104" s="42">
        <v>0</v>
      </c>
      <c r="R104" s="41">
        <v>0</v>
      </c>
      <c r="S104" s="41">
        <v>0</v>
      </c>
      <c r="T104" s="45">
        <v>0</v>
      </c>
      <c r="U104" s="35" t="s">
        <v>19</v>
      </c>
      <c r="V104" s="8" t="s">
        <v>19</v>
      </c>
    </row>
    <row r="105" spans="1:22" ht="15" x14ac:dyDescent="0.2">
      <c r="A105" s="39" t="s">
        <v>9</v>
      </c>
      <c r="B105" s="40" t="s">
        <v>52</v>
      </c>
      <c r="C105" s="40" t="s">
        <v>38</v>
      </c>
      <c r="D105" s="40" t="s">
        <v>257</v>
      </c>
      <c r="E105" s="48" t="s">
        <v>258</v>
      </c>
      <c r="F105" s="11" t="s">
        <v>173</v>
      </c>
      <c r="G105" s="40" t="s">
        <v>177</v>
      </c>
      <c r="H105" s="43" t="s">
        <v>177</v>
      </c>
      <c r="I105" s="44">
        <v>0</v>
      </c>
      <c r="J105" s="41">
        <v>0</v>
      </c>
      <c r="K105" s="42">
        <v>0</v>
      </c>
      <c r="L105" s="41">
        <v>0</v>
      </c>
      <c r="M105" s="41">
        <v>0</v>
      </c>
      <c r="N105" s="45">
        <v>0</v>
      </c>
      <c r="O105" s="44">
        <v>0</v>
      </c>
      <c r="P105" s="41">
        <v>0</v>
      </c>
      <c r="Q105" s="42">
        <v>0</v>
      </c>
      <c r="R105" s="41">
        <v>0</v>
      </c>
      <c r="S105" s="41">
        <v>103.113688</v>
      </c>
      <c r="T105" s="45">
        <v>103.113688</v>
      </c>
      <c r="U105" s="35" t="s">
        <v>19</v>
      </c>
      <c r="V105" s="8" t="s">
        <v>19</v>
      </c>
    </row>
    <row r="106" spans="1:22" ht="15" x14ac:dyDescent="0.2">
      <c r="A106" s="39" t="s">
        <v>9</v>
      </c>
      <c r="B106" s="40" t="s">
        <v>52</v>
      </c>
      <c r="C106" s="40" t="s">
        <v>38</v>
      </c>
      <c r="D106" s="40" t="s">
        <v>259</v>
      </c>
      <c r="E106" s="48" t="s">
        <v>260</v>
      </c>
      <c r="F106" s="11" t="s">
        <v>153</v>
      </c>
      <c r="G106" s="40" t="s">
        <v>154</v>
      </c>
      <c r="H106" s="43" t="s">
        <v>261</v>
      </c>
      <c r="I106" s="44">
        <v>0</v>
      </c>
      <c r="J106" s="41">
        <v>67.588318999999998</v>
      </c>
      <c r="K106" s="42">
        <v>67.588318999999998</v>
      </c>
      <c r="L106" s="41">
        <v>0</v>
      </c>
      <c r="M106" s="41">
        <v>481.89730900000001</v>
      </c>
      <c r="N106" s="45">
        <v>481.89730900000001</v>
      </c>
      <c r="O106" s="44">
        <v>0</v>
      </c>
      <c r="P106" s="41">
        <v>66.091387999999995</v>
      </c>
      <c r="Q106" s="42">
        <v>66.091387999999995</v>
      </c>
      <c r="R106" s="41">
        <v>0</v>
      </c>
      <c r="S106" s="41">
        <v>517.72995100000003</v>
      </c>
      <c r="T106" s="45">
        <v>517.72995100000003</v>
      </c>
      <c r="U106" s="36">
        <f t="shared" si="10"/>
        <v>2.2649410843058826</v>
      </c>
      <c r="V106" s="12">
        <f t="shared" si="9"/>
        <v>-6.9211066369231578</v>
      </c>
    </row>
    <row r="107" spans="1:22" ht="15" x14ac:dyDescent="0.2">
      <c r="A107" s="39" t="s">
        <v>9</v>
      </c>
      <c r="B107" s="40" t="s">
        <v>45</v>
      </c>
      <c r="C107" s="40" t="s">
        <v>38</v>
      </c>
      <c r="D107" s="40" t="s">
        <v>262</v>
      </c>
      <c r="E107" s="48" t="s">
        <v>263</v>
      </c>
      <c r="F107" s="11" t="s">
        <v>21</v>
      </c>
      <c r="G107" s="40" t="s">
        <v>264</v>
      </c>
      <c r="H107" s="43" t="s">
        <v>265</v>
      </c>
      <c r="I107" s="44">
        <v>0</v>
      </c>
      <c r="J107" s="41">
        <v>323.248895</v>
      </c>
      <c r="K107" s="42">
        <v>323.248895</v>
      </c>
      <c r="L107" s="41">
        <v>0</v>
      </c>
      <c r="M107" s="41">
        <v>4746.4306829999996</v>
      </c>
      <c r="N107" s="45">
        <v>4746.4306829999996</v>
      </c>
      <c r="O107" s="44">
        <v>0</v>
      </c>
      <c r="P107" s="41">
        <v>410.18357700000001</v>
      </c>
      <c r="Q107" s="42">
        <v>410.18357700000001</v>
      </c>
      <c r="R107" s="41">
        <v>0</v>
      </c>
      <c r="S107" s="41">
        <v>3886.828681</v>
      </c>
      <c r="T107" s="45">
        <v>3886.828681</v>
      </c>
      <c r="U107" s="36">
        <f t="shared" si="10"/>
        <v>-21.194091347055565</v>
      </c>
      <c r="V107" s="12">
        <f t="shared" si="9"/>
        <v>22.115767700336143</v>
      </c>
    </row>
    <row r="108" spans="1:22" ht="15" x14ac:dyDescent="0.2">
      <c r="A108" s="39" t="s">
        <v>9</v>
      </c>
      <c r="B108" s="40" t="s">
        <v>45</v>
      </c>
      <c r="C108" s="40" t="s">
        <v>38</v>
      </c>
      <c r="D108" s="40" t="s">
        <v>266</v>
      </c>
      <c r="E108" s="48" t="s">
        <v>267</v>
      </c>
      <c r="F108" s="11" t="s">
        <v>49</v>
      </c>
      <c r="G108" s="40" t="s">
        <v>268</v>
      </c>
      <c r="H108" s="43" t="s">
        <v>269</v>
      </c>
      <c r="I108" s="44">
        <v>0</v>
      </c>
      <c r="J108" s="41">
        <v>1753.023371</v>
      </c>
      <c r="K108" s="42">
        <v>1753.023371</v>
      </c>
      <c r="L108" s="41">
        <v>0</v>
      </c>
      <c r="M108" s="41">
        <v>15997.104148</v>
      </c>
      <c r="N108" s="45">
        <v>15997.104148</v>
      </c>
      <c r="O108" s="44">
        <v>0</v>
      </c>
      <c r="P108" s="41">
        <v>2029.100134</v>
      </c>
      <c r="Q108" s="42">
        <v>2029.100134</v>
      </c>
      <c r="R108" s="41">
        <v>0</v>
      </c>
      <c r="S108" s="41">
        <v>19345.163272000002</v>
      </c>
      <c r="T108" s="45">
        <v>19345.163272000002</v>
      </c>
      <c r="U108" s="36">
        <f t="shared" si="10"/>
        <v>-13.605871803663295</v>
      </c>
      <c r="V108" s="12">
        <f t="shared" si="9"/>
        <v>-17.306957180588643</v>
      </c>
    </row>
    <row r="109" spans="1:22" ht="15" x14ac:dyDescent="0.2">
      <c r="A109" s="39" t="s">
        <v>9</v>
      </c>
      <c r="B109" s="40" t="s">
        <v>45</v>
      </c>
      <c r="C109" s="40" t="s">
        <v>38</v>
      </c>
      <c r="D109" s="40" t="s">
        <v>266</v>
      </c>
      <c r="E109" s="40" t="s">
        <v>270</v>
      </c>
      <c r="F109" s="11" t="s">
        <v>49</v>
      </c>
      <c r="G109" s="40" t="s">
        <v>268</v>
      </c>
      <c r="H109" s="43" t="s">
        <v>271</v>
      </c>
      <c r="I109" s="44">
        <v>0</v>
      </c>
      <c r="J109" s="41">
        <v>567.69504700000005</v>
      </c>
      <c r="K109" s="42">
        <v>567.69504700000005</v>
      </c>
      <c r="L109" s="41">
        <v>0</v>
      </c>
      <c r="M109" s="41">
        <v>8026.3447539999997</v>
      </c>
      <c r="N109" s="45">
        <v>8026.3447539999997</v>
      </c>
      <c r="O109" s="44">
        <v>0</v>
      </c>
      <c r="P109" s="41">
        <v>892.69073900000001</v>
      </c>
      <c r="Q109" s="42">
        <v>892.69073900000001</v>
      </c>
      <c r="R109" s="41">
        <v>0</v>
      </c>
      <c r="S109" s="41">
        <v>7609.7614110000004</v>
      </c>
      <c r="T109" s="45">
        <v>7609.7614110000004</v>
      </c>
      <c r="U109" s="36">
        <f t="shared" si="10"/>
        <v>-36.406302631083975</v>
      </c>
      <c r="V109" s="12">
        <f t="shared" si="9"/>
        <v>5.4743285695898924</v>
      </c>
    </row>
    <row r="110" spans="1:22" ht="15" x14ac:dyDescent="0.2">
      <c r="A110" s="39" t="s">
        <v>9</v>
      </c>
      <c r="B110" s="40" t="s">
        <v>45</v>
      </c>
      <c r="C110" s="40" t="s">
        <v>38</v>
      </c>
      <c r="D110" s="40" t="s">
        <v>266</v>
      </c>
      <c r="E110" s="48" t="s">
        <v>272</v>
      </c>
      <c r="F110" s="11" t="s">
        <v>49</v>
      </c>
      <c r="G110" s="40" t="s">
        <v>268</v>
      </c>
      <c r="H110" s="43" t="s">
        <v>269</v>
      </c>
      <c r="I110" s="44">
        <v>0</v>
      </c>
      <c r="J110" s="41">
        <v>411.598949</v>
      </c>
      <c r="K110" s="42">
        <v>411.598949</v>
      </c>
      <c r="L110" s="41">
        <v>0</v>
      </c>
      <c r="M110" s="41">
        <v>5048.5677249999999</v>
      </c>
      <c r="N110" s="45">
        <v>5048.5677249999999</v>
      </c>
      <c r="O110" s="44">
        <v>0</v>
      </c>
      <c r="P110" s="41">
        <v>647.840327</v>
      </c>
      <c r="Q110" s="42">
        <v>647.840327</v>
      </c>
      <c r="R110" s="41">
        <v>0</v>
      </c>
      <c r="S110" s="41">
        <v>6050.648749</v>
      </c>
      <c r="T110" s="45">
        <v>6050.648749</v>
      </c>
      <c r="U110" s="36">
        <f t="shared" si="10"/>
        <v>-36.465988323693843</v>
      </c>
      <c r="V110" s="12">
        <f t="shared" si="9"/>
        <v>-16.561546795550075</v>
      </c>
    </row>
    <row r="111" spans="1:22" ht="15" x14ac:dyDescent="0.2">
      <c r="A111" s="39" t="s">
        <v>9</v>
      </c>
      <c r="B111" s="40" t="s">
        <v>45</v>
      </c>
      <c r="C111" s="40" t="s">
        <v>46</v>
      </c>
      <c r="D111" s="40" t="s">
        <v>273</v>
      </c>
      <c r="E111" s="40" t="s">
        <v>274</v>
      </c>
      <c r="F111" s="11" t="s">
        <v>49</v>
      </c>
      <c r="G111" s="40" t="s">
        <v>275</v>
      </c>
      <c r="H111" s="43" t="s">
        <v>276</v>
      </c>
      <c r="I111" s="44">
        <v>0</v>
      </c>
      <c r="J111" s="41">
        <v>0</v>
      </c>
      <c r="K111" s="42">
        <v>0</v>
      </c>
      <c r="L111" s="41">
        <v>0</v>
      </c>
      <c r="M111" s="41">
        <v>0</v>
      </c>
      <c r="N111" s="45">
        <v>0</v>
      </c>
      <c r="O111" s="44">
        <v>0</v>
      </c>
      <c r="P111" s="41">
        <v>0</v>
      </c>
      <c r="Q111" s="42">
        <v>0</v>
      </c>
      <c r="R111" s="41">
        <v>0</v>
      </c>
      <c r="S111" s="41">
        <v>8.9040800000000004</v>
      </c>
      <c r="T111" s="45">
        <v>8.9040800000000004</v>
      </c>
      <c r="U111" s="35" t="s">
        <v>19</v>
      </c>
      <c r="V111" s="8" t="s">
        <v>19</v>
      </c>
    </row>
    <row r="112" spans="1:22" ht="15" x14ac:dyDescent="0.2">
      <c r="A112" s="39" t="s">
        <v>9</v>
      </c>
      <c r="B112" s="40" t="s">
        <v>52</v>
      </c>
      <c r="C112" s="40" t="s">
        <v>46</v>
      </c>
      <c r="D112" s="40" t="s">
        <v>277</v>
      </c>
      <c r="E112" s="40" t="s">
        <v>278</v>
      </c>
      <c r="F112" s="11" t="s">
        <v>65</v>
      </c>
      <c r="G112" s="40" t="s">
        <v>115</v>
      </c>
      <c r="H112" s="43" t="s">
        <v>279</v>
      </c>
      <c r="I112" s="44">
        <v>0</v>
      </c>
      <c r="J112" s="41">
        <v>0</v>
      </c>
      <c r="K112" s="42">
        <v>0</v>
      </c>
      <c r="L112" s="41">
        <v>1050.2157279999999</v>
      </c>
      <c r="M112" s="41">
        <v>0</v>
      </c>
      <c r="N112" s="45">
        <v>1050.2157279999999</v>
      </c>
      <c r="O112" s="44">
        <v>0</v>
      </c>
      <c r="P112" s="41">
        <v>0</v>
      </c>
      <c r="Q112" s="42">
        <v>0</v>
      </c>
      <c r="R112" s="41">
        <v>0</v>
      </c>
      <c r="S112" s="41">
        <v>0</v>
      </c>
      <c r="T112" s="45">
        <v>0</v>
      </c>
      <c r="U112" s="35" t="s">
        <v>19</v>
      </c>
      <c r="V112" s="8" t="s">
        <v>19</v>
      </c>
    </row>
    <row r="113" spans="1:22" ht="15" x14ac:dyDescent="0.2">
      <c r="A113" s="39" t="s">
        <v>9</v>
      </c>
      <c r="B113" s="40" t="s">
        <v>45</v>
      </c>
      <c r="C113" s="40" t="s">
        <v>38</v>
      </c>
      <c r="D113" s="40" t="s">
        <v>280</v>
      </c>
      <c r="E113" s="40" t="s">
        <v>281</v>
      </c>
      <c r="F113" s="11" t="s">
        <v>71</v>
      </c>
      <c r="G113" s="40" t="s">
        <v>72</v>
      </c>
      <c r="H113" s="43" t="s">
        <v>282</v>
      </c>
      <c r="I113" s="44">
        <v>0</v>
      </c>
      <c r="J113" s="41">
        <v>1466.213444</v>
      </c>
      <c r="K113" s="42">
        <v>1466.213444</v>
      </c>
      <c r="L113" s="41">
        <v>0</v>
      </c>
      <c r="M113" s="41">
        <v>14517.181559000001</v>
      </c>
      <c r="N113" s="45">
        <v>14517.181559000001</v>
      </c>
      <c r="O113" s="44">
        <v>0</v>
      </c>
      <c r="P113" s="41">
        <v>1054.2295690000001</v>
      </c>
      <c r="Q113" s="42">
        <v>1054.2295690000001</v>
      </c>
      <c r="R113" s="41">
        <v>0</v>
      </c>
      <c r="S113" s="41">
        <v>14497.140015999999</v>
      </c>
      <c r="T113" s="45">
        <v>14497.140015999999</v>
      </c>
      <c r="U113" s="36">
        <f t="shared" si="10"/>
        <v>39.079142448147344</v>
      </c>
      <c r="V113" s="12">
        <f t="shared" si="9"/>
        <v>0.13824480537458772</v>
      </c>
    </row>
    <row r="114" spans="1:22" ht="15" x14ac:dyDescent="0.2">
      <c r="A114" s="39" t="s">
        <v>9</v>
      </c>
      <c r="B114" s="40" t="s">
        <v>45</v>
      </c>
      <c r="C114" s="40" t="s">
        <v>38</v>
      </c>
      <c r="D114" s="40" t="s">
        <v>280</v>
      </c>
      <c r="E114" s="40" t="s">
        <v>283</v>
      </c>
      <c r="F114" s="11" t="s">
        <v>71</v>
      </c>
      <c r="G114" s="40" t="s">
        <v>72</v>
      </c>
      <c r="H114" s="43" t="s">
        <v>284</v>
      </c>
      <c r="I114" s="44">
        <v>0</v>
      </c>
      <c r="J114" s="41">
        <v>0</v>
      </c>
      <c r="K114" s="42">
        <v>0</v>
      </c>
      <c r="L114" s="41">
        <v>0</v>
      </c>
      <c r="M114" s="41">
        <v>0</v>
      </c>
      <c r="N114" s="45">
        <v>0</v>
      </c>
      <c r="O114" s="44">
        <v>0</v>
      </c>
      <c r="P114" s="41">
        <v>0</v>
      </c>
      <c r="Q114" s="42">
        <v>0</v>
      </c>
      <c r="R114" s="41">
        <v>0</v>
      </c>
      <c r="S114" s="41">
        <v>43.026001999999998</v>
      </c>
      <c r="T114" s="45">
        <v>43.026001999999998</v>
      </c>
      <c r="U114" s="35" t="s">
        <v>19</v>
      </c>
      <c r="V114" s="8" t="s">
        <v>19</v>
      </c>
    </row>
    <row r="115" spans="1:22" ht="15" x14ac:dyDescent="0.2">
      <c r="A115" s="39" t="s">
        <v>9</v>
      </c>
      <c r="B115" s="40" t="s">
        <v>45</v>
      </c>
      <c r="C115" s="40" t="s">
        <v>46</v>
      </c>
      <c r="D115" s="40" t="s">
        <v>285</v>
      </c>
      <c r="E115" s="48" t="s">
        <v>286</v>
      </c>
      <c r="F115" s="11" t="s">
        <v>49</v>
      </c>
      <c r="G115" s="40" t="s">
        <v>275</v>
      </c>
      <c r="H115" s="43" t="s">
        <v>276</v>
      </c>
      <c r="I115" s="44">
        <v>0</v>
      </c>
      <c r="J115" s="41">
        <v>5.9601540000000002</v>
      </c>
      <c r="K115" s="42">
        <v>5.9601540000000002</v>
      </c>
      <c r="L115" s="41">
        <v>0</v>
      </c>
      <c r="M115" s="41">
        <v>138.45467400000001</v>
      </c>
      <c r="N115" s="45">
        <v>138.45467400000001</v>
      </c>
      <c r="O115" s="44">
        <v>0</v>
      </c>
      <c r="P115" s="41">
        <v>17.211213000000001</v>
      </c>
      <c r="Q115" s="42">
        <v>17.211213000000001</v>
      </c>
      <c r="R115" s="41">
        <v>0</v>
      </c>
      <c r="S115" s="41">
        <v>187.369077</v>
      </c>
      <c r="T115" s="45">
        <v>187.369077</v>
      </c>
      <c r="U115" s="36">
        <f t="shared" si="10"/>
        <v>-65.370517464399526</v>
      </c>
      <c r="V115" s="12">
        <f t="shared" si="9"/>
        <v>-26.105910208438498</v>
      </c>
    </row>
    <row r="116" spans="1:22" ht="15" x14ac:dyDescent="0.2">
      <c r="A116" s="39" t="s">
        <v>9</v>
      </c>
      <c r="B116" s="40" t="s">
        <v>45</v>
      </c>
      <c r="C116" s="40" t="s">
        <v>38</v>
      </c>
      <c r="D116" s="40" t="s">
        <v>287</v>
      </c>
      <c r="E116" s="48" t="s">
        <v>288</v>
      </c>
      <c r="F116" s="11" t="s">
        <v>91</v>
      </c>
      <c r="G116" s="40" t="s">
        <v>92</v>
      </c>
      <c r="H116" s="43" t="s">
        <v>92</v>
      </c>
      <c r="I116" s="44">
        <v>0</v>
      </c>
      <c r="J116" s="41">
        <v>0</v>
      </c>
      <c r="K116" s="42">
        <v>0</v>
      </c>
      <c r="L116" s="41">
        <v>0</v>
      </c>
      <c r="M116" s="41">
        <v>23153.019071999999</v>
      </c>
      <c r="N116" s="45">
        <v>23153.019071999999</v>
      </c>
      <c r="O116" s="44">
        <v>0</v>
      </c>
      <c r="P116" s="41">
        <v>2673.097276</v>
      </c>
      <c r="Q116" s="42">
        <v>2673.097276</v>
      </c>
      <c r="R116" s="41">
        <v>0</v>
      </c>
      <c r="S116" s="41">
        <v>42922.140020999999</v>
      </c>
      <c r="T116" s="45">
        <v>42922.140020999999</v>
      </c>
      <c r="U116" s="35" t="s">
        <v>19</v>
      </c>
      <c r="V116" s="12">
        <f t="shared" si="9"/>
        <v>-46.058097148296426</v>
      </c>
    </row>
    <row r="117" spans="1:22" ht="15" x14ac:dyDescent="0.2">
      <c r="A117" s="39" t="s">
        <v>9</v>
      </c>
      <c r="B117" s="40" t="s">
        <v>52</v>
      </c>
      <c r="C117" s="40" t="s">
        <v>38</v>
      </c>
      <c r="D117" s="40" t="s">
        <v>289</v>
      </c>
      <c r="E117" s="48" t="s">
        <v>290</v>
      </c>
      <c r="F117" s="11" t="s">
        <v>104</v>
      </c>
      <c r="G117" s="40" t="s">
        <v>104</v>
      </c>
      <c r="H117" s="43" t="s">
        <v>150</v>
      </c>
      <c r="I117" s="44">
        <v>0</v>
      </c>
      <c r="J117" s="41">
        <v>0</v>
      </c>
      <c r="K117" s="42">
        <v>0</v>
      </c>
      <c r="L117" s="41">
        <v>0</v>
      </c>
      <c r="M117" s="41">
        <v>180.40871799999999</v>
      </c>
      <c r="N117" s="45">
        <v>180.40871799999999</v>
      </c>
      <c r="O117" s="44">
        <v>0</v>
      </c>
      <c r="P117" s="41">
        <v>24.086893</v>
      </c>
      <c r="Q117" s="42">
        <v>24.086893</v>
      </c>
      <c r="R117" s="41">
        <v>0</v>
      </c>
      <c r="S117" s="41">
        <v>238.94777400000001</v>
      </c>
      <c r="T117" s="45">
        <v>238.94777400000001</v>
      </c>
      <c r="U117" s="35" t="s">
        <v>19</v>
      </c>
      <c r="V117" s="12">
        <f t="shared" si="9"/>
        <v>-24.498682293646311</v>
      </c>
    </row>
    <row r="118" spans="1:22" ht="15" x14ac:dyDescent="0.2">
      <c r="A118" s="39" t="s">
        <v>9</v>
      </c>
      <c r="B118" s="40" t="s">
        <v>45</v>
      </c>
      <c r="C118" s="40" t="s">
        <v>46</v>
      </c>
      <c r="D118" s="40" t="s">
        <v>291</v>
      </c>
      <c r="E118" s="40" t="s">
        <v>292</v>
      </c>
      <c r="F118" s="11" t="s">
        <v>187</v>
      </c>
      <c r="G118" s="40" t="s">
        <v>293</v>
      </c>
      <c r="H118" s="43" t="s">
        <v>294</v>
      </c>
      <c r="I118" s="44">
        <v>0</v>
      </c>
      <c r="J118" s="41">
        <v>1.1965840000000001</v>
      </c>
      <c r="K118" s="42">
        <v>1.1965840000000001</v>
      </c>
      <c r="L118" s="41">
        <v>0</v>
      </c>
      <c r="M118" s="41">
        <v>5.234629</v>
      </c>
      <c r="N118" s="45">
        <v>5.234629</v>
      </c>
      <c r="O118" s="44">
        <v>0</v>
      </c>
      <c r="P118" s="41">
        <v>0</v>
      </c>
      <c r="Q118" s="42">
        <v>0</v>
      </c>
      <c r="R118" s="41">
        <v>0</v>
      </c>
      <c r="S118" s="41">
        <v>0</v>
      </c>
      <c r="T118" s="45">
        <v>0</v>
      </c>
      <c r="U118" s="35" t="s">
        <v>19</v>
      </c>
      <c r="V118" s="8" t="s">
        <v>19</v>
      </c>
    </row>
    <row r="119" spans="1:22" ht="15" x14ac:dyDescent="0.2">
      <c r="A119" s="39" t="s">
        <v>9</v>
      </c>
      <c r="B119" s="40" t="s">
        <v>45</v>
      </c>
      <c r="C119" s="40" t="s">
        <v>46</v>
      </c>
      <c r="D119" s="40" t="s">
        <v>295</v>
      </c>
      <c r="E119" s="40" t="s">
        <v>296</v>
      </c>
      <c r="F119" s="11" t="s">
        <v>49</v>
      </c>
      <c r="G119" s="40" t="s">
        <v>167</v>
      </c>
      <c r="H119" s="43" t="s">
        <v>297</v>
      </c>
      <c r="I119" s="44">
        <v>0</v>
      </c>
      <c r="J119" s="41">
        <v>0</v>
      </c>
      <c r="K119" s="42">
        <v>0</v>
      </c>
      <c r="L119" s="41">
        <v>0</v>
      </c>
      <c r="M119" s="41">
        <v>17309.283243000002</v>
      </c>
      <c r="N119" s="45">
        <v>17309.283243000002</v>
      </c>
      <c r="O119" s="44">
        <v>0</v>
      </c>
      <c r="P119" s="41">
        <v>1626.774539</v>
      </c>
      <c r="Q119" s="42">
        <v>1626.774539</v>
      </c>
      <c r="R119" s="41">
        <v>0</v>
      </c>
      <c r="S119" s="41">
        <v>19213.285398</v>
      </c>
      <c r="T119" s="45">
        <v>19213.285398</v>
      </c>
      <c r="U119" s="35" t="s">
        <v>19</v>
      </c>
      <c r="V119" s="12">
        <f t="shared" si="9"/>
        <v>-9.9098208117920024</v>
      </c>
    </row>
    <row r="120" spans="1:22" ht="15" x14ac:dyDescent="0.2">
      <c r="A120" s="39" t="s">
        <v>9</v>
      </c>
      <c r="B120" s="40" t="s">
        <v>52</v>
      </c>
      <c r="C120" s="40" t="s">
        <v>46</v>
      </c>
      <c r="D120" s="40" t="s">
        <v>298</v>
      </c>
      <c r="E120" s="40" t="s">
        <v>299</v>
      </c>
      <c r="F120" s="11" t="s">
        <v>153</v>
      </c>
      <c r="G120" s="40" t="s">
        <v>194</v>
      </c>
      <c r="H120" s="43" t="s">
        <v>300</v>
      </c>
      <c r="I120" s="44">
        <v>0</v>
      </c>
      <c r="J120" s="41">
        <v>41.266396999999998</v>
      </c>
      <c r="K120" s="42">
        <v>41.266396999999998</v>
      </c>
      <c r="L120" s="41">
        <v>0</v>
      </c>
      <c r="M120" s="41">
        <v>177.21517399999999</v>
      </c>
      <c r="N120" s="45">
        <v>177.21517399999999</v>
      </c>
      <c r="O120" s="44">
        <v>0</v>
      </c>
      <c r="P120" s="41">
        <v>10.995203999999999</v>
      </c>
      <c r="Q120" s="42">
        <v>10.995203999999999</v>
      </c>
      <c r="R120" s="41">
        <v>0</v>
      </c>
      <c r="S120" s="41">
        <v>72.722058000000004</v>
      </c>
      <c r="T120" s="45">
        <v>72.722058000000004</v>
      </c>
      <c r="U120" s="35" t="s">
        <v>19</v>
      </c>
      <c r="V120" s="8" t="s">
        <v>19</v>
      </c>
    </row>
    <row r="121" spans="1:22" ht="15" x14ac:dyDescent="0.2">
      <c r="A121" s="39" t="s">
        <v>9</v>
      </c>
      <c r="B121" s="40" t="s">
        <v>45</v>
      </c>
      <c r="C121" s="40" t="s">
        <v>38</v>
      </c>
      <c r="D121" s="40" t="s">
        <v>301</v>
      </c>
      <c r="E121" s="40" t="s">
        <v>302</v>
      </c>
      <c r="F121" s="11" t="s">
        <v>91</v>
      </c>
      <c r="G121" s="40" t="s">
        <v>303</v>
      </c>
      <c r="H121" s="43" t="s">
        <v>304</v>
      </c>
      <c r="I121" s="44">
        <v>0</v>
      </c>
      <c r="J121" s="41">
        <v>3167.094153</v>
      </c>
      <c r="K121" s="42">
        <v>3167.094153</v>
      </c>
      <c r="L121" s="41">
        <v>0</v>
      </c>
      <c r="M121" s="41">
        <v>27894.266895000001</v>
      </c>
      <c r="N121" s="45">
        <v>27894.266895000001</v>
      </c>
      <c r="O121" s="44">
        <v>0</v>
      </c>
      <c r="P121" s="41">
        <v>2367.220675</v>
      </c>
      <c r="Q121" s="42">
        <v>2367.220675</v>
      </c>
      <c r="R121" s="41">
        <v>0</v>
      </c>
      <c r="S121" s="41">
        <v>25239.435289000001</v>
      </c>
      <c r="T121" s="45">
        <v>25239.435289000001</v>
      </c>
      <c r="U121" s="36">
        <f t="shared" si="10"/>
        <v>33.789561169661539</v>
      </c>
      <c r="V121" s="12">
        <f t="shared" si="9"/>
        <v>10.518585600673269</v>
      </c>
    </row>
    <row r="122" spans="1:22" ht="15" x14ac:dyDescent="0.2">
      <c r="A122" s="39" t="s">
        <v>9</v>
      </c>
      <c r="B122" s="40" t="s">
        <v>45</v>
      </c>
      <c r="C122" s="40" t="s">
        <v>38</v>
      </c>
      <c r="D122" s="40" t="s">
        <v>305</v>
      </c>
      <c r="E122" s="40" t="s">
        <v>306</v>
      </c>
      <c r="F122" s="11" t="s">
        <v>49</v>
      </c>
      <c r="G122" s="40" t="s">
        <v>307</v>
      </c>
      <c r="H122" s="43" t="s">
        <v>308</v>
      </c>
      <c r="I122" s="44">
        <v>0</v>
      </c>
      <c r="J122" s="41">
        <v>0</v>
      </c>
      <c r="K122" s="42">
        <v>0</v>
      </c>
      <c r="L122" s="41">
        <v>0</v>
      </c>
      <c r="M122" s="41">
        <v>9.4365659999999991</v>
      </c>
      <c r="N122" s="45">
        <v>9.4365659999999991</v>
      </c>
      <c r="O122" s="44">
        <v>0</v>
      </c>
      <c r="P122" s="41">
        <v>0</v>
      </c>
      <c r="Q122" s="42">
        <v>0</v>
      </c>
      <c r="R122" s="41">
        <v>0</v>
      </c>
      <c r="S122" s="41">
        <v>6.9427700000000003</v>
      </c>
      <c r="T122" s="45">
        <v>6.9427700000000003</v>
      </c>
      <c r="U122" s="35" t="s">
        <v>19</v>
      </c>
      <c r="V122" s="12">
        <f t="shared" si="9"/>
        <v>35.919323267226176</v>
      </c>
    </row>
    <row r="123" spans="1:22" ht="15" x14ac:dyDescent="0.2">
      <c r="A123" s="39" t="s">
        <v>9</v>
      </c>
      <c r="B123" s="40" t="s">
        <v>45</v>
      </c>
      <c r="C123" s="40" t="s">
        <v>38</v>
      </c>
      <c r="D123" s="40" t="s">
        <v>309</v>
      </c>
      <c r="E123" s="40" t="s">
        <v>310</v>
      </c>
      <c r="F123" s="11" t="s">
        <v>104</v>
      </c>
      <c r="G123" s="40" t="s">
        <v>104</v>
      </c>
      <c r="H123" s="43" t="s">
        <v>150</v>
      </c>
      <c r="I123" s="44">
        <v>0</v>
      </c>
      <c r="J123" s="41">
        <v>8997.7738989999998</v>
      </c>
      <c r="K123" s="42">
        <v>8997.7738989999998</v>
      </c>
      <c r="L123" s="41">
        <v>0</v>
      </c>
      <c r="M123" s="41">
        <v>82034.674295999997</v>
      </c>
      <c r="N123" s="45">
        <v>82034.674295999997</v>
      </c>
      <c r="O123" s="44">
        <v>0</v>
      </c>
      <c r="P123" s="41">
        <v>11575.917001</v>
      </c>
      <c r="Q123" s="42">
        <v>11575.917001</v>
      </c>
      <c r="R123" s="41">
        <v>0</v>
      </c>
      <c r="S123" s="41">
        <v>153778.29587199999</v>
      </c>
      <c r="T123" s="45">
        <v>153778.29587199999</v>
      </c>
      <c r="U123" s="36">
        <f t="shared" si="10"/>
        <v>-22.271610117602634</v>
      </c>
      <c r="V123" s="12">
        <f t="shared" si="9"/>
        <v>-46.653931992923781</v>
      </c>
    </row>
    <row r="124" spans="1:22" ht="15" x14ac:dyDescent="0.2">
      <c r="A124" s="39" t="s">
        <v>9</v>
      </c>
      <c r="B124" s="40" t="s">
        <v>45</v>
      </c>
      <c r="C124" s="40" t="s">
        <v>38</v>
      </c>
      <c r="D124" s="40" t="s">
        <v>311</v>
      </c>
      <c r="E124" s="40" t="s">
        <v>312</v>
      </c>
      <c r="F124" s="11" t="s">
        <v>104</v>
      </c>
      <c r="G124" s="40" t="s">
        <v>104</v>
      </c>
      <c r="H124" s="43" t="s">
        <v>252</v>
      </c>
      <c r="I124" s="44">
        <v>0</v>
      </c>
      <c r="J124" s="41">
        <v>18389.159464</v>
      </c>
      <c r="K124" s="42">
        <v>18389.159464</v>
      </c>
      <c r="L124" s="41">
        <v>0</v>
      </c>
      <c r="M124" s="41">
        <v>198803.844342</v>
      </c>
      <c r="N124" s="45">
        <v>198803.844342</v>
      </c>
      <c r="O124" s="44">
        <v>0</v>
      </c>
      <c r="P124" s="41">
        <v>16166.713636</v>
      </c>
      <c r="Q124" s="42">
        <v>16166.713636</v>
      </c>
      <c r="R124" s="41">
        <v>0</v>
      </c>
      <c r="S124" s="41">
        <v>153299.760374</v>
      </c>
      <c r="T124" s="45">
        <v>153299.760374</v>
      </c>
      <c r="U124" s="36">
        <f t="shared" si="10"/>
        <v>13.747047656309451</v>
      </c>
      <c r="V124" s="12">
        <f t="shared" si="9"/>
        <v>29.683075731485342</v>
      </c>
    </row>
    <row r="125" spans="1:22" ht="15" x14ac:dyDescent="0.2">
      <c r="A125" s="39" t="s">
        <v>9</v>
      </c>
      <c r="B125" s="40" t="s">
        <v>45</v>
      </c>
      <c r="C125" s="40" t="s">
        <v>38</v>
      </c>
      <c r="D125" s="40" t="s">
        <v>313</v>
      </c>
      <c r="E125" s="40" t="s">
        <v>314</v>
      </c>
      <c r="F125" s="11" t="s">
        <v>21</v>
      </c>
      <c r="G125" s="40" t="s">
        <v>315</v>
      </c>
      <c r="H125" s="43" t="s">
        <v>316</v>
      </c>
      <c r="I125" s="44">
        <v>0</v>
      </c>
      <c r="J125" s="41">
        <v>6957.6415950000001</v>
      </c>
      <c r="K125" s="42">
        <v>6957.6415950000001</v>
      </c>
      <c r="L125" s="41">
        <v>0</v>
      </c>
      <c r="M125" s="41">
        <v>78008.673435999997</v>
      </c>
      <c r="N125" s="45">
        <v>78008.673435999997</v>
      </c>
      <c r="O125" s="44">
        <v>0</v>
      </c>
      <c r="P125" s="41">
        <v>5834.575347</v>
      </c>
      <c r="Q125" s="42">
        <v>5834.575347</v>
      </c>
      <c r="R125" s="41">
        <v>0</v>
      </c>
      <c r="S125" s="41">
        <v>72909.618916000007</v>
      </c>
      <c r="T125" s="45">
        <v>72909.618916000007</v>
      </c>
      <c r="U125" s="36">
        <f t="shared" si="10"/>
        <v>19.248465932956947</v>
      </c>
      <c r="V125" s="12">
        <f t="shared" si="9"/>
        <v>6.9936650277580892</v>
      </c>
    </row>
    <row r="126" spans="1:22" ht="15" x14ac:dyDescent="0.2">
      <c r="A126" s="39" t="s">
        <v>9</v>
      </c>
      <c r="B126" s="40" t="s">
        <v>45</v>
      </c>
      <c r="C126" s="40" t="s">
        <v>38</v>
      </c>
      <c r="D126" s="40" t="s">
        <v>313</v>
      </c>
      <c r="E126" s="40" t="s">
        <v>317</v>
      </c>
      <c r="F126" s="11" t="s">
        <v>21</v>
      </c>
      <c r="G126" s="40" t="s">
        <v>111</v>
      </c>
      <c r="H126" s="43" t="s">
        <v>111</v>
      </c>
      <c r="I126" s="44">
        <v>0</v>
      </c>
      <c r="J126" s="41">
        <v>1136.7416189999999</v>
      </c>
      <c r="K126" s="42">
        <v>1136.7416189999999</v>
      </c>
      <c r="L126" s="41">
        <v>0</v>
      </c>
      <c r="M126" s="41">
        <v>11746.755776</v>
      </c>
      <c r="N126" s="45">
        <v>11746.755776</v>
      </c>
      <c r="O126" s="44">
        <v>0</v>
      </c>
      <c r="P126" s="41">
        <v>1058.85094</v>
      </c>
      <c r="Q126" s="42">
        <v>1058.85094</v>
      </c>
      <c r="R126" s="41">
        <v>0</v>
      </c>
      <c r="S126" s="41">
        <v>10779.272136</v>
      </c>
      <c r="T126" s="45">
        <v>10779.272136</v>
      </c>
      <c r="U126" s="36">
        <f t="shared" si="10"/>
        <v>7.3561514711409481</v>
      </c>
      <c r="V126" s="12">
        <f t="shared" si="9"/>
        <v>8.975407873495044</v>
      </c>
    </row>
    <row r="127" spans="1:22" ht="15" x14ac:dyDescent="0.2">
      <c r="A127" s="39" t="s">
        <v>9</v>
      </c>
      <c r="B127" s="40" t="s">
        <v>45</v>
      </c>
      <c r="C127" s="40" t="s">
        <v>38</v>
      </c>
      <c r="D127" s="40" t="s">
        <v>313</v>
      </c>
      <c r="E127" s="48" t="s">
        <v>318</v>
      </c>
      <c r="F127" s="11" t="s">
        <v>21</v>
      </c>
      <c r="G127" s="40" t="s">
        <v>315</v>
      </c>
      <c r="H127" s="43" t="s">
        <v>316</v>
      </c>
      <c r="I127" s="44">
        <v>0</v>
      </c>
      <c r="J127" s="41">
        <v>85.969663999999995</v>
      </c>
      <c r="K127" s="42">
        <v>85.969663999999995</v>
      </c>
      <c r="L127" s="41">
        <v>0</v>
      </c>
      <c r="M127" s="41">
        <v>2208.7810789999999</v>
      </c>
      <c r="N127" s="45">
        <v>2208.7810789999999</v>
      </c>
      <c r="O127" s="44">
        <v>0</v>
      </c>
      <c r="P127" s="41">
        <v>339.10442999999998</v>
      </c>
      <c r="Q127" s="42">
        <v>339.10442999999998</v>
      </c>
      <c r="R127" s="41">
        <v>0</v>
      </c>
      <c r="S127" s="41">
        <v>2178.8318549999999</v>
      </c>
      <c r="T127" s="45">
        <v>2178.8318549999999</v>
      </c>
      <c r="U127" s="36">
        <f t="shared" si="10"/>
        <v>-74.648026862993206</v>
      </c>
      <c r="V127" s="12">
        <f t="shared" si="9"/>
        <v>1.37455416448371</v>
      </c>
    </row>
    <row r="128" spans="1:22" ht="15" x14ac:dyDescent="0.2">
      <c r="A128" s="39" t="s">
        <v>9</v>
      </c>
      <c r="B128" s="40" t="s">
        <v>45</v>
      </c>
      <c r="C128" s="40" t="s">
        <v>38</v>
      </c>
      <c r="D128" s="40" t="s">
        <v>319</v>
      </c>
      <c r="E128" s="40" t="s">
        <v>320</v>
      </c>
      <c r="F128" s="11" t="s">
        <v>49</v>
      </c>
      <c r="G128" s="40" t="s">
        <v>268</v>
      </c>
      <c r="H128" s="43" t="s">
        <v>321</v>
      </c>
      <c r="I128" s="44">
        <v>0</v>
      </c>
      <c r="J128" s="41">
        <v>0</v>
      </c>
      <c r="K128" s="42">
        <v>0</v>
      </c>
      <c r="L128" s="41">
        <v>0</v>
      </c>
      <c r="M128" s="41">
        <v>5761.6210199999996</v>
      </c>
      <c r="N128" s="45">
        <v>5761.6210199999996</v>
      </c>
      <c r="O128" s="44">
        <v>0</v>
      </c>
      <c r="P128" s="41">
        <v>668.42333299999996</v>
      </c>
      <c r="Q128" s="42">
        <v>668.42333299999996</v>
      </c>
      <c r="R128" s="41">
        <v>0</v>
      </c>
      <c r="S128" s="41">
        <v>3877.3943680000002</v>
      </c>
      <c r="T128" s="45">
        <v>3877.3943680000002</v>
      </c>
      <c r="U128" s="35" t="s">
        <v>19</v>
      </c>
      <c r="V128" s="12">
        <f t="shared" si="9"/>
        <v>48.595176893804151</v>
      </c>
    </row>
    <row r="129" spans="1:22" ht="15" x14ac:dyDescent="0.2">
      <c r="A129" s="39" t="s">
        <v>9</v>
      </c>
      <c r="B129" s="40" t="s">
        <v>52</v>
      </c>
      <c r="C129" s="40" t="s">
        <v>38</v>
      </c>
      <c r="D129" s="40" t="s">
        <v>322</v>
      </c>
      <c r="E129" s="48" t="s">
        <v>323</v>
      </c>
      <c r="F129" s="11" t="s">
        <v>60</v>
      </c>
      <c r="G129" s="40" t="s">
        <v>61</v>
      </c>
      <c r="H129" s="43" t="s">
        <v>324</v>
      </c>
      <c r="I129" s="44">
        <v>0</v>
      </c>
      <c r="J129" s="41">
        <v>0</v>
      </c>
      <c r="K129" s="42">
        <v>0</v>
      </c>
      <c r="L129" s="41">
        <v>0</v>
      </c>
      <c r="M129" s="41">
        <v>19.670152999999999</v>
      </c>
      <c r="N129" s="45">
        <v>19.670152999999999</v>
      </c>
      <c r="O129" s="44">
        <v>0</v>
      </c>
      <c r="P129" s="41">
        <v>24.428265</v>
      </c>
      <c r="Q129" s="42">
        <v>24.428265</v>
      </c>
      <c r="R129" s="41">
        <v>0</v>
      </c>
      <c r="S129" s="41">
        <v>432.88256699999999</v>
      </c>
      <c r="T129" s="45">
        <v>432.88256699999999</v>
      </c>
      <c r="U129" s="35" t="s">
        <v>19</v>
      </c>
      <c r="V129" s="12">
        <f t="shared" si="9"/>
        <v>-95.456007125368942</v>
      </c>
    </row>
    <row r="130" spans="1:22" ht="15" x14ac:dyDescent="0.2">
      <c r="A130" s="39" t="s">
        <v>9</v>
      </c>
      <c r="B130" s="40" t="s">
        <v>45</v>
      </c>
      <c r="C130" s="40" t="s">
        <v>38</v>
      </c>
      <c r="D130" s="40" t="s">
        <v>463</v>
      </c>
      <c r="E130" s="40" t="s">
        <v>170</v>
      </c>
      <c r="F130" s="11" t="s">
        <v>49</v>
      </c>
      <c r="G130" s="40" t="s">
        <v>126</v>
      </c>
      <c r="H130" s="43" t="s">
        <v>127</v>
      </c>
      <c r="I130" s="44">
        <v>0</v>
      </c>
      <c r="J130" s="41">
        <v>339.53723400000001</v>
      </c>
      <c r="K130" s="42">
        <v>339.53723400000001</v>
      </c>
      <c r="L130" s="41">
        <v>0</v>
      </c>
      <c r="M130" s="41">
        <v>339.53723400000001</v>
      </c>
      <c r="N130" s="45">
        <v>339.53723400000001</v>
      </c>
      <c r="O130" s="44">
        <v>0</v>
      </c>
      <c r="P130" s="41">
        <v>0</v>
      </c>
      <c r="Q130" s="42">
        <v>0</v>
      </c>
      <c r="R130" s="41">
        <v>0</v>
      </c>
      <c r="S130" s="41">
        <v>0</v>
      </c>
      <c r="T130" s="45">
        <v>0</v>
      </c>
      <c r="U130" s="35" t="s">
        <v>19</v>
      </c>
      <c r="V130" s="8" t="s">
        <v>19</v>
      </c>
    </row>
    <row r="131" spans="1:22" ht="15" x14ac:dyDescent="0.2">
      <c r="A131" s="39" t="s">
        <v>9</v>
      </c>
      <c r="B131" s="40" t="s">
        <v>52</v>
      </c>
      <c r="C131" s="40" t="s">
        <v>38</v>
      </c>
      <c r="D131" s="40" t="s">
        <v>325</v>
      </c>
      <c r="E131" s="40" t="s">
        <v>326</v>
      </c>
      <c r="F131" s="11" t="s">
        <v>153</v>
      </c>
      <c r="G131" s="40" t="s">
        <v>194</v>
      </c>
      <c r="H131" s="43" t="s">
        <v>300</v>
      </c>
      <c r="I131" s="44">
        <v>0</v>
      </c>
      <c r="J131" s="41">
        <v>68.497793999999999</v>
      </c>
      <c r="K131" s="42">
        <v>68.497793999999999</v>
      </c>
      <c r="L131" s="41">
        <v>0</v>
      </c>
      <c r="M131" s="41">
        <v>616.77926600000001</v>
      </c>
      <c r="N131" s="45">
        <v>616.77926600000001</v>
      </c>
      <c r="O131" s="44">
        <v>0</v>
      </c>
      <c r="P131" s="41">
        <v>0</v>
      </c>
      <c r="Q131" s="42">
        <v>0</v>
      </c>
      <c r="R131" s="41">
        <v>0</v>
      </c>
      <c r="S131" s="41">
        <v>0</v>
      </c>
      <c r="T131" s="45">
        <v>0</v>
      </c>
      <c r="U131" s="35" t="s">
        <v>19</v>
      </c>
      <c r="V131" s="8" t="s">
        <v>19</v>
      </c>
    </row>
    <row r="132" spans="1:22" ht="15" x14ac:dyDescent="0.2">
      <c r="A132" s="39" t="s">
        <v>9</v>
      </c>
      <c r="B132" s="40" t="s">
        <v>52</v>
      </c>
      <c r="C132" s="40" t="s">
        <v>38</v>
      </c>
      <c r="D132" s="40" t="s">
        <v>325</v>
      </c>
      <c r="E132" s="48" t="s">
        <v>327</v>
      </c>
      <c r="F132" s="11" t="s">
        <v>153</v>
      </c>
      <c r="G132" s="40" t="s">
        <v>194</v>
      </c>
      <c r="H132" s="43" t="s">
        <v>328</v>
      </c>
      <c r="I132" s="44">
        <v>0</v>
      </c>
      <c r="J132" s="41">
        <v>0</v>
      </c>
      <c r="K132" s="42">
        <v>0</v>
      </c>
      <c r="L132" s="41">
        <v>0</v>
      </c>
      <c r="M132" s="41">
        <v>28.328458000000001</v>
      </c>
      <c r="N132" s="45">
        <v>28.328458000000001</v>
      </c>
      <c r="O132" s="44">
        <v>0</v>
      </c>
      <c r="P132" s="41">
        <v>26.538587</v>
      </c>
      <c r="Q132" s="42">
        <v>26.538587</v>
      </c>
      <c r="R132" s="41">
        <v>0</v>
      </c>
      <c r="S132" s="41">
        <v>130.94629599999999</v>
      </c>
      <c r="T132" s="45">
        <v>130.94629599999999</v>
      </c>
      <c r="U132" s="35" t="s">
        <v>19</v>
      </c>
      <c r="V132" s="12">
        <f t="shared" si="9"/>
        <v>-78.366354096797053</v>
      </c>
    </row>
    <row r="133" spans="1:22" ht="15" x14ac:dyDescent="0.2">
      <c r="A133" s="39" t="s">
        <v>9</v>
      </c>
      <c r="B133" s="40" t="s">
        <v>45</v>
      </c>
      <c r="C133" s="40" t="s">
        <v>46</v>
      </c>
      <c r="D133" s="40" t="s">
        <v>329</v>
      </c>
      <c r="E133" s="40" t="s">
        <v>330</v>
      </c>
      <c r="F133" s="11" t="s">
        <v>60</v>
      </c>
      <c r="G133" s="40" t="s">
        <v>119</v>
      </c>
      <c r="H133" s="43" t="s">
        <v>331</v>
      </c>
      <c r="I133" s="44">
        <v>0</v>
      </c>
      <c r="J133" s="41">
        <v>0</v>
      </c>
      <c r="K133" s="42">
        <v>0</v>
      </c>
      <c r="L133" s="41">
        <v>0</v>
      </c>
      <c r="M133" s="41">
        <v>189.864484</v>
      </c>
      <c r="N133" s="45">
        <v>189.864484</v>
      </c>
      <c r="O133" s="44">
        <v>0</v>
      </c>
      <c r="P133" s="41">
        <v>69.211518999999996</v>
      </c>
      <c r="Q133" s="42">
        <v>69.211518999999996</v>
      </c>
      <c r="R133" s="41">
        <v>0</v>
      </c>
      <c r="S133" s="41">
        <v>593.19156999999996</v>
      </c>
      <c r="T133" s="45">
        <v>593.19156999999996</v>
      </c>
      <c r="U133" s="35" t="s">
        <v>19</v>
      </c>
      <c r="V133" s="12">
        <f t="shared" si="9"/>
        <v>-67.992720462969487</v>
      </c>
    </row>
    <row r="134" spans="1:22" ht="15" x14ac:dyDescent="0.2">
      <c r="A134" s="39" t="s">
        <v>9</v>
      </c>
      <c r="B134" s="40" t="s">
        <v>52</v>
      </c>
      <c r="C134" s="40" t="s">
        <v>46</v>
      </c>
      <c r="D134" s="40" t="s">
        <v>329</v>
      </c>
      <c r="E134" s="48" t="s">
        <v>330</v>
      </c>
      <c r="F134" s="11" t="s">
        <v>60</v>
      </c>
      <c r="G134" s="40" t="s">
        <v>119</v>
      </c>
      <c r="H134" s="43" t="s">
        <v>331</v>
      </c>
      <c r="I134" s="44">
        <v>0</v>
      </c>
      <c r="J134" s="41">
        <v>0</v>
      </c>
      <c r="K134" s="42">
        <v>0</v>
      </c>
      <c r="L134" s="41">
        <v>0</v>
      </c>
      <c r="M134" s="41">
        <v>24.452002</v>
      </c>
      <c r="N134" s="45">
        <v>24.452002</v>
      </c>
      <c r="O134" s="44">
        <v>0</v>
      </c>
      <c r="P134" s="41">
        <v>10.305346</v>
      </c>
      <c r="Q134" s="42">
        <v>10.305346</v>
      </c>
      <c r="R134" s="41">
        <v>0</v>
      </c>
      <c r="S134" s="41">
        <v>71.070311000000004</v>
      </c>
      <c r="T134" s="45">
        <v>71.070311000000004</v>
      </c>
      <c r="U134" s="35" t="s">
        <v>19</v>
      </c>
      <c r="V134" s="12">
        <f t="shared" si="9"/>
        <v>-65.594632053882535</v>
      </c>
    </row>
    <row r="135" spans="1:22" ht="15" x14ac:dyDescent="0.2">
      <c r="A135" s="39" t="s">
        <v>9</v>
      </c>
      <c r="B135" s="40" t="s">
        <v>52</v>
      </c>
      <c r="C135" s="40" t="s">
        <v>46</v>
      </c>
      <c r="D135" s="40" t="s">
        <v>332</v>
      </c>
      <c r="E135" s="40" t="s">
        <v>333</v>
      </c>
      <c r="F135" s="11" t="s">
        <v>60</v>
      </c>
      <c r="G135" s="40" t="s">
        <v>61</v>
      </c>
      <c r="H135" s="43" t="s">
        <v>160</v>
      </c>
      <c r="I135" s="44">
        <v>0</v>
      </c>
      <c r="J135" s="41">
        <v>0</v>
      </c>
      <c r="K135" s="42">
        <v>0</v>
      </c>
      <c r="L135" s="41">
        <v>33.959727999999998</v>
      </c>
      <c r="M135" s="41">
        <v>0</v>
      </c>
      <c r="N135" s="45">
        <v>33.959727999999998</v>
      </c>
      <c r="O135" s="44">
        <v>0</v>
      </c>
      <c r="P135" s="41">
        <v>0</v>
      </c>
      <c r="Q135" s="42">
        <v>0</v>
      </c>
      <c r="R135" s="41">
        <v>0</v>
      </c>
      <c r="S135" s="41">
        <v>0</v>
      </c>
      <c r="T135" s="45">
        <v>0</v>
      </c>
      <c r="U135" s="35" t="s">
        <v>19</v>
      </c>
      <c r="V135" s="8" t="s">
        <v>19</v>
      </c>
    </row>
    <row r="136" spans="1:22" ht="15" x14ac:dyDescent="0.2">
      <c r="A136" s="39" t="s">
        <v>9</v>
      </c>
      <c r="B136" s="40" t="s">
        <v>52</v>
      </c>
      <c r="C136" s="40" t="s">
        <v>38</v>
      </c>
      <c r="D136" s="40" t="s">
        <v>334</v>
      </c>
      <c r="E136" s="40" t="s">
        <v>335</v>
      </c>
      <c r="F136" s="11" t="s">
        <v>153</v>
      </c>
      <c r="G136" s="40" t="s">
        <v>202</v>
      </c>
      <c r="H136" s="43" t="s">
        <v>336</v>
      </c>
      <c r="I136" s="44">
        <v>157.566812</v>
      </c>
      <c r="J136" s="41">
        <v>0</v>
      </c>
      <c r="K136" s="42">
        <v>157.566812</v>
      </c>
      <c r="L136" s="41">
        <v>1916.5225370000001</v>
      </c>
      <c r="M136" s="41">
        <v>0</v>
      </c>
      <c r="N136" s="45">
        <v>1916.5225370000001</v>
      </c>
      <c r="O136" s="44">
        <v>182.83044799999999</v>
      </c>
      <c r="P136" s="41">
        <v>0</v>
      </c>
      <c r="Q136" s="42">
        <v>182.83044799999999</v>
      </c>
      <c r="R136" s="41">
        <v>2015.0440080000001</v>
      </c>
      <c r="S136" s="41">
        <v>0</v>
      </c>
      <c r="T136" s="45">
        <v>2015.0440080000001</v>
      </c>
      <c r="U136" s="36">
        <f t="shared" si="10"/>
        <v>-13.818068202731737</v>
      </c>
      <c r="V136" s="12">
        <f t="shared" si="9"/>
        <v>-4.8892962440947318</v>
      </c>
    </row>
    <row r="137" spans="1:22" ht="15" x14ac:dyDescent="0.2">
      <c r="A137" s="39" t="s">
        <v>9</v>
      </c>
      <c r="B137" s="40" t="s">
        <v>52</v>
      </c>
      <c r="C137" s="40" t="s">
        <v>38</v>
      </c>
      <c r="D137" s="40" t="s">
        <v>337</v>
      </c>
      <c r="E137" s="48" t="s">
        <v>338</v>
      </c>
      <c r="F137" s="11" t="s">
        <v>153</v>
      </c>
      <c r="G137" s="40" t="s">
        <v>339</v>
      </c>
      <c r="H137" s="43" t="s">
        <v>340</v>
      </c>
      <c r="I137" s="44">
        <v>0</v>
      </c>
      <c r="J137" s="41">
        <v>2489.4193140000002</v>
      </c>
      <c r="K137" s="42">
        <v>2489.4193140000002</v>
      </c>
      <c r="L137" s="41">
        <v>0</v>
      </c>
      <c r="M137" s="41">
        <v>23932.310761000001</v>
      </c>
      <c r="N137" s="45">
        <v>23932.310761000001</v>
      </c>
      <c r="O137" s="44">
        <v>0</v>
      </c>
      <c r="P137" s="41">
        <v>2487.7945599999998</v>
      </c>
      <c r="Q137" s="42">
        <v>2487.7945599999998</v>
      </c>
      <c r="R137" s="41">
        <v>0</v>
      </c>
      <c r="S137" s="41">
        <v>25014.751299</v>
      </c>
      <c r="T137" s="45">
        <v>25014.751299</v>
      </c>
      <c r="U137" s="36">
        <f t="shared" si="10"/>
        <v>6.5309010081615604E-2</v>
      </c>
      <c r="V137" s="12">
        <f t="shared" si="9"/>
        <v>-4.327208873922606</v>
      </c>
    </row>
    <row r="138" spans="1:22" ht="15" x14ac:dyDescent="0.2">
      <c r="A138" s="39" t="s">
        <v>9</v>
      </c>
      <c r="B138" s="40" t="s">
        <v>52</v>
      </c>
      <c r="C138" s="40" t="s">
        <v>38</v>
      </c>
      <c r="D138" s="40" t="s">
        <v>337</v>
      </c>
      <c r="E138" s="40" t="s">
        <v>341</v>
      </c>
      <c r="F138" s="11" t="s">
        <v>49</v>
      </c>
      <c r="G138" s="40" t="s">
        <v>342</v>
      </c>
      <c r="H138" s="43" t="s">
        <v>343</v>
      </c>
      <c r="I138" s="44">
        <v>0</v>
      </c>
      <c r="J138" s="41">
        <v>707.14373000000001</v>
      </c>
      <c r="K138" s="42">
        <v>707.14373000000001</v>
      </c>
      <c r="L138" s="41">
        <v>0</v>
      </c>
      <c r="M138" s="41">
        <v>9944.0059860000001</v>
      </c>
      <c r="N138" s="45">
        <v>9944.0059860000001</v>
      </c>
      <c r="O138" s="44">
        <v>0</v>
      </c>
      <c r="P138" s="41">
        <v>812.30351299999995</v>
      </c>
      <c r="Q138" s="42">
        <v>812.30351299999995</v>
      </c>
      <c r="R138" s="41">
        <v>0</v>
      </c>
      <c r="S138" s="41">
        <v>9964.697435</v>
      </c>
      <c r="T138" s="45">
        <v>9964.697435</v>
      </c>
      <c r="U138" s="36">
        <f t="shared" si="10"/>
        <v>-12.945873225590731</v>
      </c>
      <c r="V138" s="12">
        <f t="shared" si="9"/>
        <v>-0.20764753907452915</v>
      </c>
    </row>
    <row r="139" spans="1:22" ht="15" x14ac:dyDescent="0.2">
      <c r="A139" s="39" t="s">
        <v>9</v>
      </c>
      <c r="B139" s="40" t="s">
        <v>45</v>
      </c>
      <c r="C139" s="40" t="s">
        <v>38</v>
      </c>
      <c r="D139" s="40" t="s">
        <v>344</v>
      </c>
      <c r="E139" s="48" t="s">
        <v>345</v>
      </c>
      <c r="F139" s="11" t="s">
        <v>60</v>
      </c>
      <c r="G139" s="40" t="s">
        <v>85</v>
      </c>
      <c r="H139" s="43" t="s">
        <v>85</v>
      </c>
      <c r="I139" s="44">
        <v>0</v>
      </c>
      <c r="J139" s="41">
        <v>5743.5945590000001</v>
      </c>
      <c r="K139" s="42">
        <v>5743.5945590000001</v>
      </c>
      <c r="L139" s="41">
        <v>0</v>
      </c>
      <c r="M139" s="41">
        <v>61353.747957</v>
      </c>
      <c r="N139" s="45">
        <v>61353.747957</v>
      </c>
      <c r="O139" s="44">
        <v>0</v>
      </c>
      <c r="P139" s="41">
        <v>5488.1981290000003</v>
      </c>
      <c r="Q139" s="42">
        <v>5488.1981290000003</v>
      </c>
      <c r="R139" s="41">
        <v>0</v>
      </c>
      <c r="S139" s="41">
        <v>61605.664518999998</v>
      </c>
      <c r="T139" s="45">
        <v>61605.664518999998</v>
      </c>
      <c r="U139" s="36">
        <f t="shared" si="10"/>
        <v>4.6535570326892595</v>
      </c>
      <c r="V139" s="12">
        <f t="shared" si="9"/>
        <v>-0.40891785514675094</v>
      </c>
    </row>
    <row r="140" spans="1:22" ht="15" x14ac:dyDescent="0.2">
      <c r="A140" s="39" t="s">
        <v>9</v>
      </c>
      <c r="B140" s="40" t="s">
        <v>45</v>
      </c>
      <c r="C140" s="40" t="s">
        <v>38</v>
      </c>
      <c r="D140" s="40" t="s">
        <v>346</v>
      </c>
      <c r="E140" s="40" t="s">
        <v>347</v>
      </c>
      <c r="F140" s="11" t="s">
        <v>21</v>
      </c>
      <c r="G140" s="40" t="s">
        <v>348</v>
      </c>
      <c r="H140" s="43" t="s">
        <v>348</v>
      </c>
      <c r="I140" s="44">
        <v>0</v>
      </c>
      <c r="J140" s="41">
        <v>1922.1373880000001</v>
      </c>
      <c r="K140" s="42">
        <v>1922.1373880000001</v>
      </c>
      <c r="L140" s="41">
        <v>0</v>
      </c>
      <c r="M140" s="41">
        <v>28666.301223999999</v>
      </c>
      <c r="N140" s="45">
        <v>28666.301223999999</v>
      </c>
      <c r="O140" s="44">
        <v>0</v>
      </c>
      <c r="P140" s="41">
        <v>4429.3871810000001</v>
      </c>
      <c r="Q140" s="42">
        <v>4429.3871810000001</v>
      </c>
      <c r="R140" s="41">
        <v>0</v>
      </c>
      <c r="S140" s="41">
        <v>31835.342719</v>
      </c>
      <c r="T140" s="45">
        <v>31835.342719</v>
      </c>
      <c r="U140" s="36">
        <f t="shared" si="10"/>
        <v>-56.604891163159756</v>
      </c>
      <c r="V140" s="12">
        <f t="shared" si="9"/>
        <v>-9.9544758257263943</v>
      </c>
    </row>
    <row r="141" spans="1:22" ht="15" x14ac:dyDescent="0.2">
      <c r="A141" s="39" t="s">
        <v>9</v>
      </c>
      <c r="B141" s="40" t="s">
        <v>45</v>
      </c>
      <c r="C141" s="40" t="s">
        <v>46</v>
      </c>
      <c r="D141" s="40" t="s">
        <v>349</v>
      </c>
      <c r="E141" s="48" t="s">
        <v>350</v>
      </c>
      <c r="F141" s="11" t="s">
        <v>49</v>
      </c>
      <c r="G141" s="40" t="s">
        <v>126</v>
      </c>
      <c r="H141" s="43" t="s">
        <v>351</v>
      </c>
      <c r="I141" s="44">
        <v>0</v>
      </c>
      <c r="J141" s="41">
        <v>0</v>
      </c>
      <c r="K141" s="42">
        <v>0</v>
      </c>
      <c r="L141" s="41">
        <v>0</v>
      </c>
      <c r="M141" s="41">
        <v>0</v>
      </c>
      <c r="N141" s="45">
        <v>0</v>
      </c>
      <c r="O141" s="44">
        <v>0</v>
      </c>
      <c r="P141" s="41">
        <v>0</v>
      </c>
      <c r="Q141" s="42">
        <v>0</v>
      </c>
      <c r="R141" s="41">
        <v>0</v>
      </c>
      <c r="S141" s="41">
        <v>498.85088200000001</v>
      </c>
      <c r="T141" s="45">
        <v>498.85088200000001</v>
      </c>
      <c r="U141" s="35" t="s">
        <v>19</v>
      </c>
      <c r="V141" s="8" t="s">
        <v>19</v>
      </c>
    </row>
    <row r="142" spans="1:22" ht="15" x14ac:dyDescent="0.2">
      <c r="A142" s="39" t="s">
        <v>9</v>
      </c>
      <c r="B142" s="40" t="s">
        <v>45</v>
      </c>
      <c r="C142" s="40" t="s">
        <v>46</v>
      </c>
      <c r="D142" s="40" t="s">
        <v>352</v>
      </c>
      <c r="E142" s="48" t="s">
        <v>353</v>
      </c>
      <c r="F142" s="11" t="s">
        <v>187</v>
      </c>
      <c r="G142" s="40" t="s">
        <v>187</v>
      </c>
      <c r="H142" s="43" t="s">
        <v>354</v>
      </c>
      <c r="I142" s="44">
        <v>0</v>
      </c>
      <c r="J142" s="41">
        <v>0</v>
      </c>
      <c r="K142" s="42">
        <v>0</v>
      </c>
      <c r="L142" s="41">
        <v>0</v>
      </c>
      <c r="M142" s="41">
        <v>0</v>
      </c>
      <c r="N142" s="45">
        <v>0</v>
      </c>
      <c r="O142" s="44">
        <v>0</v>
      </c>
      <c r="P142" s="41">
        <v>0</v>
      </c>
      <c r="Q142" s="42">
        <v>0</v>
      </c>
      <c r="R142" s="41">
        <v>0</v>
      </c>
      <c r="S142" s="41">
        <v>3.8865799999999999</v>
      </c>
      <c r="T142" s="45">
        <v>3.8865799999999999</v>
      </c>
      <c r="U142" s="35" t="s">
        <v>19</v>
      </c>
      <c r="V142" s="8" t="s">
        <v>19</v>
      </c>
    </row>
    <row r="143" spans="1:22" ht="15" x14ac:dyDescent="0.2">
      <c r="A143" s="39" t="s">
        <v>9</v>
      </c>
      <c r="B143" s="40" t="s">
        <v>45</v>
      </c>
      <c r="C143" s="40" t="s">
        <v>46</v>
      </c>
      <c r="D143" s="40" t="s">
        <v>355</v>
      </c>
      <c r="E143" s="48" t="s">
        <v>356</v>
      </c>
      <c r="F143" s="11" t="s">
        <v>49</v>
      </c>
      <c r="G143" s="40" t="s">
        <v>50</v>
      </c>
      <c r="H143" s="43" t="s">
        <v>51</v>
      </c>
      <c r="I143" s="44">
        <v>0</v>
      </c>
      <c r="J143" s="41">
        <v>1749.18263</v>
      </c>
      <c r="K143" s="42">
        <v>1749.18263</v>
      </c>
      <c r="L143" s="41">
        <v>0</v>
      </c>
      <c r="M143" s="41">
        <v>9937.0569560000004</v>
      </c>
      <c r="N143" s="45">
        <v>9937.0569560000004</v>
      </c>
      <c r="O143" s="44">
        <v>0</v>
      </c>
      <c r="P143" s="41">
        <v>641.35704799999996</v>
      </c>
      <c r="Q143" s="42">
        <v>641.35704799999996</v>
      </c>
      <c r="R143" s="41">
        <v>0</v>
      </c>
      <c r="S143" s="41">
        <v>7280.4952320000002</v>
      </c>
      <c r="T143" s="45">
        <v>7280.4952320000002</v>
      </c>
      <c r="U143" s="35" t="s">
        <v>19</v>
      </c>
      <c r="V143" s="12">
        <f t="shared" si="9"/>
        <v>36.488750275168094</v>
      </c>
    </row>
    <row r="144" spans="1:22" ht="15" x14ac:dyDescent="0.2">
      <c r="A144" s="39" t="s">
        <v>9</v>
      </c>
      <c r="B144" s="40" t="s">
        <v>52</v>
      </c>
      <c r="C144" s="40" t="s">
        <v>38</v>
      </c>
      <c r="D144" s="40" t="s">
        <v>357</v>
      </c>
      <c r="E144" s="40" t="s">
        <v>358</v>
      </c>
      <c r="F144" s="11" t="s">
        <v>173</v>
      </c>
      <c r="G144" s="40" t="s">
        <v>174</v>
      </c>
      <c r="H144" s="43" t="s">
        <v>359</v>
      </c>
      <c r="I144" s="44">
        <v>0</v>
      </c>
      <c r="J144" s="41">
        <v>1159.0770010000001</v>
      </c>
      <c r="K144" s="42">
        <v>1159.0770010000001</v>
      </c>
      <c r="L144" s="41">
        <v>0</v>
      </c>
      <c r="M144" s="41">
        <v>11047.556441999999</v>
      </c>
      <c r="N144" s="45">
        <v>11047.556441999999</v>
      </c>
      <c r="O144" s="44">
        <v>0</v>
      </c>
      <c r="P144" s="41">
        <v>886.59530400000006</v>
      </c>
      <c r="Q144" s="42">
        <v>886.59530400000006</v>
      </c>
      <c r="R144" s="41">
        <v>0</v>
      </c>
      <c r="S144" s="41">
        <v>11249.249876</v>
      </c>
      <c r="T144" s="45">
        <v>11249.249876</v>
      </c>
      <c r="U144" s="36">
        <f t="shared" si="10"/>
        <v>30.733492019488516</v>
      </c>
      <c r="V144" s="12">
        <f t="shared" si="9"/>
        <v>-1.7929500742116966</v>
      </c>
    </row>
    <row r="145" spans="1:22" ht="15" x14ac:dyDescent="0.2">
      <c r="A145" s="39" t="s">
        <v>9</v>
      </c>
      <c r="B145" s="40" t="s">
        <v>52</v>
      </c>
      <c r="C145" s="40" t="s">
        <v>46</v>
      </c>
      <c r="D145" s="40" t="s">
        <v>360</v>
      </c>
      <c r="E145" s="48" t="s">
        <v>361</v>
      </c>
      <c r="F145" s="11" t="s">
        <v>65</v>
      </c>
      <c r="G145" s="40" t="s">
        <v>66</v>
      </c>
      <c r="H145" s="43" t="s">
        <v>362</v>
      </c>
      <c r="I145" s="44">
        <v>0</v>
      </c>
      <c r="J145" s="41">
        <v>985.69017599999995</v>
      </c>
      <c r="K145" s="42">
        <v>985.69017599999995</v>
      </c>
      <c r="L145" s="41">
        <v>0</v>
      </c>
      <c r="M145" s="41">
        <v>9328.7422800000004</v>
      </c>
      <c r="N145" s="45">
        <v>9328.7422800000004</v>
      </c>
      <c r="O145" s="44">
        <v>0</v>
      </c>
      <c r="P145" s="41">
        <v>702.63308600000005</v>
      </c>
      <c r="Q145" s="42">
        <v>702.63308600000005</v>
      </c>
      <c r="R145" s="41">
        <v>0</v>
      </c>
      <c r="S145" s="41">
        <v>6901.8373529999999</v>
      </c>
      <c r="T145" s="45">
        <v>6901.8373529999999</v>
      </c>
      <c r="U145" s="36">
        <f t="shared" si="10"/>
        <v>40.285192320135053</v>
      </c>
      <c r="V145" s="12">
        <f t="shared" si="9"/>
        <v>35.163171817503148</v>
      </c>
    </row>
    <row r="146" spans="1:22" ht="15" x14ac:dyDescent="0.2">
      <c r="A146" s="39" t="s">
        <v>9</v>
      </c>
      <c r="B146" s="40" t="s">
        <v>52</v>
      </c>
      <c r="C146" s="40" t="s">
        <v>46</v>
      </c>
      <c r="D146" s="40" t="s">
        <v>363</v>
      </c>
      <c r="E146" s="40" t="s">
        <v>364</v>
      </c>
      <c r="F146" s="11" t="s">
        <v>60</v>
      </c>
      <c r="G146" s="40" t="s">
        <v>61</v>
      </c>
      <c r="H146" s="43" t="s">
        <v>365</v>
      </c>
      <c r="I146" s="44">
        <v>0</v>
      </c>
      <c r="J146" s="41">
        <v>144.53304299999999</v>
      </c>
      <c r="K146" s="42">
        <v>144.53304299999999</v>
      </c>
      <c r="L146" s="41">
        <v>0</v>
      </c>
      <c r="M146" s="41">
        <v>1497.372065</v>
      </c>
      <c r="N146" s="45">
        <v>1497.372065</v>
      </c>
      <c r="O146" s="44">
        <v>0</v>
      </c>
      <c r="P146" s="41">
        <v>218.66811300000001</v>
      </c>
      <c r="Q146" s="42">
        <v>218.66811300000001</v>
      </c>
      <c r="R146" s="41">
        <v>0</v>
      </c>
      <c r="S146" s="41">
        <v>1182.825155</v>
      </c>
      <c r="T146" s="45">
        <v>1182.825155</v>
      </c>
      <c r="U146" s="36">
        <f t="shared" si="10"/>
        <v>-33.903008986042707</v>
      </c>
      <c r="V146" s="12">
        <f t="shared" si="9"/>
        <v>26.592849219545055</v>
      </c>
    </row>
    <row r="147" spans="1:22" ht="15" x14ac:dyDescent="0.2">
      <c r="A147" s="39" t="s">
        <v>9</v>
      </c>
      <c r="B147" s="40" t="s">
        <v>45</v>
      </c>
      <c r="C147" s="40" t="s">
        <v>46</v>
      </c>
      <c r="D147" s="40" t="s">
        <v>366</v>
      </c>
      <c r="E147" s="40" t="s">
        <v>367</v>
      </c>
      <c r="F147" s="11" t="s">
        <v>49</v>
      </c>
      <c r="G147" s="40" t="s">
        <v>167</v>
      </c>
      <c r="H147" s="43" t="s">
        <v>368</v>
      </c>
      <c r="I147" s="44">
        <v>0</v>
      </c>
      <c r="J147" s="41">
        <v>0</v>
      </c>
      <c r="K147" s="42">
        <v>0</v>
      </c>
      <c r="L147" s="41">
        <v>0</v>
      </c>
      <c r="M147" s="41">
        <v>464.95314200000001</v>
      </c>
      <c r="N147" s="45">
        <v>464.95314200000001</v>
      </c>
      <c r="O147" s="44">
        <v>0</v>
      </c>
      <c r="P147" s="41">
        <v>165.36958200000001</v>
      </c>
      <c r="Q147" s="42">
        <v>165.36958200000001</v>
      </c>
      <c r="R147" s="41">
        <v>0</v>
      </c>
      <c r="S147" s="41">
        <v>761.52569600000004</v>
      </c>
      <c r="T147" s="45">
        <v>761.52569600000004</v>
      </c>
      <c r="U147" s="35" t="s">
        <v>19</v>
      </c>
      <c r="V147" s="12">
        <f t="shared" si="9"/>
        <v>-38.944523547633516</v>
      </c>
    </row>
    <row r="148" spans="1:22" ht="15" x14ac:dyDescent="0.2">
      <c r="A148" s="39" t="s">
        <v>9</v>
      </c>
      <c r="B148" s="40" t="s">
        <v>45</v>
      </c>
      <c r="C148" s="40" t="s">
        <v>46</v>
      </c>
      <c r="D148" s="40" t="s">
        <v>464</v>
      </c>
      <c r="E148" s="40" t="s">
        <v>465</v>
      </c>
      <c r="F148" s="11" t="s">
        <v>49</v>
      </c>
      <c r="G148" s="40" t="s">
        <v>167</v>
      </c>
      <c r="H148" s="43" t="s">
        <v>297</v>
      </c>
      <c r="I148" s="44">
        <v>0</v>
      </c>
      <c r="J148" s="41">
        <v>2260.2573480000001</v>
      </c>
      <c r="K148" s="42">
        <v>2260.2573480000001</v>
      </c>
      <c r="L148" s="41">
        <v>0</v>
      </c>
      <c r="M148" s="41">
        <v>2260.2573480000001</v>
      </c>
      <c r="N148" s="45">
        <v>2260.2573480000001</v>
      </c>
      <c r="O148" s="44">
        <v>0</v>
      </c>
      <c r="P148" s="41">
        <v>0</v>
      </c>
      <c r="Q148" s="42">
        <v>0</v>
      </c>
      <c r="R148" s="41">
        <v>0</v>
      </c>
      <c r="S148" s="41">
        <v>0</v>
      </c>
      <c r="T148" s="45">
        <v>0</v>
      </c>
      <c r="U148" s="35" t="s">
        <v>19</v>
      </c>
      <c r="V148" s="8" t="s">
        <v>19</v>
      </c>
    </row>
    <row r="149" spans="1:22" ht="15" x14ac:dyDescent="0.2">
      <c r="A149" s="39" t="s">
        <v>9</v>
      </c>
      <c r="B149" s="40" t="s">
        <v>45</v>
      </c>
      <c r="C149" s="40" t="s">
        <v>46</v>
      </c>
      <c r="D149" s="40" t="s">
        <v>369</v>
      </c>
      <c r="E149" s="48" t="s">
        <v>370</v>
      </c>
      <c r="F149" s="11" t="s">
        <v>49</v>
      </c>
      <c r="G149" s="40" t="s">
        <v>342</v>
      </c>
      <c r="H149" s="43" t="s">
        <v>371</v>
      </c>
      <c r="I149" s="44">
        <v>0</v>
      </c>
      <c r="J149" s="41">
        <v>0</v>
      </c>
      <c r="K149" s="42">
        <v>0</v>
      </c>
      <c r="L149" s="41">
        <v>0</v>
      </c>
      <c r="M149" s="41">
        <v>1896.660709</v>
      </c>
      <c r="N149" s="45">
        <v>1896.660709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35" t="s">
        <v>19</v>
      </c>
      <c r="V149" s="8" t="s">
        <v>19</v>
      </c>
    </row>
    <row r="150" spans="1:22" ht="15" x14ac:dyDescent="0.2">
      <c r="A150" s="39" t="s">
        <v>9</v>
      </c>
      <c r="B150" s="40" t="s">
        <v>45</v>
      </c>
      <c r="C150" s="40" t="s">
        <v>46</v>
      </c>
      <c r="D150" s="40" t="s">
        <v>369</v>
      </c>
      <c r="E150" s="48" t="s">
        <v>372</v>
      </c>
      <c r="F150" s="11" t="s">
        <v>49</v>
      </c>
      <c r="G150" s="40" t="s">
        <v>342</v>
      </c>
      <c r="H150" s="43" t="s">
        <v>371</v>
      </c>
      <c r="I150" s="44">
        <v>0</v>
      </c>
      <c r="J150" s="41">
        <v>371.10777899999999</v>
      </c>
      <c r="K150" s="42">
        <v>371.10777899999999</v>
      </c>
      <c r="L150" s="41">
        <v>0</v>
      </c>
      <c r="M150" s="41">
        <v>975.57453399999997</v>
      </c>
      <c r="N150" s="45">
        <v>975.57453399999997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35" t="s">
        <v>19</v>
      </c>
      <c r="V150" s="8" t="s">
        <v>19</v>
      </c>
    </row>
    <row r="151" spans="1:22" ht="15" x14ac:dyDescent="0.2">
      <c r="A151" s="39" t="s">
        <v>9</v>
      </c>
      <c r="B151" s="40" t="s">
        <v>45</v>
      </c>
      <c r="C151" s="40" t="s">
        <v>46</v>
      </c>
      <c r="D151" s="40" t="s">
        <v>369</v>
      </c>
      <c r="E151" s="40" t="s">
        <v>372</v>
      </c>
      <c r="F151" s="11" t="s">
        <v>49</v>
      </c>
      <c r="G151" s="40" t="s">
        <v>342</v>
      </c>
      <c r="H151" s="43" t="s">
        <v>371</v>
      </c>
      <c r="I151" s="44">
        <v>0</v>
      </c>
      <c r="J151" s="41">
        <v>0</v>
      </c>
      <c r="K151" s="42">
        <v>0</v>
      </c>
      <c r="L151" s="41">
        <v>0</v>
      </c>
      <c r="M151" s="41">
        <v>814.90226099999995</v>
      </c>
      <c r="N151" s="45">
        <v>814.90226099999995</v>
      </c>
      <c r="O151" s="44">
        <v>0</v>
      </c>
      <c r="P151" s="41">
        <v>327.5505</v>
      </c>
      <c r="Q151" s="42">
        <v>327.5505</v>
      </c>
      <c r="R151" s="41">
        <v>0</v>
      </c>
      <c r="S151" s="41">
        <v>3401.0625570000002</v>
      </c>
      <c r="T151" s="45">
        <v>3401.0625570000002</v>
      </c>
      <c r="U151" s="35" t="s">
        <v>19</v>
      </c>
      <c r="V151" s="12">
        <f t="shared" si="9"/>
        <v>-76.03977441335843</v>
      </c>
    </row>
    <row r="152" spans="1:22" ht="15" x14ac:dyDescent="0.2">
      <c r="A152" s="39" t="s">
        <v>9</v>
      </c>
      <c r="B152" s="40" t="s">
        <v>45</v>
      </c>
      <c r="C152" s="40" t="s">
        <v>38</v>
      </c>
      <c r="D152" s="40" t="s">
        <v>373</v>
      </c>
      <c r="E152" s="40" t="s">
        <v>374</v>
      </c>
      <c r="F152" s="11" t="s">
        <v>65</v>
      </c>
      <c r="G152" s="40" t="s">
        <v>115</v>
      </c>
      <c r="H152" s="43" t="s">
        <v>375</v>
      </c>
      <c r="I152" s="44">
        <v>22918.500769999999</v>
      </c>
      <c r="J152" s="41">
        <v>0</v>
      </c>
      <c r="K152" s="42">
        <v>22918.500769999999</v>
      </c>
      <c r="L152" s="41">
        <v>210882.157852</v>
      </c>
      <c r="M152" s="41">
        <v>0</v>
      </c>
      <c r="N152" s="45">
        <v>210882.157852</v>
      </c>
      <c r="O152" s="44">
        <v>19591.419382</v>
      </c>
      <c r="P152" s="41">
        <v>0</v>
      </c>
      <c r="Q152" s="42">
        <v>19591.419382</v>
      </c>
      <c r="R152" s="41">
        <v>172014.57527199999</v>
      </c>
      <c r="S152" s="41">
        <v>0</v>
      </c>
      <c r="T152" s="45">
        <v>172014.57527199999</v>
      </c>
      <c r="U152" s="36">
        <f t="shared" si="10"/>
        <v>16.98233968212033</v>
      </c>
      <c r="V152" s="12">
        <f t="shared" si="9"/>
        <v>22.595516989499419</v>
      </c>
    </row>
    <row r="153" spans="1:22" ht="15" x14ac:dyDescent="0.2">
      <c r="A153" s="39" t="s">
        <v>9</v>
      </c>
      <c r="B153" s="40" t="s">
        <v>45</v>
      </c>
      <c r="C153" s="40" t="s">
        <v>38</v>
      </c>
      <c r="D153" s="40" t="s">
        <v>373</v>
      </c>
      <c r="E153" s="40" t="s">
        <v>376</v>
      </c>
      <c r="F153" s="11" t="s">
        <v>65</v>
      </c>
      <c r="G153" s="40" t="s">
        <v>115</v>
      </c>
      <c r="H153" s="43" t="s">
        <v>375</v>
      </c>
      <c r="I153" s="44">
        <v>0</v>
      </c>
      <c r="J153" s="41">
        <v>0</v>
      </c>
      <c r="K153" s="42">
        <v>0</v>
      </c>
      <c r="L153" s="41">
        <v>0</v>
      </c>
      <c r="M153" s="41">
        <v>0</v>
      </c>
      <c r="N153" s="45">
        <v>0</v>
      </c>
      <c r="O153" s="44">
        <v>0</v>
      </c>
      <c r="P153" s="41">
        <v>0</v>
      </c>
      <c r="Q153" s="42">
        <v>0</v>
      </c>
      <c r="R153" s="41">
        <v>39228.964298999999</v>
      </c>
      <c r="S153" s="41">
        <v>0</v>
      </c>
      <c r="T153" s="45">
        <v>39228.964298999999</v>
      </c>
      <c r="U153" s="35" t="s">
        <v>19</v>
      </c>
      <c r="V153" s="8" t="s">
        <v>19</v>
      </c>
    </row>
    <row r="154" spans="1:22" ht="15" x14ac:dyDescent="0.2">
      <c r="A154" s="39" t="s">
        <v>9</v>
      </c>
      <c r="B154" s="40" t="s">
        <v>45</v>
      </c>
      <c r="C154" s="40" t="s">
        <v>38</v>
      </c>
      <c r="D154" s="40" t="s">
        <v>377</v>
      </c>
      <c r="E154" s="48" t="s">
        <v>378</v>
      </c>
      <c r="F154" s="11" t="s">
        <v>60</v>
      </c>
      <c r="G154" s="40" t="s">
        <v>61</v>
      </c>
      <c r="H154" s="43" t="s">
        <v>365</v>
      </c>
      <c r="I154" s="44">
        <v>0</v>
      </c>
      <c r="J154" s="41">
        <v>0</v>
      </c>
      <c r="K154" s="42">
        <v>0</v>
      </c>
      <c r="L154" s="41">
        <v>0</v>
      </c>
      <c r="M154" s="41">
        <v>631.38880099999994</v>
      </c>
      <c r="N154" s="45">
        <v>631.38880099999994</v>
      </c>
      <c r="O154" s="44">
        <v>0</v>
      </c>
      <c r="P154" s="41">
        <v>244.84142299999999</v>
      </c>
      <c r="Q154" s="42">
        <v>244.84142299999999</v>
      </c>
      <c r="R154" s="41">
        <v>0</v>
      </c>
      <c r="S154" s="41">
        <v>3052.0721130000002</v>
      </c>
      <c r="T154" s="45">
        <v>3052.0721130000002</v>
      </c>
      <c r="U154" s="35" t="s">
        <v>19</v>
      </c>
      <c r="V154" s="12">
        <f t="shared" si="9"/>
        <v>-79.31278234512672</v>
      </c>
    </row>
    <row r="155" spans="1:22" ht="15" x14ac:dyDescent="0.2">
      <c r="A155" s="39" t="s">
        <v>9</v>
      </c>
      <c r="B155" s="40" t="s">
        <v>52</v>
      </c>
      <c r="C155" s="40" t="s">
        <v>38</v>
      </c>
      <c r="D155" s="40" t="s">
        <v>377</v>
      </c>
      <c r="E155" s="40" t="s">
        <v>378</v>
      </c>
      <c r="F155" s="11" t="s">
        <v>60</v>
      </c>
      <c r="G155" s="40" t="s">
        <v>61</v>
      </c>
      <c r="H155" s="43" t="s">
        <v>365</v>
      </c>
      <c r="I155" s="44">
        <v>0</v>
      </c>
      <c r="J155" s="41">
        <v>0</v>
      </c>
      <c r="K155" s="42">
        <v>0</v>
      </c>
      <c r="L155" s="41">
        <v>0</v>
      </c>
      <c r="M155" s="41">
        <v>337.699928</v>
      </c>
      <c r="N155" s="45">
        <v>337.699928</v>
      </c>
      <c r="O155" s="44">
        <v>0</v>
      </c>
      <c r="P155" s="41">
        <v>68.353131000000005</v>
      </c>
      <c r="Q155" s="42">
        <v>68.353131000000005</v>
      </c>
      <c r="R155" s="41">
        <v>0</v>
      </c>
      <c r="S155" s="41">
        <v>838.57054100000005</v>
      </c>
      <c r="T155" s="45">
        <v>838.57054100000005</v>
      </c>
      <c r="U155" s="35" t="s">
        <v>19</v>
      </c>
      <c r="V155" s="12">
        <f t="shared" ref="V155:V199" si="11">+((N155/T155)-1)*100</f>
        <v>-59.729097137458353</v>
      </c>
    </row>
    <row r="156" spans="1:22" ht="15" x14ac:dyDescent="0.2">
      <c r="A156" s="39" t="s">
        <v>9</v>
      </c>
      <c r="B156" s="40" t="s">
        <v>52</v>
      </c>
      <c r="C156" s="40" t="s">
        <v>38</v>
      </c>
      <c r="D156" s="40" t="s">
        <v>377</v>
      </c>
      <c r="E156" s="48" t="s">
        <v>379</v>
      </c>
      <c r="F156" s="11" t="s">
        <v>60</v>
      </c>
      <c r="G156" s="40" t="s">
        <v>61</v>
      </c>
      <c r="H156" s="43" t="s">
        <v>324</v>
      </c>
      <c r="I156" s="44">
        <v>0</v>
      </c>
      <c r="J156" s="41">
        <v>14.099069</v>
      </c>
      <c r="K156" s="42">
        <v>14.099069</v>
      </c>
      <c r="L156" s="41">
        <v>0</v>
      </c>
      <c r="M156" s="41">
        <v>314.07433800000001</v>
      </c>
      <c r="N156" s="45">
        <v>314.07433800000001</v>
      </c>
      <c r="O156" s="44">
        <v>0</v>
      </c>
      <c r="P156" s="41">
        <v>0</v>
      </c>
      <c r="Q156" s="42">
        <v>0</v>
      </c>
      <c r="R156" s="41">
        <v>0</v>
      </c>
      <c r="S156" s="41">
        <v>1.3946769999999999</v>
      </c>
      <c r="T156" s="45">
        <v>1.3946769999999999</v>
      </c>
      <c r="U156" s="35" t="s">
        <v>19</v>
      </c>
      <c r="V156" s="8" t="s">
        <v>19</v>
      </c>
    </row>
    <row r="157" spans="1:22" ht="15" x14ac:dyDescent="0.2">
      <c r="A157" s="39" t="s">
        <v>9</v>
      </c>
      <c r="B157" s="40" t="s">
        <v>45</v>
      </c>
      <c r="C157" s="40" t="s">
        <v>38</v>
      </c>
      <c r="D157" s="40" t="s">
        <v>377</v>
      </c>
      <c r="E157" s="48" t="s">
        <v>379</v>
      </c>
      <c r="F157" s="11" t="s">
        <v>60</v>
      </c>
      <c r="G157" s="40" t="s">
        <v>61</v>
      </c>
      <c r="H157" s="43" t="s">
        <v>324</v>
      </c>
      <c r="I157" s="44">
        <v>0</v>
      </c>
      <c r="J157" s="41">
        <v>7.3087650000000002</v>
      </c>
      <c r="K157" s="42">
        <v>7.3087650000000002</v>
      </c>
      <c r="L157" s="41">
        <v>0</v>
      </c>
      <c r="M157" s="41">
        <v>185.09503699999999</v>
      </c>
      <c r="N157" s="45">
        <v>185.09503699999999</v>
      </c>
      <c r="O157" s="44">
        <v>0</v>
      </c>
      <c r="P157" s="41">
        <v>20.244648000000002</v>
      </c>
      <c r="Q157" s="42">
        <v>20.244648000000002</v>
      </c>
      <c r="R157" s="41">
        <v>0</v>
      </c>
      <c r="S157" s="41">
        <v>266.52524099999999</v>
      </c>
      <c r="T157" s="45">
        <v>266.52524099999999</v>
      </c>
      <c r="U157" s="36">
        <f t="shared" ref="U155:U199" si="12">+((K157/Q157)-1)*100</f>
        <v>-63.897791653379208</v>
      </c>
      <c r="V157" s="12">
        <f t="shared" si="11"/>
        <v>-30.552529919670913</v>
      </c>
    </row>
    <row r="158" spans="1:22" ht="15" x14ac:dyDescent="0.2">
      <c r="A158" s="39" t="s">
        <v>9</v>
      </c>
      <c r="B158" s="40" t="s">
        <v>52</v>
      </c>
      <c r="C158" s="40" t="s">
        <v>38</v>
      </c>
      <c r="D158" s="40" t="s">
        <v>380</v>
      </c>
      <c r="E158" s="40" t="s">
        <v>381</v>
      </c>
      <c r="F158" s="11" t="s">
        <v>65</v>
      </c>
      <c r="G158" s="40" t="s">
        <v>66</v>
      </c>
      <c r="H158" s="43" t="s">
        <v>382</v>
      </c>
      <c r="I158" s="44">
        <v>309.72255699999999</v>
      </c>
      <c r="J158" s="41">
        <v>0</v>
      </c>
      <c r="K158" s="42">
        <v>309.72255699999999</v>
      </c>
      <c r="L158" s="41">
        <v>3776.6169880000002</v>
      </c>
      <c r="M158" s="41">
        <v>0</v>
      </c>
      <c r="N158" s="45">
        <v>3776.6169880000002</v>
      </c>
      <c r="O158" s="44">
        <v>419.62410999999997</v>
      </c>
      <c r="P158" s="41">
        <v>0</v>
      </c>
      <c r="Q158" s="42">
        <v>419.62410999999997</v>
      </c>
      <c r="R158" s="41">
        <v>4350.6023249999998</v>
      </c>
      <c r="S158" s="41">
        <v>0</v>
      </c>
      <c r="T158" s="45">
        <v>4350.6023249999998</v>
      </c>
      <c r="U158" s="36">
        <f t="shared" si="12"/>
        <v>-26.190476281260388</v>
      </c>
      <c r="V158" s="12">
        <f t="shared" si="11"/>
        <v>-13.193238409810293</v>
      </c>
    </row>
    <row r="159" spans="1:22" ht="15" x14ac:dyDescent="0.2">
      <c r="A159" s="39" t="s">
        <v>9</v>
      </c>
      <c r="B159" s="40" t="s">
        <v>52</v>
      </c>
      <c r="C159" s="40" t="s">
        <v>38</v>
      </c>
      <c r="D159" s="40" t="s">
        <v>383</v>
      </c>
      <c r="E159" s="48" t="s">
        <v>384</v>
      </c>
      <c r="F159" s="11" t="s">
        <v>173</v>
      </c>
      <c r="G159" s="40" t="s">
        <v>173</v>
      </c>
      <c r="H159" s="43" t="s">
        <v>173</v>
      </c>
      <c r="I159" s="44">
        <v>0</v>
      </c>
      <c r="J159" s="41">
        <v>442.47973100000002</v>
      </c>
      <c r="K159" s="42">
        <v>442.47973100000002</v>
      </c>
      <c r="L159" s="41">
        <v>0</v>
      </c>
      <c r="M159" s="41">
        <v>9584.1653540000007</v>
      </c>
      <c r="N159" s="45">
        <v>9584.1653540000007</v>
      </c>
      <c r="O159" s="44">
        <v>0</v>
      </c>
      <c r="P159" s="41">
        <v>1435.0844480000001</v>
      </c>
      <c r="Q159" s="42">
        <v>1435.0844480000001</v>
      </c>
      <c r="R159" s="41">
        <v>0</v>
      </c>
      <c r="S159" s="41">
        <v>19626.488614999998</v>
      </c>
      <c r="T159" s="45">
        <v>19626.488614999998</v>
      </c>
      <c r="U159" s="36">
        <f t="shared" si="12"/>
        <v>-69.166990025105477</v>
      </c>
      <c r="V159" s="12">
        <f t="shared" si="11"/>
        <v>-51.167192756654998</v>
      </c>
    </row>
    <row r="160" spans="1:22" ht="15" x14ac:dyDescent="0.2">
      <c r="A160" s="39" t="s">
        <v>9</v>
      </c>
      <c r="B160" s="40" t="s">
        <v>52</v>
      </c>
      <c r="C160" s="40" t="s">
        <v>38</v>
      </c>
      <c r="D160" s="40" t="s">
        <v>383</v>
      </c>
      <c r="E160" s="40" t="s">
        <v>385</v>
      </c>
      <c r="F160" s="11" t="s">
        <v>173</v>
      </c>
      <c r="G160" s="40" t="s">
        <v>173</v>
      </c>
      <c r="H160" s="43" t="s">
        <v>386</v>
      </c>
      <c r="I160" s="44">
        <v>0</v>
      </c>
      <c r="J160" s="41">
        <v>312.08441800000003</v>
      </c>
      <c r="K160" s="42">
        <v>312.08441800000003</v>
      </c>
      <c r="L160" s="41">
        <v>0</v>
      </c>
      <c r="M160" s="41">
        <v>6527.0339020000001</v>
      </c>
      <c r="N160" s="45">
        <v>6527.0339020000001</v>
      </c>
      <c r="O160" s="44">
        <v>0</v>
      </c>
      <c r="P160" s="41">
        <v>468.37095499999998</v>
      </c>
      <c r="Q160" s="42">
        <v>468.37095499999998</v>
      </c>
      <c r="R160" s="41">
        <v>0</v>
      </c>
      <c r="S160" s="41">
        <v>5741.030565</v>
      </c>
      <c r="T160" s="45">
        <v>5741.030565</v>
      </c>
      <c r="U160" s="36">
        <f t="shared" si="12"/>
        <v>-33.368110326140943</v>
      </c>
      <c r="V160" s="12">
        <f t="shared" si="11"/>
        <v>13.690979835429594</v>
      </c>
    </row>
    <row r="161" spans="1:22" ht="15" x14ac:dyDescent="0.2">
      <c r="A161" s="39" t="s">
        <v>9</v>
      </c>
      <c r="B161" s="40" t="s">
        <v>52</v>
      </c>
      <c r="C161" s="40" t="s">
        <v>38</v>
      </c>
      <c r="D161" s="40" t="s">
        <v>383</v>
      </c>
      <c r="E161" s="40" t="s">
        <v>387</v>
      </c>
      <c r="F161" s="11" t="s">
        <v>173</v>
      </c>
      <c r="G161" s="40" t="s">
        <v>173</v>
      </c>
      <c r="H161" s="43" t="s">
        <v>173</v>
      </c>
      <c r="I161" s="44">
        <v>0</v>
      </c>
      <c r="J161" s="41">
        <v>66.255722000000006</v>
      </c>
      <c r="K161" s="42">
        <v>66.255722000000006</v>
      </c>
      <c r="L161" s="41">
        <v>0</v>
      </c>
      <c r="M161" s="41">
        <v>337.31437899999997</v>
      </c>
      <c r="N161" s="45">
        <v>337.31437899999997</v>
      </c>
      <c r="O161" s="44">
        <v>0</v>
      </c>
      <c r="P161" s="41">
        <v>18.970452999999999</v>
      </c>
      <c r="Q161" s="42">
        <v>18.970452999999999</v>
      </c>
      <c r="R161" s="41">
        <v>0</v>
      </c>
      <c r="S161" s="41">
        <v>152.64209299999999</v>
      </c>
      <c r="T161" s="45">
        <v>152.64209299999999</v>
      </c>
      <c r="U161" s="35" t="s">
        <v>19</v>
      </c>
      <c r="V161" s="8" t="s">
        <v>19</v>
      </c>
    </row>
    <row r="162" spans="1:22" ht="15" x14ac:dyDescent="0.2">
      <c r="A162" s="39" t="s">
        <v>9</v>
      </c>
      <c r="B162" s="40" t="s">
        <v>52</v>
      </c>
      <c r="C162" s="40" t="s">
        <v>38</v>
      </c>
      <c r="D162" s="40" t="s">
        <v>383</v>
      </c>
      <c r="E162" s="40" t="s">
        <v>388</v>
      </c>
      <c r="F162" s="11" t="s">
        <v>173</v>
      </c>
      <c r="G162" s="40" t="s">
        <v>173</v>
      </c>
      <c r="H162" s="43" t="s">
        <v>386</v>
      </c>
      <c r="I162" s="44">
        <v>0</v>
      </c>
      <c r="J162" s="41">
        <v>4.0534309999999998</v>
      </c>
      <c r="K162" s="42">
        <v>4.0534309999999998</v>
      </c>
      <c r="L162" s="41">
        <v>0</v>
      </c>
      <c r="M162" s="41">
        <v>82.497021000000004</v>
      </c>
      <c r="N162" s="45">
        <v>82.497021000000004</v>
      </c>
      <c r="O162" s="44">
        <v>0</v>
      </c>
      <c r="P162" s="41">
        <v>11.087752999999999</v>
      </c>
      <c r="Q162" s="42">
        <v>11.087752999999999</v>
      </c>
      <c r="R162" s="41">
        <v>0</v>
      </c>
      <c r="S162" s="41">
        <v>15.702823</v>
      </c>
      <c r="T162" s="45">
        <v>15.702823</v>
      </c>
      <c r="U162" s="36">
        <f t="shared" si="12"/>
        <v>-63.442268239561251</v>
      </c>
      <c r="V162" s="8" t="s">
        <v>19</v>
      </c>
    </row>
    <row r="163" spans="1:22" ht="15" x14ac:dyDescent="0.2">
      <c r="A163" s="39" t="s">
        <v>9</v>
      </c>
      <c r="B163" s="40" t="s">
        <v>52</v>
      </c>
      <c r="C163" s="40" t="s">
        <v>38</v>
      </c>
      <c r="D163" s="40" t="s">
        <v>383</v>
      </c>
      <c r="E163" s="48" t="s">
        <v>389</v>
      </c>
      <c r="F163" s="11" t="s">
        <v>173</v>
      </c>
      <c r="G163" s="40" t="s">
        <v>173</v>
      </c>
      <c r="H163" s="43" t="s">
        <v>386</v>
      </c>
      <c r="I163" s="44">
        <v>0</v>
      </c>
      <c r="J163" s="41">
        <v>0</v>
      </c>
      <c r="K163" s="42">
        <v>0</v>
      </c>
      <c r="L163" s="41">
        <v>0</v>
      </c>
      <c r="M163" s="41">
        <v>0</v>
      </c>
      <c r="N163" s="45">
        <v>0</v>
      </c>
      <c r="O163" s="44">
        <v>0</v>
      </c>
      <c r="P163" s="41">
        <v>0</v>
      </c>
      <c r="Q163" s="42">
        <v>0</v>
      </c>
      <c r="R163" s="41">
        <v>0</v>
      </c>
      <c r="S163" s="41">
        <v>19.137395999999999</v>
      </c>
      <c r="T163" s="45">
        <v>19.137395999999999</v>
      </c>
      <c r="U163" s="35" t="s">
        <v>19</v>
      </c>
      <c r="V163" s="8" t="s">
        <v>19</v>
      </c>
    </row>
    <row r="164" spans="1:22" ht="15" x14ac:dyDescent="0.2">
      <c r="A164" s="39" t="s">
        <v>9</v>
      </c>
      <c r="B164" s="40" t="s">
        <v>52</v>
      </c>
      <c r="C164" s="40" t="s">
        <v>38</v>
      </c>
      <c r="D164" s="40" t="s">
        <v>383</v>
      </c>
      <c r="E164" s="48" t="s">
        <v>390</v>
      </c>
      <c r="F164" s="11" t="s">
        <v>173</v>
      </c>
      <c r="G164" s="40" t="s">
        <v>173</v>
      </c>
      <c r="H164" s="43" t="s">
        <v>386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0</v>
      </c>
      <c r="Q164" s="42">
        <v>0</v>
      </c>
      <c r="R164" s="41">
        <v>0</v>
      </c>
      <c r="S164" s="41">
        <v>75.944653000000002</v>
      </c>
      <c r="T164" s="45">
        <v>75.944653000000002</v>
      </c>
      <c r="U164" s="35" t="s">
        <v>19</v>
      </c>
      <c r="V164" s="8" t="s">
        <v>19</v>
      </c>
    </row>
    <row r="165" spans="1:22" ht="15" x14ac:dyDescent="0.2">
      <c r="A165" s="39" t="s">
        <v>9</v>
      </c>
      <c r="B165" s="40" t="s">
        <v>52</v>
      </c>
      <c r="C165" s="40" t="s">
        <v>46</v>
      </c>
      <c r="D165" s="40" t="s">
        <v>391</v>
      </c>
      <c r="E165" s="48" t="s">
        <v>392</v>
      </c>
      <c r="F165" s="11" t="s">
        <v>60</v>
      </c>
      <c r="G165" s="40" t="s">
        <v>119</v>
      </c>
      <c r="H165" s="43" t="s">
        <v>331</v>
      </c>
      <c r="I165" s="44">
        <v>0</v>
      </c>
      <c r="J165" s="41">
        <v>5.6403350000000003</v>
      </c>
      <c r="K165" s="42">
        <v>5.6403350000000003</v>
      </c>
      <c r="L165" s="41">
        <v>0</v>
      </c>
      <c r="M165" s="41">
        <v>63.232768999999998</v>
      </c>
      <c r="N165" s="45">
        <v>63.232768999999998</v>
      </c>
      <c r="O165" s="44">
        <v>0</v>
      </c>
      <c r="P165" s="41">
        <v>4.2477720000000003</v>
      </c>
      <c r="Q165" s="42">
        <v>4.2477720000000003</v>
      </c>
      <c r="R165" s="41">
        <v>0</v>
      </c>
      <c r="S165" s="41">
        <v>60.032198000000001</v>
      </c>
      <c r="T165" s="45">
        <v>60.032198000000001</v>
      </c>
      <c r="U165" s="36">
        <f t="shared" si="12"/>
        <v>32.783374437234379</v>
      </c>
      <c r="V165" s="12">
        <f t="shared" si="11"/>
        <v>5.331423980178096</v>
      </c>
    </row>
    <row r="166" spans="1:22" ht="15" x14ac:dyDescent="0.2">
      <c r="A166" s="39" t="s">
        <v>9</v>
      </c>
      <c r="B166" s="40" t="s">
        <v>45</v>
      </c>
      <c r="C166" s="40" t="s">
        <v>38</v>
      </c>
      <c r="D166" s="40" t="s">
        <v>466</v>
      </c>
      <c r="E166" s="48" t="s">
        <v>467</v>
      </c>
      <c r="F166" s="11" t="s">
        <v>49</v>
      </c>
      <c r="G166" s="40" t="s">
        <v>342</v>
      </c>
      <c r="H166" s="43" t="s">
        <v>468</v>
      </c>
      <c r="I166" s="44">
        <v>0</v>
      </c>
      <c r="J166" s="41">
        <v>188.569062</v>
      </c>
      <c r="K166" s="42">
        <v>188.569062</v>
      </c>
      <c r="L166" s="41">
        <v>0</v>
      </c>
      <c r="M166" s="41">
        <v>188.569062</v>
      </c>
      <c r="N166" s="45">
        <v>188.569062</v>
      </c>
      <c r="O166" s="44">
        <v>0</v>
      </c>
      <c r="P166" s="41">
        <v>0</v>
      </c>
      <c r="Q166" s="42">
        <v>0</v>
      </c>
      <c r="R166" s="41">
        <v>0</v>
      </c>
      <c r="S166" s="41">
        <v>0</v>
      </c>
      <c r="T166" s="45">
        <v>0</v>
      </c>
      <c r="U166" s="35" t="s">
        <v>19</v>
      </c>
      <c r="V166" s="8" t="s">
        <v>19</v>
      </c>
    </row>
    <row r="167" spans="1:22" ht="15" x14ac:dyDescent="0.2">
      <c r="A167" s="39" t="s">
        <v>9</v>
      </c>
      <c r="B167" s="40" t="s">
        <v>52</v>
      </c>
      <c r="C167" s="40" t="s">
        <v>38</v>
      </c>
      <c r="D167" s="40" t="s">
        <v>393</v>
      </c>
      <c r="E167" s="48" t="s">
        <v>394</v>
      </c>
      <c r="F167" s="11" t="s">
        <v>395</v>
      </c>
      <c r="G167" s="40" t="s">
        <v>395</v>
      </c>
      <c r="H167" s="43" t="s">
        <v>396</v>
      </c>
      <c r="I167" s="44">
        <v>0</v>
      </c>
      <c r="J167" s="41">
        <v>0</v>
      </c>
      <c r="K167" s="42">
        <v>0</v>
      </c>
      <c r="L167" s="41">
        <v>0</v>
      </c>
      <c r="M167" s="41">
        <v>52.260576</v>
      </c>
      <c r="N167" s="45">
        <v>52.260576</v>
      </c>
      <c r="O167" s="44">
        <v>0</v>
      </c>
      <c r="P167" s="41">
        <v>0</v>
      </c>
      <c r="Q167" s="42">
        <v>0</v>
      </c>
      <c r="R167" s="41">
        <v>0</v>
      </c>
      <c r="S167" s="41">
        <v>0</v>
      </c>
      <c r="T167" s="45">
        <v>0</v>
      </c>
      <c r="U167" s="35" t="s">
        <v>19</v>
      </c>
      <c r="V167" s="8" t="s">
        <v>19</v>
      </c>
    </row>
    <row r="168" spans="1:22" ht="15" x14ac:dyDescent="0.2">
      <c r="A168" s="39" t="s">
        <v>9</v>
      </c>
      <c r="B168" s="40" t="s">
        <v>45</v>
      </c>
      <c r="C168" s="40" t="s">
        <v>46</v>
      </c>
      <c r="D168" s="40" t="s">
        <v>397</v>
      </c>
      <c r="E168" s="48" t="s">
        <v>398</v>
      </c>
      <c r="F168" s="11" t="s">
        <v>49</v>
      </c>
      <c r="G168" s="40" t="s">
        <v>399</v>
      </c>
      <c r="H168" s="43" t="s">
        <v>399</v>
      </c>
      <c r="I168" s="44">
        <v>0</v>
      </c>
      <c r="J168" s="41">
        <v>1.3261999999999999E-2</v>
      </c>
      <c r="K168" s="42">
        <v>1.3261999999999999E-2</v>
      </c>
      <c r="L168" s="41">
        <v>0</v>
      </c>
      <c r="M168" s="41">
        <v>0.124572</v>
      </c>
      <c r="N168" s="45">
        <v>0.124572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35" t="s">
        <v>19</v>
      </c>
      <c r="V168" s="8" t="s">
        <v>19</v>
      </c>
    </row>
    <row r="169" spans="1:22" ht="15" x14ac:dyDescent="0.2">
      <c r="A169" s="39" t="s">
        <v>9</v>
      </c>
      <c r="B169" s="40" t="s">
        <v>45</v>
      </c>
      <c r="C169" s="40" t="s">
        <v>46</v>
      </c>
      <c r="D169" s="40" t="s">
        <v>400</v>
      </c>
      <c r="E169" s="48" t="s">
        <v>50</v>
      </c>
      <c r="F169" s="11" t="s">
        <v>49</v>
      </c>
      <c r="G169" s="40" t="s">
        <v>50</v>
      </c>
      <c r="H169" s="43" t="s">
        <v>401</v>
      </c>
      <c r="I169" s="44">
        <v>0</v>
      </c>
      <c r="J169" s="41">
        <v>17.09742</v>
      </c>
      <c r="K169" s="42">
        <v>17.09742</v>
      </c>
      <c r="L169" s="41">
        <v>0</v>
      </c>
      <c r="M169" s="41">
        <v>505.69148200000001</v>
      </c>
      <c r="N169" s="45">
        <v>505.69148200000001</v>
      </c>
      <c r="O169" s="44">
        <v>0</v>
      </c>
      <c r="P169" s="41">
        <v>0</v>
      </c>
      <c r="Q169" s="42">
        <v>0</v>
      </c>
      <c r="R169" s="41">
        <v>0</v>
      </c>
      <c r="S169" s="41">
        <v>747.17991199999994</v>
      </c>
      <c r="T169" s="45">
        <v>747.17991199999994</v>
      </c>
      <c r="U169" s="35" t="s">
        <v>19</v>
      </c>
      <c r="V169" s="12">
        <f t="shared" si="11"/>
        <v>-32.319984266386427</v>
      </c>
    </row>
    <row r="170" spans="1:22" ht="15" x14ac:dyDescent="0.2">
      <c r="A170" s="39" t="s">
        <v>9</v>
      </c>
      <c r="B170" s="40" t="s">
        <v>45</v>
      </c>
      <c r="C170" s="40" t="s">
        <v>38</v>
      </c>
      <c r="D170" s="40" t="s">
        <v>402</v>
      </c>
      <c r="E170" s="48" t="s">
        <v>403</v>
      </c>
      <c r="F170" s="11" t="s">
        <v>49</v>
      </c>
      <c r="G170" s="40" t="s">
        <v>130</v>
      </c>
      <c r="H170" s="43" t="s">
        <v>404</v>
      </c>
      <c r="I170" s="44">
        <v>0</v>
      </c>
      <c r="J170" s="41">
        <v>901.03792699999997</v>
      </c>
      <c r="K170" s="42">
        <v>901.03792699999997</v>
      </c>
      <c r="L170" s="41">
        <v>0</v>
      </c>
      <c r="M170" s="41">
        <v>9701.0554859999993</v>
      </c>
      <c r="N170" s="45">
        <v>9701.0554859999993</v>
      </c>
      <c r="O170" s="44">
        <v>0</v>
      </c>
      <c r="P170" s="41">
        <v>1353.634382</v>
      </c>
      <c r="Q170" s="42">
        <v>1353.634382</v>
      </c>
      <c r="R170" s="41">
        <v>0</v>
      </c>
      <c r="S170" s="41">
        <v>13905.353475</v>
      </c>
      <c r="T170" s="45">
        <v>13905.353475</v>
      </c>
      <c r="U170" s="36">
        <f t="shared" si="12"/>
        <v>-33.435650055762252</v>
      </c>
      <c r="V170" s="12">
        <f t="shared" si="11"/>
        <v>-30.235103311532331</v>
      </c>
    </row>
    <row r="171" spans="1:22" ht="15" x14ac:dyDescent="0.2">
      <c r="A171" s="39" t="s">
        <v>9</v>
      </c>
      <c r="B171" s="40" t="s">
        <v>45</v>
      </c>
      <c r="C171" s="40" t="s">
        <v>38</v>
      </c>
      <c r="D171" s="40" t="s">
        <v>405</v>
      </c>
      <c r="E171" s="48" t="s">
        <v>406</v>
      </c>
      <c r="F171" s="11" t="s">
        <v>21</v>
      </c>
      <c r="G171" s="40" t="s">
        <v>315</v>
      </c>
      <c r="H171" s="43" t="s">
        <v>407</v>
      </c>
      <c r="I171" s="44">
        <v>0</v>
      </c>
      <c r="J171" s="41">
        <v>0</v>
      </c>
      <c r="K171" s="42">
        <v>0</v>
      </c>
      <c r="L171" s="41">
        <v>0</v>
      </c>
      <c r="M171" s="41">
        <v>4939.1446029999997</v>
      </c>
      <c r="N171" s="45">
        <v>4939.1446029999997</v>
      </c>
      <c r="O171" s="44">
        <v>0</v>
      </c>
      <c r="P171" s="41">
        <v>1844.69082</v>
      </c>
      <c r="Q171" s="42">
        <v>1844.69082</v>
      </c>
      <c r="R171" s="41">
        <v>0</v>
      </c>
      <c r="S171" s="41">
        <v>10390.450718</v>
      </c>
      <c r="T171" s="45">
        <v>10390.450718</v>
      </c>
      <c r="U171" s="35" t="s">
        <v>19</v>
      </c>
      <c r="V171" s="12">
        <f t="shared" si="11"/>
        <v>-52.464577937474608</v>
      </c>
    </row>
    <row r="172" spans="1:22" ht="15" x14ac:dyDescent="0.2">
      <c r="A172" s="39" t="s">
        <v>9</v>
      </c>
      <c r="B172" s="40" t="s">
        <v>52</v>
      </c>
      <c r="C172" s="40" t="s">
        <v>46</v>
      </c>
      <c r="D172" s="40" t="s">
        <v>408</v>
      </c>
      <c r="E172" s="48" t="s">
        <v>409</v>
      </c>
      <c r="F172" s="11" t="s">
        <v>187</v>
      </c>
      <c r="G172" s="40" t="s">
        <v>293</v>
      </c>
      <c r="H172" s="43" t="s">
        <v>410</v>
      </c>
      <c r="I172" s="44">
        <v>0</v>
      </c>
      <c r="J172" s="41">
        <v>51.281281</v>
      </c>
      <c r="K172" s="42">
        <v>51.281281</v>
      </c>
      <c r="L172" s="41">
        <v>0</v>
      </c>
      <c r="M172" s="41">
        <v>266.00236200000001</v>
      </c>
      <c r="N172" s="45">
        <v>266.00236200000001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35" t="s">
        <v>19</v>
      </c>
      <c r="V172" s="8" t="s">
        <v>19</v>
      </c>
    </row>
    <row r="173" spans="1:22" ht="15" x14ac:dyDescent="0.2">
      <c r="A173" s="39" t="s">
        <v>9</v>
      </c>
      <c r="B173" s="40" t="s">
        <v>45</v>
      </c>
      <c r="C173" s="40" t="s">
        <v>38</v>
      </c>
      <c r="D173" s="40" t="s">
        <v>411</v>
      </c>
      <c r="E173" s="48" t="s">
        <v>251</v>
      </c>
      <c r="F173" s="11" t="s">
        <v>104</v>
      </c>
      <c r="G173" s="40" t="s">
        <v>104</v>
      </c>
      <c r="H173" s="43" t="s">
        <v>252</v>
      </c>
      <c r="I173" s="44">
        <v>0</v>
      </c>
      <c r="J173" s="41">
        <v>9409.6371990000007</v>
      </c>
      <c r="K173" s="42">
        <v>9409.6371990000007</v>
      </c>
      <c r="L173" s="41">
        <v>0</v>
      </c>
      <c r="M173" s="41">
        <v>95153.418932999994</v>
      </c>
      <c r="N173" s="45">
        <v>95153.418932999994</v>
      </c>
      <c r="O173" s="44">
        <v>0</v>
      </c>
      <c r="P173" s="41">
        <v>7523.8460459999997</v>
      </c>
      <c r="Q173" s="42">
        <v>7523.8460459999997</v>
      </c>
      <c r="R173" s="41">
        <v>0</v>
      </c>
      <c r="S173" s="41">
        <v>73955.273507000005</v>
      </c>
      <c r="T173" s="45">
        <v>73955.273507000005</v>
      </c>
      <c r="U173" s="36">
        <f t="shared" si="12"/>
        <v>25.06419112606071</v>
      </c>
      <c r="V173" s="12">
        <f t="shared" si="11"/>
        <v>28.663467012928479</v>
      </c>
    </row>
    <row r="174" spans="1:22" ht="15" x14ac:dyDescent="0.2">
      <c r="A174" s="39" t="s">
        <v>9</v>
      </c>
      <c r="B174" s="40" t="s">
        <v>45</v>
      </c>
      <c r="C174" s="40" t="s">
        <v>46</v>
      </c>
      <c r="D174" s="40" t="s">
        <v>412</v>
      </c>
      <c r="E174" s="48" t="s">
        <v>413</v>
      </c>
      <c r="F174" s="11" t="s">
        <v>40</v>
      </c>
      <c r="G174" s="40" t="s">
        <v>41</v>
      </c>
      <c r="H174" s="43" t="s">
        <v>414</v>
      </c>
      <c r="I174" s="44">
        <v>0</v>
      </c>
      <c r="J174" s="41">
        <v>0</v>
      </c>
      <c r="K174" s="42">
        <v>0</v>
      </c>
      <c r="L174" s="41">
        <v>0</v>
      </c>
      <c r="M174" s="41">
        <v>293.953371</v>
      </c>
      <c r="N174" s="45">
        <v>293.953371</v>
      </c>
      <c r="O174" s="44">
        <v>0</v>
      </c>
      <c r="P174" s="41">
        <v>40.593775999999998</v>
      </c>
      <c r="Q174" s="42">
        <v>40.593775999999998</v>
      </c>
      <c r="R174" s="41">
        <v>0</v>
      </c>
      <c r="S174" s="41">
        <v>203.79172800000001</v>
      </c>
      <c r="T174" s="45">
        <v>203.79172800000001</v>
      </c>
      <c r="U174" s="35" t="s">
        <v>19</v>
      </c>
      <c r="V174" s="12">
        <f t="shared" si="11"/>
        <v>44.242052356511728</v>
      </c>
    </row>
    <row r="175" spans="1:22" ht="15" x14ac:dyDescent="0.2">
      <c r="A175" s="39" t="s">
        <v>9</v>
      </c>
      <c r="B175" s="40" t="s">
        <v>45</v>
      </c>
      <c r="C175" s="40" t="s">
        <v>46</v>
      </c>
      <c r="D175" s="40" t="s">
        <v>415</v>
      </c>
      <c r="E175" s="48" t="s">
        <v>416</v>
      </c>
      <c r="F175" s="11" t="s">
        <v>91</v>
      </c>
      <c r="G175" s="40" t="s">
        <v>91</v>
      </c>
      <c r="H175" s="43" t="s">
        <v>417</v>
      </c>
      <c r="I175" s="44">
        <v>0</v>
      </c>
      <c r="J175" s="41">
        <v>856.18771200000003</v>
      </c>
      <c r="K175" s="42">
        <v>856.18771200000003</v>
      </c>
      <c r="L175" s="41">
        <v>0</v>
      </c>
      <c r="M175" s="41">
        <v>6943.5203259999998</v>
      </c>
      <c r="N175" s="45">
        <v>6943.5203259999998</v>
      </c>
      <c r="O175" s="44">
        <v>0</v>
      </c>
      <c r="P175" s="41">
        <v>117.95948</v>
      </c>
      <c r="Q175" s="42">
        <v>117.95948</v>
      </c>
      <c r="R175" s="41">
        <v>0</v>
      </c>
      <c r="S175" s="41">
        <v>117.95948</v>
      </c>
      <c r="T175" s="45">
        <v>117.95948</v>
      </c>
      <c r="U175" s="35" t="s">
        <v>19</v>
      </c>
      <c r="V175" s="8" t="s">
        <v>19</v>
      </c>
    </row>
    <row r="176" spans="1:22" ht="15" x14ac:dyDescent="0.2">
      <c r="A176" s="39" t="s">
        <v>9</v>
      </c>
      <c r="B176" s="40" t="s">
        <v>45</v>
      </c>
      <c r="C176" s="40" t="s">
        <v>46</v>
      </c>
      <c r="D176" s="40" t="s">
        <v>418</v>
      </c>
      <c r="E176" s="48" t="s">
        <v>419</v>
      </c>
      <c r="F176" s="11" t="s">
        <v>60</v>
      </c>
      <c r="G176" s="40" t="s">
        <v>61</v>
      </c>
      <c r="H176" s="43" t="s">
        <v>324</v>
      </c>
      <c r="I176" s="44">
        <v>0</v>
      </c>
      <c r="J176" s="41">
        <v>1.0243519999999999</v>
      </c>
      <c r="K176" s="42">
        <v>1.0243519999999999</v>
      </c>
      <c r="L176" s="41">
        <v>0</v>
      </c>
      <c r="M176" s="41">
        <v>12.905875</v>
      </c>
      <c r="N176" s="45">
        <v>12.905875</v>
      </c>
      <c r="O176" s="44">
        <v>0</v>
      </c>
      <c r="P176" s="41">
        <v>0</v>
      </c>
      <c r="Q176" s="42">
        <v>0</v>
      </c>
      <c r="R176" s="41">
        <v>0</v>
      </c>
      <c r="S176" s="41">
        <v>0</v>
      </c>
      <c r="T176" s="45">
        <v>0</v>
      </c>
      <c r="U176" s="35" t="s">
        <v>19</v>
      </c>
      <c r="V176" s="8" t="s">
        <v>19</v>
      </c>
    </row>
    <row r="177" spans="1:22" ht="15" x14ac:dyDescent="0.2">
      <c r="A177" s="39" t="s">
        <v>9</v>
      </c>
      <c r="B177" s="40" t="s">
        <v>45</v>
      </c>
      <c r="C177" s="40" t="s">
        <v>46</v>
      </c>
      <c r="D177" s="40" t="s">
        <v>420</v>
      </c>
      <c r="E177" s="48" t="s">
        <v>421</v>
      </c>
      <c r="F177" s="11" t="s">
        <v>21</v>
      </c>
      <c r="G177" s="40" t="s">
        <v>422</v>
      </c>
      <c r="H177" s="43" t="s">
        <v>422</v>
      </c>
      <c r="I177" s="44">
        <v>0</v>
      </c>
      <c r="J177" s="41">
        <v>46.285133000000002</v>
      </c>
      <c r="K177" s="42">
        <v>46.285133000000002</v>
      </c>
      <c r="L177" s="41">
        <v>0</v>
      </c>
      <c r="M177" s="41">
        <v>433.19456300000002</v>
      </c>
      <c r="N177" s="45">
        <v>433.19456300000002</v>
      </c>
      <c r="O177" s="44">
        <v>0</v>
      </c>
      <c r="P177" s="41">
        <v>57.599277000000001</v>
      </c>
      <c r="Q177" s="42">
        <v>57.599277000000001</v>
      </c>
      <c r="R177" s="41">
        <v>0</v>
      </c>
      <c r="S177" s="41">
        <v>557.99299699999995</v>
      </c>
      <c r="T177" s="45">
        <v>557.99299699999995</v>
      </c>
      <c r="U177" s="36">
        <f t="shared" si="12"/>
        <v>-19.642857669897484</v>
      </c>
      <c r="V177" s="12">
        <f t="shared" si="11"/>
        <v>-22.365591444868961</v>
      </c>
    </row>
    <row r="178" spans="1:22" ht="15" x14ac:dyDescent="0.2">
      <c r="A178" s="39" t="s">
        <v>9</v>
      </c>
      <c r="B178" s="40" t="s">
        <v>52</v>
      </c>
      <c r="C178" s="40" t="s">
        <v>38</v>
      </c>
      <c r="D178" s="40" t="s">
        <v>423</v>
      </c>
      <c r="E178" s="48" t="s">
        <v>424</v>
      </c>
      <c r="F178" s="11" t="s">
        <v>153</v>
      </c>
      <c r="G178" s="40" t="s">
        <v>154</v>
      </c>
      <c r="H178" s="43" t="s">
        <v>155</v>
      </c>
      <c r="I178" s="44">
        <v>0</v>
      </c>
      <c r="J178" s="41">
        <v>33.215505999999998</v>
      </c>
      <c r="K178" s="42">
        <v>33.215505999999998</v>
      </c>
      <c r="L178" s="41">
        <v>0</v>
      </c>
      <c r="M178" s="41">
        <v>2569.860373</v>
      </c>
      <c r="N178" s="45">
        <v>2569.860373</v>
      </c>
      <c r="O178" s="44">
        <v>0</v>
      </c>
      <c r="P178" s="41">
        <v>592.03495699999996</v>
      </c>
      <c r="Q178" s="42">
        <v>592.03495699999996</v>
      </c>
      <c r="R178" s="41">
        <v>0</v>
      </c>
      <c r="S178" s="41">
        <v>5992.6116579999998</v>
      </c>
      <c r="T178" s="45">
        <v>5992.6116579999998</v>
      </c>
      <c r="U178" s="36">
        <f t="shared" si="12"/>
        <v>-94.389603923337248</v>
      </c>
      <c r="V178" s="12">
        <f t="shared" si="11"/>
        <v>-57.11618707063564</v>
      </c>
    </row>
    <row r="179" spans="1:22" ht="15" x14ac:dyDescent="0.2">
      <c r="A179" s="39" t="s">
        <v>9</v>
      </c>
      <c r="B179" s="40" t="s">
        <v>52</v>
      </c>
      <c r="C179" s="40" t="s">
        <v>38</v>
      </c>
      <c r="D179" s="40" t="s">
        <v>423</v>
      </c>
      <c r="E179" s="48" t="s">
        <v>193</v>
      </c>
      <c r="F179" s="11" t="s">
        <v>153</v>
      </c>
      <c r="G179" s="40" t="s">
        <v>194</v>
      </c>
      <c r="H179" s="43" t="s">
        <v>195</v>
      </c>
      <c r="I179" s="44">
        <v>0</v>
      </c>
      <c r="J179" s="41">
        <v>0</v>
      </c>
      <c r="K179" s="42">
        <v>0</v>
      </c>
      <c r="L179" s="41">
        <v>0</v>
      </c>
      <c r="M179" s="41">
        <v>0</v>
      </c>
      <c r="N179" s="45">
        <v>0</v>
      </c>
      <c r="O179" s="44">
        <v>0</v>
      </c>
      <c r="P179" s="41">
        <v>243.63621000000001</v>
      </c>
      <c r="Q179" s="42">
        <v>243.63621000000001</v>
      </c>
      <c r="R179" s="41">
        <v>0</v>
      </c>
      <c r="S179" s="41">
        <v>2340.7149899999999</v>
      </c>
      <c r="T179" s="45">
        <v>2340.7149899999999</v>
      </c>
      <c r="U179" s="35" t="s">
        <v>19</v>
      </c>
      <c r="V179" s="8" t="s">
        <v>19</v>
      </c>
    </row>
    <row r="180" spans="1:22" ht="15" x14ac:dyDescent="0.2">
      <c r="A180" s="39" t="s">
        <v>9</v>
      </c>
      <c r="B180" s="40" t="s">
        <v>45</v>
      </c>
      <c r="C180" s="40" t="s">
        <v>46</v>
      </c>
      <c r="D180" s="40" t="s">
        <v>425</v>
      </c>
      <c r="E180" s="48" t="s">
        <v>321</v>
      </c>
      <c r="F180" s="11" t="s">
        <v>49</v>
      </c>
      <c r="G180" s="40" t="s">
        <v>268</v>
      </c>
      <c r="H180" s="43" t="s">
        <v>321</v>
      </c>
      <c r="I180" s="44">
        <v>0</v>
      </c>
      <c r="J180" s="41">
        <v>310.64850100000001</v>
      </c>
      <c r="K180" s="42">
        <v>310.64850100000001</v>
      </c>
      <c r="L180" s="41">
        <v>0</v>
      </c>
      <c r="M180" s="41">
        <v>4136.4126610000003</v>
      </c>
      <c r="N180" s="45">
        <v>4136.4126610000003</v>
      </c>
      <c r="O180" s="44">
        <v>0</v>
      </c>
      <c r="P180" s="41">
        <v>489.71876200000003</v>
      </c>
      <c r="Q180" s="42">
        <v>489.71876200000003</v>
      </c>
      <c r="R180" s="41">
        <v>0</v>
      </c>
      <c r="S180" s="41">
        <v>2013.383362</v>
      </c>
      <c r="T180" s="45">
        <v>2013.383362</v>
      </c>
      <c r="U180" s="36">
        <f t="shared" si="12"/>
        <v>-36.565938431413414</v>
      </c>
      <c r="V180" s="8" t="s">
        <v>19</v>
      </c>
    </row>
    <row r="181" spans="1:22" ht="15" x14ac:dyDescent="0.2">
      <c r="A181" s="39" t="s">
        <v>9</v>
      </c>
      <c r="B181" s="40" t="s">
        <v>45</v>
      </c>
      <c r="C181" s="40" t="s">
        <v>46</v>
      </c>
      <c r="D181" s="40" t="s">
        <v>426</v>
      </c>
      <c r="E181" s="48" t="s">
        <v>427</v>
      </c>
      <c r="F181" s="11" t="s">
        <v>55</v>
      </c>
      <c r="G181" s="40" t="s">
        <v>428</v>
      </c>
      <c r="H181" s="43" t="s">
        <v>429</v>
      </c>
      <c r="I181" s="44">
        <v>0</v>
      </c>
      <c r="J181" s="41">
        <v>0</v>
      </c>
      <c r="K181" s="42">
        <v>0</v>
      </c>
      <c r="L181" s="41">
        <v>0</v>
      </c>
      <c r="M181" s="41">
        <v>564.51683100000002</v>
      </c>
      <c r="N181" s="45">
        <v>564.51683100000002</v>
      </c>
      <c r="O181" s="44">
        <v>0</v>
      </c>
      <c r="P181" s="41">
        <v>0</v>
      </c>
      <c r="Q181" s="42">
        <v>0</v>
      </c>
      <c r="R181" s="41">
        <v>0</v>
      </c>
      <c r="S181" s="41">
        <v>129.247197</v>
      </c>
      <c r="T181" s="45">
        <v>129.247197</v>
      </c>
      <c r="U181" s="35" t="s">
        <v>19</v>
      </c>
      <c r="V181" s="8" t="s">
        <v>19</v>
      </c>
    </row>
    <row r="182" spans="1:22" ht="15" x14ac:dyDescent="0.2">
      <c r="A182" s="39" t="s">
        <v>9</v>
      </c>
      <c r="B182" s="40" t="s">
        <v>45</v>
      </c>
      <c r="C182" s="40" t="s">
        <v>38</v>
      </c>
      <c r="D182" s="40" t="s">
        <v>430</v>
      </c>
      <c r="E182" s="48" t="s">
        <v>431</v>
      </c>
      <c r="F182" s="11" t="s">
        <v>40</v>
      </c>
      <c r="G182" s="40" t="s">
        <v>41</v>
      </c>
      <c r="H182" s="43" t="s">
        <v>143</v>
      </c>
      <c r="I182" s="44">
        <v>0</v>
      </c>
      <c r="J182" s="41">
        <v>2469.893341</v>
      </c>
      <c r="K182" s="42">
        <v>2469.893341</v>
      </c>
      <c r="L182" s="41">
        <v>0</v>
      </c>
      <c r="M182" s="41">
        <v>25082.464790999999</v>
      </c>
      <c r="N182" s="45">
        <v>25082.464790999999</v>
      </c>
      <c r="O182" s="44">
        <v>0</v>
      </c>
      <c r="P182" s="41">
        <v>2804.5718940000002</v>
      </c>
      <c r="Q182" s="42">
        <v>2804.5718940000002</v>
      </c>
      <c r="R182" s="41">
        <v>0</v>
      </c>
      <c r="S182" s="41">
        <v>27597.713123000001</v>
      </c>
      <c r="T182" s="45">
        <v>27597.713123000001</v>
      </c>
      <c r="U182" s="36">
        <f t="shared" si="12"/>
        <v>-11.933320508416967</v>
      </c>
      <c r="V182" s="12">
        <f t="shared" si="11"/>
        <v>-9.1139737585857699</v>
      </c>
    </row>
    <row r="183" spans="1:22" ht="15" x14ac:dyDescent="0.2">
      <c r="A183" s="39" t="s">
        <v>9</v>
      </c>
      <c r="B183" s="40" t="s">
        <v>45</v>
      </c>
      <c r="C183" s="40" t="s">
        <v>38</v>
      </c>
      <c r="D183" s="40" t="s">
        <v>432</v>
      </c>
      <c r="E183" s="48" t="s">
        <v>433</v>
      </c>
      <c r="F183" s="11" t="s">
        <v>21</v>
      </c>
      <c r="G183" s="40" t="s">
        <v>264</v>
      </c>
      <c r="H183" s="43" t="s">
        <v>265</v>
      </c>
      <c r="I183" s="44">
        <v>0</v>
      </c>
      <c r="J183" s="41">
        <v>4415.124296</v>
      </c>
      <c r="K183" s="42">
        <v>4415.124296</v>
      </c>
      <c r="L183" s="41">
        <v>0</v>
      </c>
      <c r="M183" s="41">
        <v>53335.477372000001</v>
      </c>
      <c r="N183" s="45">
        <v>53335.477372000001</v>
      </c>
      <c r="O183" s="44">
        <v>0</v>
      </c>
      <c r="P183" s="41">
        <v>5829.0633120000002</v>
      </c>
      <c r="Q183" s="42">
        <v>5829.0633120000002</v>
      </c>
      <c r="R183" s="41">
        <v>0</v>
      </c>
      <c r="S183" s="41">
        <v>62862.302273000001</v>
      </c>
      <c r="T183" s="45">
        <v>62862.302273000001</v>
      </c>
      <c r="U183" s="36">
        <f t="shared" si="12"/>
        <v>-24.256710560840801</v>
      </c>
      <c r="V183" s="12">
        <f t="shared" si="11"/>
        <v>-15.155068389997339</v>
      </c>
    </row>
    <row r="184" spans="1:22" ht="15" x14ac:dyDescent="0.2">
      <c r="A184" s="39" t="s">
        <v>9</v>
      </c>
      <c r="B184" s="40" t="s">
        <v>45</v>
      </c>
      <c r="C184" s="40" t="s">
        <v>38</v>
      </c>
      <c r="D184" s="40" t="s">
        <v>434</v>
      </c>
      <c r="E184" s="48" t="s">
        <v>435</v>
      </c>
      <c r="F184" s="11" t="s">
        <v>104</v>
      </c>
      <c r="G184" s="40" t="s">
        <v>104</v>
      </c>
      <c r="H184" s="43" t="s">
        <v>436</v>
      </c>
      <c r="I184" s="44">
        <v>0</v>
      </c>
      <c r="J184" s="41">
        <v>8105.7313000000004</v>
      </c>
      <c r="K184" s="42">
        <v>8105.7313000000004</v>
      </c>
      <c r="L184" s="41">
        <v>0</v>
      </c>
      <c r="M184" s="41">
        <v>36815.132467000003</v>
      </c>
      <c r="N184" s="45">
        <v>36815.132467000003</v>
      </c>
      <c r="O184" s="44">
        <v>0</v>
      </c>
      <c r="P184" s="41">
        <v>0</v>
      </c>
      <c r="Q184" s="42">
        <v>0</v>
      </c>
      <c r="R184" s="41">
        <v>39036.237288999997</v>
      </c>
      <c r="S184" s="41">
        <v>42680.221371</v>
      </c>
      <c r="T184" s="45">
        <v>81716.458660000004</v>
      </c>
      <c r="U184" s="35" t="s">
        <v>19</v>
      </c>
      <c r="V184" s="12">
        <f t="shared" si="11"/>
        <v>-54.947714241781107</v>
      </c>
    </row>
    <row r="185" spans="1:22" ht="15" x14ac:dyDescent="0.2">
      <c r="A185" s="39" t="s">
        <v>9</v>
      </c>
      <c r="B185" s="40" t="s">
        <v>45</v>
      </c>
      <c r="C185" s="40" t="s">
        <v>38</v>
      </c>
      <c r="D185" s="40" t="s">
        <v>434</v>
      </c>
      <c r="E185" s="48" t="s">
        <v>437</v>
      </c>
      <c r="F185" s="11" t="s">
        <v>104</v>
      </c>
      <c r="G185" s="40" t="s">
        <v>104</v>
      </c>
      <c r="H185" s="43" t="s">
        <v>150</v>
      </c>
      <c r="I185" s="44">
        <v>0</v>
      </c>
      <c r="J185" s="41">
        <v>1397.7246299999999</v>
      </c>
      <c r="K185" s="42">
        <v>1397.7246299999999</v>
      </c>
      <c r="L185" s="41">
        <v>0</v>
      </c>
      <c r="M185" s="41">
        <v>16547.270842999998</v>
      </c>
      <c r="N185" s="45">
        <v>16547.270842999998</v>
      </c>
      <c r="O185" s="44">
        <v>0</v>
      </c>
      <c r="P185" s="41">
        <v>1890.5234740000001</v>
      </c>
      <c r="Q185" s="42">
        <v>1890.5234740000001</v>
      </c>
      <c r="R185" s="41">
        <v>0</v>
      </c>
      <c r="S185" s="41">
        <v>9406.6290110000009</v>
      </c>
      <c r="T185" s="45">
        <v>9406.6290110000009</v>
      </c>
      <c r="U185" s="36">
        <f t="shared" si="12"/>
        <v>-26.066793180691295</v>
      </c>
      <c r="V185" s="12">
        <f t="shared" si="11"/>
        <v>75.910741495702823</v>
      </c>
    </row>
    <row r="186" spans="1:22" ht="15" x14ac:dyDescent="0.2">
      <c r="A186" s="39" t="s">
        <v>9</v>
      </c>
      <c r="B186" s="40" t="s">
        <v>45</v>
      </c>
      <c r="C186" s="40" t="s">
        <v>38</v>
      </c>
      <c r="D186" s="40" t="s">
        <v>37</v>
      </c>
      <c r="E186" s="48" t="s">
        <v>438</v>
      </c>
      <c r="F186" s="11" t="s">
        <v>20</v>
      </c>
      <c r="G186" s="40" t="s">
        <v>76</v>
      </c>
      <c r="H186" s="43" t="s">
        <v>439</v>
      </c>
      <c r="I186" s="44">
        <v>0</v>
      </c>
      <c r="J186" s="41">
        <v>0</v>
      </c>
      <c r="K186" s="42">
        <v>0</v>
      </c>
      <c r="L186" s="41">
        <v>0</v>
      </c>
      <c r="M186" s="41">
        <v>48789.848363999998</v>
      </c>
      <c r="N186" s="45">
        <v>48789.848363999998</v>
      </c>
      <c r="O186" s="44">
        <v>0</v>
      </c>
      <c r="P186" s="41">
        <v>5114.8187289999996</v>
      </c>
      <c r="Q186" s="42">
        <v>5114.8187289999996</v>
      </c>
      <c r="R186" s="41">
        <v>0</v>
      </c>
      <c r="S186" s="41">
        <v>60125.017616999998</v>
      </c>
      <c r="T186" s="45">
        <v>60125.017616999998</v>
      </c>
      <c r="U186" s="35" t="s">
        <v>19</v>
      </c>
      <c r="V186" s="12">
        <f t="shared" si="11"/>
        <v>-18.852666830312991</v>
      </c>
    </row>
    <row r="187" spans="1:22" ht="15" x14ac:dyDescent="0.2">
      <c r="A187" s="39" t="s">
        <v>9</v>
      </c>
      <c r="B187" s="40" t="s">
        <v>45</v>
      </c>
      <c r="C187" s="40" t="s">
        <v>38</v>
      </c>
      <c r="D187" s="40" t="s">
        <v>37</v>
      </c>
      <c r="E187" s="48" t="s">
        <v>443</v>
      </c>
      <c r="F187" s="11" t="s">
        <v>395</v>
      </c>
      <c r="G187" s="40" t="s">
        <v>441</v>
      </c>
      <c r="H187" s="43" t="s">
        <v>442</v>
      </c>
      <c r="I187" s="44">
        <v>0</v>
      </c>
      <c r="J187" s="41">
        <v>1878.849334</v>
      </c>
      <c r="K187" s="42">
        <v>1878.849334</v>
      </c>
      <c r="L187" s="41">
        <v>0</v>
      </c>
      <c r="M187" s="41">
        <v>15787.118066999999</v>
      </c>
      <c r="N187" s="45">
        <v>15787.118066999999</v>
      </c>
      <c r="O187" s="44">
        <v>0</v>
      </c>
      <c r="P187" s="41">
        <v>1782.330089</v>
      </c>
      <c r="Q187" s="42">
        <v>1782.330089</v>
      </c>
      <c r="R187" s="41">
        <v>0</v>
      </c>
      <c r="S187" s="41">
        <v>28423.103233000002</v>
      </c>
      <c r="T187" s="45">
        <v>28423.103233000002</v>
      </c>
      <c r="U187" s="36">
        <f t="shared" si="12"/>
        <v>5.415340603611396</v>
      </c>
      <c r="V187" s="12">
        <f t="shared" si="11"/>
        <v>-44.456740217335863</v>
      </c>
    </row>
    <row r="188" spans="1:22" ht="15" x14ac:dyDescent="0.2">
      <c r="A188" s="39" t="s">
        <v>9</v>
      </c>
      <c r="B188" s="40" t="s">
        <v>45</v>
      </c>
      <c r="C188" s="40" t="s">
        <v>38</v>
      </c>
      <c r="D188" s="40" t="s">
        <v>37</v>
      </c>
      <c r="E188" s="48" t="s">
        <v>440</v>
      </c>
      <c r="F188" s="11" t="s">
        <v>395</v>
      </c>
      <c r="G188" s="40" t="s">
        <v>441</v>
      </c>
      <c r="H188" s="43" t="s">
        <v>442</v>
      </c>
      <c r="I188" s="44">
        <v>0</v>
      </c>
      <c r="J188" s="41">
        <v>1213.8243319999999</v>
      </c>
      <c r="K188" s="42">
        <v>1213.8243319999999</v>
      </c>
      <c r="L188" s="41">
        <v>0</v>
      </c>
      <c r="M188" s="41">
        <v>15160.144474000001</v>
      </c>
      <c r="N188" s="45">
        <v>15160.144474000001</v>
      </c>
      <c r="O188" s="44">
        <v>0</v>
      </c>
      <c r="P188" s="41">
        <v>900.96833200000003</v>
      </c>
      <c r="Q188" s="42">
        <v>900.96833200000003</v>
      </c>
      <c r="R188" s="41">
        <v>0</v>
      </c>
      <c r="S188" s="41">
        <v>7859.7787559999997</v>
      </c>
      <c r="T188" s="45">
        <v>7859.7787559999997</v>
      </c>
      <c r="U188" s="36">
        <f t="shared" si="12"/>
        <v>34.724416928785004</v>
      </c>
      <c r="V188" s="12">
        <f t="shared" si="11"/>
        <v>92.88258543444428</v>
      </c>
    </row>
    <row r="189" spans="1:22" ht="15" x14ac:dyDescent="0.2">
      <c r="A189" s="39" t="s">
        <v>9</v>
      </c>
      <c r="B189" s="40" t="s">
        <v>45</v>
      </c>
      <c r="C189" s="40" t="s">
        <v>38</v>
      </c>
      <c r="D189" s="40" t="s">
        <v>37</v>
      </c>
      <c r="E189" s="48" t="s">
        <v>444</v>
      </c>
      <c r="F189" s="11" t="s">
        <v>395</v>
      </c>
      <c r="G189" s="40" t="s">
        <v>441</v>
      </c>
      <c r="H189" s="43" t="s">
        <v>442</v>
      </c>
      <c r="I189" s="44">
        <v>0</v>
      </c>
      <c r="J189" s="41">
        <v>1146.897778</v>
      </c>
      <c r="K189" s="42">
        <v>1146.897778</v>
      </c>
      <c r="L189" s="41">
        <v>0</v>
      </c>
      <c r="M189" s="41">
        <v>8114.2363169999999</v>
      </c>
      <c r="N189" s="45">
        <v>8114.2363169999999</v>
      </c>
      <c r="O189" s="44">
        <v>0</v>
      </c>
      <c r="P189" s="41">
        <v>1910.611386</v>
      </c>
      <c r="Q189" s="42">
        <v>1910.611386</v>
      </c>
      <c r="R189" s="41">
        <v>0</v>
      </c>
      <c r="S189" s="41">
        <v>12186.552904</v>
      </c>
      <c r="T189" s="45">
        <v>12186.552904</v>
      </c>
      <c r="U189" s="36">
        <f t="shared" si="12"/>
        <v>-39.972210654459062</v>
      </c>
      <c r="V189" s="12">
        <f t="shared" si="11"/>
        <v>-33.41647649733126</v>
      </c>
    </row>
    <row r="190" spans="1:22" ht="15" x14ac:dyDescent="0.2">
      <c r="A190" s="39" t="s">
        <v>9</v>
      </c>
      <c r="B190" s="40" t="s">
        <v>45</v>
      </c>
      <c r="C190" s="40" t="s">
        <v>38</v>
      </c>
      <c r="D190" s="40" t="s">
        <v>37</v>
      </c>
      <c r="E190" s="48" t="s">
        <v>469</v>
      </c>
      <c r="F190" s="11" t="s">
        <v>20</v>
      </c>
      <c r="G190" s="40" t="s">
        <v>76</v>
      </c>
      <c r="H190" s="43" t="s">
        <v>439</v>
      </c>
      <c r="I190" s="44">
        <v>0</v>
      </c>
      <c r="J190" s="41">
        <v>6994.0995030000004</v>
      </c>
      <c r="K190" s="42">
        <v>6994.0995030000004</v>
      </c>
      <c r="L190" s="41">
        <v>0</v>
      </c>
      <c r="M190" s="41">
        <v>6994.0995030000004</v>
      </c>
      <c r="N190" s="45">
        <v>6994.0995030000004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35" t="s">
        <v>19</v>
      </c>
      <c r="V190" s="8" t="s">
        <v>19</v>
      </c>
    </row>
    <row r="191" spans="1:22" ht="15" x14ac:dyDescent="0.2">
      <c r="A191" s="39" t="s">
        <v>9</v>
      </c>
      <c r="B191" s="40" t="s">
        <v>45</v>
      </c>
      <c r="C191" s="40" t="s">
        <v>38</v>
      </c>
      <c r="D191" s="40" t="s">
        <v>37</v>
      </c>
      <c r="E191" s="48" t="s">
        <v>445</v>
      </c>
      <c r="F191" s="11" t="s">
        <v>20</v>
      </c>
      <c r="G191" s="40" t="s">
        <v>76</v>
      </c>
      <c r="H191" s="43" t="s">
        <v>439</v>
      </c>
      <c r="I191" s="44">
        <v>0</v>
      </c>
      <c r="J191" s="41">
        <v>0</v>
      </c>
      <c r="K191" s="42">
        <v>0</v>
      </c>
      <c r="L191" s="41">
        <v>0</v>
      </c>
      <c r="M191" s="41">
        <v>5016.6054990000002</v>
      </c>
      <c r="N191" s="45">
        <v>5016.6054990000002</v>
      </c>
      <c r="O191" s="44">
        <v>0</v>
      </c>
      <c r="P191" s="41">
        <v>0</v>
      </c>
      <c r="Q191" s="42">
        <v>0</v>
      </c>
      <c r="R191" s="41">
        <v>0</v>
      </c>
      <c r="S191" s="41">
        <v>35.321522000000002</v>
      </c>
      <c r="T191" s="45">
        <v>35.321522000000002</v>
      </c>
      <c r="U191" s="35" t="s">
        <v>19</v>
      </c>
      <c r="V191" s="8" t="s">
        <v>19</v>
      </c>
    </row>
    <row r="192" spans="1:22" ht="15" x14ac:dyDescent="0.2">
      <c r="A192" s="39" t="s">
        <v>9</v>
      </c>
      <c r="B192" s="40" t="s">
        <v>45</v>
      </c>
      <c r="C192" s="40" t="s">
        <v>38</v>
      </c>
      <c r="D192" s="40" t="s">
        <v>446</v>
      </c>
      <c r="E192" s="48" t="s">
        <v>447</v>
      </c>
      <c r="F192" s="11" t="s">
        <v>21</v>
      </c>
      <c r="G192" s="40" t="s">
        <v>348</v>
      </c>
      <c r="H192" s="43" t="s">
        <v>448</v>
      </c>
      <c r="I192" s="44">
        <v>0</v>
      </c>
      <c r="J192" s="41">
        <v>3097.2348440000001</v>
      </c>
      <c r="K192" s="42">
        <v>3097.2348440000001</v>
      </c>
      <c r="L192" s="41">
        <v>0</v>
      </c>
      <c r="M192" s="41">
        <v>5582.0683440000003</v>
      </c>
      <c r="N192" s="45">
        <v>5582.0683440000003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35" t="s">
        <v>19</v>
      </c>
      <c r="V192" s="8" t="s">
        <v>19</v>
      </c>
    </row>
    <row r="193" spans="1:26" ht="15" x14ac:dyDescent="0.2">
      <c r="A193" s="39" t="s">
        <v>9</v>
      </c>
      <c r="B193" s="40" t="s">
        <v>45</v>
      </c>
      <c r="C193" s="40" t="s">
        <v>38</v>
      </c>
      <c r="D193" s="40" t="s">
        <v>449</v>
      </c>
      <c r="E193" s="48" t="s">
        <v>345</v>
      </c>
      <c r="F193" s="11" t="s">
        <v>40</v>
      </c>
      <c r="G193" s="40" t="s">
        <v>41</v>
      </c>
      <c r="H193" s="43" t="s">
        <v>41</v>
      </c>
      <c r="I193" s="44">
        <v>0</v>
      </c>
      <c r="J193" s="41">
        <v>11995.871505999999</v>
      </c>
      <c r="K193" s="42">
        <v>11995.871505999999</v>
      </c>
      <c r="L193" s="41">
        <v>0</v>
      </c>
      <c r="M193" s="41">
        <v>134592.41407299999</v>
      </c>
      <c r="N193" s="45">
        <v>134592.41407299999</v>
      </c>
      <c r="O193" s="44">
        <v>0</v>
      </c>
      <c r="P193" s="41">
        <v>13032.053732</v>
      </c>
      <c r="Q193" s="42">
        <v>13032.053732</v>
      </c>
      <c r="R193" s="41">
        <v>0</v>
      </c>
      <c r="S193" s="41">
        <v>143283.14614699999</v>
      </c>
      <c r="T193" s="45">
        <v>143283.14614699999</v>
      </c>
      <c r="U193" s="36">
        <f t="shared" si="12"/>
        <v>-7.9510278833156756</v>
      </c>
      <c r="V193" s="12">
        <f t="shared" si="11"/>
        <v>-6.0654252141307818</v>
      </c>
    </row>
    <row r="194" spans="1:26" ht="15" x14ac:dyDescent="0.2">
      <c r="A194" s="39" t="s">
        <v>9</v>
      </c>
      <c r="B194" s="40" t="s">
        <v>45</v>
      </c>
      <c r="C194" s="40" t="s">
        <v>38</v>
      </c>
      <c r="D194" s="40" t="s">
        <v>449</v>
      </c>
      <c r="E194" s="48" t="s">
        <v>450</v>
      </c>
      <c r="F194" s="11" t="s">
        <v>40</v>
      </c>
      <c r="G194" s="40" t="s">
        <v>41</v>
      </c>
      <c r="H194" s="43" t="s">
        <v>451</v>
      </c>
      <c r="I194" s="44">
        <v>0</v>
      </c>
      <c r="J194" s="41">
        <v>7492.4600970000001</v>
      </c>
      <c r="K194" s="42">
        <v>7492.4600970000001</v>
      </c>
      <c r="L194" s="41">
        <v>0</v>
      </c>
      <c r="M194" s="41">
        <v>102431.90405500001</v>
      </c>
      <c r="N194" s="45">
        <v>102431.90405500001</v>
      </c>
      <c r="O194" s="44">
        <v>0</v>
      </c>
      <c r="P194" s="41">
        <v>6178.0643989999999</v>
      </c>
      <c r="Q194" s="42">
        <v>6178.0643989999999</v>
      </c>
      <c r="R194" s="41">
        <v>0</v>
      </c>
      <c r="S194" s="41">
        <v>106053.58564999999</v>
      </c>
      <c r="T194" s="45">
        <v>106053.58564999999</v>
      </c>
      <c r="U194" s="36">
        <f t="shared" si="12"/>
        <v>21.275202282008454</v>
      </c>
      <c r="V194" s="12">
        <f t="shared" si="11"/>
        <v>-3.4149544051743086</v>
      </c>
    </row>
    <row r="195" spans="1:26" ht="15" x14ac:dyDescent="0.2">
      <c r="A195" s="39" t="s">
        <v>9</v>
      </c>
      <c r="B195" s="40" t="s">
        <v>45</v>
      </c>
      <c r="C195" s="40" t="s">
        <v>38</v>
      </c>
      <c r="D195" s="40" t="s">
        <v>449</v>
      </c>
      <c r="E195" s="48" t="s">
        <v>452</v>
      </c>
      <c r="F195" s="11" t="s">
        <v>40</v>
      </c>
      <c r="G195" s="40" t="s">
        <v>41</v>
      </c>
      <c r="H195" s="43" t="s">
        <v>41</v>
      </c>
      <c r="I195" s="44">
        <v>0</v>
      </c>
      <c r="J195" s="41">
        <v>3115.1773840000001</v>
      </c>
      <c r="K195" s="42">
        <v>3115.1773840000001</v>
      </c>
      <c r="L195" s="41">
        <v>0</v>
      </c>
      <c r="M195" s="41">
        <v>31047.459168000001</v>
      </c>
      <c r="N195" s="45">
        <v>31047.459168000001</v>
      </c>
      <c r="O195" s="44">
        <v>0</v>
      </c>
      <c r="P195" s="41">
        <v>2446.8043379999999</v>
      </c>
      <c r="Q195" s="42">
        <v>2446.8043379999999</v>
      </c>
      <c r="R195" s="41">
        <v>0</v>
      </c>
      <c r="S195" s="41">
        <v>31984.171478</v>
      </c>
      <c r="T195" s="45">
        <v>31984.171478</v>
      </c>
      <c r="U195" s="36">
        <f t="shared" si="12"/>
        <v>27.316162376364073</v>
      </c>
      <c r="V195" s="12">
        <f t="shared" si="11"/>
        <v>-2.928674612204063</v>
      </c>
    </row>
    <row r="196" spans="1:26" ht="15" x14ac:dyDescent="0.2">
      <c r="A196" s="39" t="s">
        <v>9</v>
      </c>
      <c r="B196" s="40" t="s">
        <v>45</v>
      </c>
      <c r="C196" s="40" t="s">
        <v>38</v>
      </c>
      <c r="D196" s="40" t="s">
        <v>449</v>
      </c>
      <c r="E196" s="48" t="s">
        <v>453</v>
      </c>
      <c r="F196" s="11" t="s">
        <v>40</v>
      </c>
      <c r="G196" s="40" t="s">
        <v>41</v>
      </c>
      <c r="H196" s="43" t="s">
        <v>451</v>
      </c>
      <c r="I196" s="44">
        <v>0</v>
      </c>
      <c r="J196" s="41">
        <v>2620.7837770000001</v>
      </c>
      <c r="K196" s="42">
        <v>2620.7837770000001</v>
      </c>
      <c r="L196" s="41">
        <v>0</v>
      </c>
      <c r="M196" s="41">
        <v>21657.062261999999</v>
      </c>
      <c r="N196" s="45">
        <v>21657.062261999999</v>
      </c>
      <c r="O196" s="44">
        <v>0</v>
      </c>
      <c r="P196" s="41">
        <v>6213.7181600000004</v>
      </c>
      <c r="Q196" s="42">
        <v>6213.7181600000004</v>
      </c>
      <c r="R196" s="41">
        <v>0</v>
      </c>
      <c r="S196" s="41">
        <v>20067.970391999999</v>
      </c>
      <c r="T196" s="45">
        <v>20067.970391999999</v>
      </c>
      <c r="U196" s="36">
        <f t="shared" si="12"/>
        <v>-57.82261587158952</v>
      </c>
      <c r="V196" s="12">
        <f t="shared" si="11"/>
        <v>7.9185480093865612</v>
      </c>
    </row>
    <row r="197" spans="1:26" ht="15" x14ac:dyDescent="0.2">
      <c r="A197" s="39" t="s">
        <v>9</v>
      </c>
      <c r="B197" s="40" t="s">
        <v>45</v>
      </c>
      <c r="C197" s="40" t="s">
        <v>38</v>
      </c>
      <c r="D197" s="40" t="s">
        <v>449</v>
      </c>
      <c r="E197" s="48" t="s">
        <v>454</v>
      </c>
      <c r="F197" s="11" t="s">
        <v>40</v>
      </c>
      <c r="G197" s="40" t="s">
        <v>41</v>
      </c>
      <c r="H197" s="43" t="s">
        <v>143</v>
      </c>
      <c r="I197" s="44">
        <v>0</v>
      </c>
      <c r="J197" s="41">
        <v>2020.7281620000001</v>
      </c>
      <c r="K197" s="42">
        <v>2020.7281620000001</v>
      </c>
      <c r="L197" s="41">
        <v>0</v>
      </c>
      <c r="M197" s="41">
        <v>16670.155568999999</v>
      </c>
      <c r="N197" s="45">
        <v>16670.155568999999</v>
      </c>
      <c r="O197" s="44">
        <v>0</v>
      </c>
      <c r="P197" s="41">
        <v>1238.3516500000001</v>
      </c>
      <c r="Q197" s="42">
        <v>1238.3516500000001</v>
      </c>
      <c r="R197" s="41">
        <v>0</v>
      </c>
      <c r="S197" s="41">
        <v>12967.091248000001</v>
      </c>
      <c r="T197" s="45">
        <v>12967.091248000001</v>
      </c>
      <c r="U197" s="36">
        <f t="shared" si="12"/>
        <v>63.178864581801129</v>
      </c>
      <c r="V197" s="12">
        <f t="shared" si="11"/>
        <v>28.557401580490492</v>
      </c>
    </row>
    <row r="198" spans="1:26" ht="15" x14ac:dyDescent="0.2">
      <c r="A198" s="39" t="s">
        <v>9</v>
      </c>
      <c r="B198" s="40" t="s">
        <v>45</v>
      </c>
      <c r="C198" s="40" t="s">
        <v>38</v>
      </c>
      <c r="D198" s="40" t="s">
        <v>449</v>
      </c>
      <c r="E198" s="48" t="s">
        <v>455</v>
      </c>
      <c r="F198" s="11" t="s">
        <v>40</v>
      </c>
      <c r="G198" s="40" t="s">
        <v>41</v>
      </c>
      <c r="H198" s="43" t="s">
        <v>451</v>
      </c>
      <c r="I198" s="44">
        <v>0</v>
      </c>
      <c r="J198" s="41">
        <v>0</v>
      </c>
      <c r="K198" s="42">
        <v>0</v>
      </c>
      <c r="L198" s="41">
        <v>0</v>
      </c>
      <c r="M198" s="41">
        <v>125.501165</v>
      </c>
      <c r="N198" s="45">
        <v>125.501165</v>
      </c>
      <c r="O198" s="44">
        <v>0</v>
      </c>
      <c r="P198" s="41">
        <v>0</v>
      </c>
      <c r="Q198" s="42">
        <v>0</v>
      </c>
      <c r="R198" s="41">
        <v>0</v>
      </c>
      <c r="S198" s="41">
        <v>12.216697</v>
      </c>
      <c r="T198" s="45">
        <v>12.216697</v>
      </c>
      <c r="U198" s="35" t="s">
        <v>19</v>
      </c>
      <c r="V198" s="8" t="s">
        <v>19</v>
      </c>
    </row>
    <row r="199" spans="1:26" ht="15" x14ac:dyDescent="0.2">
      <c r="A199" s="39" t="s">
        <v>9</v>
      </c>
      <c r="B199" s="40" t="s">
        <v>45</v>
      </c>
      <c r="C199" s="40" t="s">
        <v>38</v>
      </c>
      <c r="D199" s="40" t="s">
        <v>449</v>
      </c>
      <c r="E199" s="48" t="s">
        <v>456</v>
      </c>
      <c r="F199" s="11" t="s">
        <v>40</v>
      </c>
      <c r="G199" s="40" t="s">
        <v>41</v>
      </c>
      <c r="H199" s="43" t="s">
        <v>451</v>
      </c>
      <c r="I199" s="44">
        <v>0</v>
      </c>
      <c r="J199" s="41">
        <v>0</v>
      </c>
      <c r="K199" s="42">
        <v>0</v>
      </c>
      <c r="L199" s="41">
        <v>0</v>
      </c>
      <c r="M199" s="41">
        <v>64.258966999999998</v>
      </c>
      <c r="N199" s="45">
        <v>64.258966999999998</v>
      </c>
      <c r="O199" s="44">
        <v>0</v>
      </c>
      <c r="P199" s="41">
        <v>0</v>
      </c>
      <c r="Q199" s="42">
        <v>0</v>
      </c>
      <c r="R199" s="41">
        <v>0</v>
      </c>
      <c r="S199" s="41">
        <v>146.92941999999999</v>
      </c>
      <c r="T199" s="45">
        <v>146.92941999999999</v>
      </c>
      <c r="U199" s="35" t="s">
        <v>19</v>
      </c>
      <c r="V199" s="12">
        <f t="shared" si="11"/>
        <v>-56.265418457379056</v>
      </c>
    </row>
    <row r="200" spans="1:26" ht="15.75" x14ac:dyDescent="0.2">
      <c r="A200" s="22"/>
      <c r="B200" s="9"/>
      <c r="C200" s="9"/>
      <c r="D200" s="9"/>
      <c r="E200" s="9"/>
      <c r="F200" s="25"/>
      <c r="G200" s="9"/>
      <c r="H200" s="24"/>
      <c r="I200" s="27"/>
      <c r="J200" s="13"/>
      <c r="K200" s="14"/>
      <c r="L200" s="13"/>
      <c r="M200" s="13"/>
      <c r="N200" s="28"/>
      <c r="O200" s="27"/>
      <c r="P200" s="13"/>
      <c r="Q200" s="14"/>
      <c r="R200" s="13"/>
      <c r="S200" s="13"/>
      <c r="T200" s="28"/>
      <c r="U200" s="26"/>
      <c r="V200" s="10"/>
    </row>
    <row r="201" spans="1:26" ht="20.25" x14ac:dyDescent="0.3">
      <c r="A201" s="58" t="s">
        <v>9</v>
      </c>
      <c r="B201" s="59"/>
      <c r="C201" s="59"/>
      <c r="D201" s="59"/>
      <c r="E201" s="59"/>
      <c r="F201" s="59"/>
      <c r="G201" s="59"/>
      <c r="H201" s="60"/>
      <c r="I201" s="29">
        <f>SUM(I5:I199)</f>
        <v>68572.150464999984</v>
      </c>
      <c r="J201" s="15">
        <f>SUM(J5:J199)</f>
        <v>263593.886176</v>
      </c>
      <c r="K201" s="15">
        <f>SUM(K5:K199)</f>
        <v>332166.0366409999</v>
      </c>
      <c r="L201" s="15">
        <f>SUM(L5:L199)</f>
        <v>695231.6284109999</v>
      </c>
      <c r="M201" s="15">
        <f>SUM(M5:M199)</f>
        <v>2602231.756353999</v>
      </c>
      <c r="N201" s="30">
        <f>SUM(N5:N199)</f>
        <v>3297463.3847650005</v>
      </c>
      <c r="O201" s="29">
        <f>SUM(O5:O199)</f>
        <v>65125.304491999996</v>
      </c>
      <c r="P201" s="15">
        <f>SUM(P5:P199)</f>
        <v>229787.45278599989</v>
      </c>
      <c r="Q201" s="15">
        <f>SUM(Q5:Q199)</f>
        <v>294912.75727800006</v>
      </c>
      <c r="R201" s="15">
        <f>SUM(R5:R199)</f>
        <v>736909.50739899988</v>
      </c>
      <c r="S201" s="15">
        <f>SUM(S5:S199)</f>
        <v>2438156.5083330008</v>
      </c>
      <c r="T201" s="30">
        <f>SUM(T5:T199)</f>
        <v>3175066.0157320006</v>
      </c>
      <c r="U201" s="37">
        <f>+((K201/Q201)-1)*100</f>
        <v>12.631966045430509</v>
      </c>
      <c r="V201" s="16">
        <f>+((N201/T201)-1)*100</f>
        <v>3.8549550915331743</v>
      </c>
    </row>
    <row r="202" spans="1:26" ht="15.75" x14ac:dyDescent="0.2">
      <c r="A202" s="22"/>
      <c r="B202" s="9"/>
      <c r="C202" s="9"/>
      <c r="D202" s="9"/>
      <c r="E202" s="9"/>
      <c r="F202" s="9"/>
      <c r="G202" s="9"/>
      <c r="H202" s="24"/>
      <c r="I202" s="31"/>
      <c r="J202" s="17"/>
      <c r="K202" s="18"/>
      <c r="L202" s="17"/>
      <c r="M202" s="17"/>
      <c r="N202" s="32"/>
      <c r="O202" s="31"/>
      <c r="P202" s="17"/>
      <c r="Q202" s="18"/>
      <c r="R202" s="17"/>
      <c r="S202" s="17"/>
      <c r="T202" s="32"/>
      <c r="U202" s="11"/>
      <c r="V202" s="10"/>
    </row>
    <row r="203" spans="1:26" ht="15" x14ac:dyDescent="0.2">
      <c r="A203" s="39" t="s">
        <v>22</v>
      </c>
      <c r="B203" s="40"/>
      <c r="C203" s="40" t="s">
        <v>38</v>
      </c>
      <c r="D203" s="40" t="s">
        <v>37</v>
      </c>
      <c r="E203" s="40" t="s">
        <v>36</v>
      </c>
      <c r="F203" s="40" t="s">
        <v>20</v>
      </c>
      <c r="G203" s="40" t="s">
        <v>25</v>
      </c>
      <c r="H203" s="43" t="s">
        <v>26</v>
      </c>
      <c r="I203" s="44">
        <v>8499.4775590000008</v>
      </c>
      <c r="J203" s="41">
        <v>0</v>
      </c>
      <c r="K203" s="42">
        <v>8499.4775590000008</v>
      </c>
      <c r="L203" s="41">
        <v>91169.401054999995</v>
      </c>
      <c r="M203" s="41">
        <v>0</v>
      </c>
      <c r="N203" s="45">
        <v>91169.401054999995</v>
      </c>
      <c r="O203" s="44">
        <v>4299.7357060000004</v>
      </c>
      <c r="P203" s="41">
        <v>0</v>
      </c>
      <c r="Q203" s="42">
        <v>4299.7357060000004</v>
      </c>
      <c r="R203" s="41">
        <v>84195.082049000004</v>
      </c>
      <c r="S203" s="41">
        <v>0</v>
      </c>
      <c r="T203" s="45">
        <v>84195.082049000004</v>
      </c>
      <c r="U203" s="36">
        <f t="shared" ref="U203:U205" si="13">+((K203/Q203)-1)*100</f>
        <v>97.674418619254538</v>
      </c>
      <c r="V203" s="12">
        <f t="shared" ref="V203:V205" si="14">+((N203/T203)-1)*100</f>
        <v>8.2835230232818802</v>
      </c>
    </row>
    <row r="204" spans="1:26" ht="15" x14ac:dyDescent="0.2">
      <c r="A204" s="39" t="s">
        <v>22</v>
      </c>
      <c r="B204" s="40"/>
      <c r="C204" s="40" t="s">
        <v>38</v>
      </c>
      <c r="D204" s="40" t="s">
        <v>23</v>
      </c>
      <c r="E204" s="40" t="s">
        <v>27</v>
      </c>
      <c r="F204" s="40" t="s">
        <v>21</v>
      </c>
      <c r="G204" s="40" t="s">
        <v>21</v>
      </c>
      <c r="H204" s="43" t="s">
        <v>24</v>
      </c>
      <c r="I204" s="44">
        <v>4386.3427970000002</v>
      </c>
      <c r="J204" s="41">
        <v>0</v>
      </c>
      <c r="K204" s="42">
        <v>4386.3427970000002</v>
      </c>
      <c r="L204" s="41">
        <v>58764.530042999999</v>
      </c>
      <c r="M204" s="41">
        <v>0</v>
      </c>
      <c r="N204" s="45">
        <v>58764.530042999999</v>
      </c>
      <c r="O204" s="44">
        <v>5688.5868929999997</v>
      </c>
      <c r="P204" s="41">
        <v>0</v>
      </c>
      <c r="Q204" s="42">
        <v>5688.5868929999997</v>
      </c>
      <c r="R204" s="41">
        <v>63983.735540000001</v>
      </c>
      <c r="S204" s="41">
        <v>0</v>
      </c>
      <c r="T204" s="45">
        <v>63983.735540000001</v>
      </c>
      <c r="U204" s="36">
        <f t="shared" si="13"/>
        <v>-22.892224738668499</v>
      </c>
      <c r="V204" s="12">
        <f t="shared" si="14"/>
        <v>-8.1570815660445</v>
      </c>
    </row>
    <row r="205" spans="1:26" ht="15" x14ac:dyDescent="0.2">
      <c r="A205" s="39" t="s">
        <v>22</v>
      </c>
      <c r="B205" s="40"/>
      <c r="C205" s="40" t="s">
        <v>38</v>
      </c>
      <c r="D205" s="40" t="s">
        <v>301</v>
      </c>
      <c r="E205" s="40" t="s">
        <v>43</v>
      </c>
      <c r="F205" s="40" t="s">
        <v>40</v>
      </c>
      <c r="G205" s="40" t="s">
        <v>41</v>
      </c>
      <c r="H205" s="43" t="s">
        <v>44</v>
      </c>
      <c r="I205" s="44">
        <v>0</v>
      </c>
      <c r="J205" s="41">
        <v>0</v>
      </c>
      <c r="K205" s="42">
        <v>0</v>
      </c>
      <c r="L205" s="41">
        <v>98.594616000000002</v>
      </c>
      <c r="M205" s="41">
        <v>0</v>
      </c>
      <c r="N205" s="45">
        <v>98.594616000000002</v>
      </c>
      <c r="O205" s="44">
        <v>0</v>
      </c>
      <c r="P205" s="41">
        <v>0</v>
      </c>
      <c r="Q205" s="42">
        <v>0</v>
      </c>
      <c r="R205" s="41">
        <v>0</v>
      </c>
      <c r="S205" s="41">
        <v>0</v>
      </c>
      <c r="T205" s="45">
        <v>0</v>
      </c>
      <c r="U205" s="35" t="s">
        <v>19</v>
      </c>
      <c r="V205" s="8" t="s">
        <v>19</v>
      </c>
    </row>
    <row r="206" spans="1:26" ht="15.75" x14ac:dyDescent="0.2">
      <c r="A206" s="22"/>
      <c r="B206" s="9"/>
      <c r="C206" s="9"/>
      <c r="D206" s="9"/>
      <c r="E206" s="9"/>
      <c r="F206" s="9"/>
      <c r="G206" s="9"/>
      <c r="H206" s="24"/>
      <c r="I206" s="27"/>
      <c r="J206" s="13"/>
      <c r="K206" s="14"/>
      <c r="L206" s="13"/>
      <c r="M206" s="13"/>
      <c r="N206" s="28"/>
      <c r="O206" s="27"/>
      <c r="P206" s="13"/>
      <c r="Q206" s="14"/>
      <c r="R206" s="13"/>
      <c r="S206" s="13"/>
      <c r="T206" s="28"/>
      <c r="U206" s="26"/>
      <c r="V206" s="10"/>
    </row>
    <row r="207" spans="1:26" ht="21" thickBot="1" x14ac:dyDescent="0.35">
      <c r="A207" s="61" t="s">
        <v>17</v>
      </c>
      <c r="B207" s="62"/>
      <c r="C207" s="62"/>
      <c r="D207" s="62"/>
      <c r="E207" s="62"/>
      <c r="F207" s="62"/>
      <c r="G207" s="62"/>
      <c r="H207" s="63"/>
      <c r="I207" s="33">
        <f t="shared" ref="I207:T207" si="15">SUM(I203:I205)</f>
        <v>12885.820356</v>
      </c>
      <c r="J207" s="19">
        <f t="shared" si="15"/>
        <v>0</v>
      </c>
      <c r="K207" s="19">
        <f t="shared" si="15"/>
        <v>12885.820356</v>
      </c>
      <c r="L207" s="19">
        <f t="shared" si="15"/>
        <v>150032.52571399999</v>
      </c>
      <c r="M207" s="19">
        <f t="shared" si="15"/>
        <v>0</v>
      </c>
      <c r="N207" s="34">
        <f t="shared" si="15"/>
        <v>150032.52571399999</v>
      </c>
      <c r="O207" s="33">
        <f t="shared" si="15"/>
        <v>9988.3225989999992</v>
      </c>
      <c r="P207" s="19">
        <f t="shared" si="15"/>
        <v>0</v>
      </c>
      <c r="Q207" s="19">
        <f t="shared" si="15"/>
        <v>9988.3225989999992</v>
      </c>
      <c r="R207" s="19">
        <f t="shared" si="15"/>
        <v>148178.81758900001</v>
      </c>
      <c r="S207" s="19">
        <f t="shared" si="15"/>
        <v>0</v>
      </c>
      <c r="T207" s="34">
        <f t="shared" si="15"/>
        <v>148178.81758900001</v>
      </c>
      <c r="U207" s="38">
        <f>+((K207/Q207)-1)*100</f>
        <v>29.008852370167638</v>
      </c>
      <c r="V207" s="20">
        <f>+((N207/T207)-1)*100</f>
        <v>1.2509940051901092</v>
      </c>
    </row>
    <row r="208" spans="1:26" ht="23.25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x14ac:dyDescent="0.35">
      <c r="A209" s="47" t="s">
        <v>28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x14ac:dyDescent="0.35">
      <c r="A210" s="47" t="s">
        <v>29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x14ac:dyDescent="0.35">
      <c r="A211" s="47" t="s">
        <v>30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x14ac:dyDescent="0.35">
      <c r="A212" s="47" t="s">
        <v>31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x14ac:dyDescent="0.35">
      <c r="A213" s="47" t="s">
        <v>32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x14ac:dyDescent="0.35">
      <c r="A214" s="47" t="s">
        <v>33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x14ac:dyDescent="0.35">
      <c r="A215" s="47" t="s">
        <v>34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x14ac:dyDescent="0.35">
      <c r="A216" s="47" t="s">
        <v>35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x14ac:dyDescent="0.35">
      <c r="A217" s="6" t="s">
        <v>18</v>
      </c>
      <c r="I217" s="4"/>
      <c r="J217" s="4"/>
      <c r="K217" s="4"/>
      <c r="L217" s="4"/>
      <c r="M217" s="4"/>
      <c r="N217" s="4"/>
    </row>
    <row r="218" spans="1:26" ht="23.25" x14ac:dyDescent="0.35">
      <c r="A218" s="7" t="s">
        <v>39</v>
      </c>
      <c r="I218" s="4"/>
      <c r="J218" s="4"/>
      <c r="K218" s="4"/>
      <c r="L218" s="4"/>
      <c r="M218" s="4"/>
      <c r="N218" s="4"/>
    </row>
    <row r="219" spans="1:26" ht="23.25" x14ac:dyDescent="0.35">
      <c r="I219" s="4"/>
      <c r="J219" s="4"/>
      <c r="K219" s="4"/>
      <c r="L219" s="4"/>
      <c r="M219" s="4"/>
      <c r="N219" s="4"/>
      <c r="O219" s="3"/>
      <c r="P219" s="3"/>
      <c r="Q219" s="3"/>
      <c r="R219" s="3"/>
      <c r="S219" s="3"/>
      <c r="T219" s="3"/>
      <c r="U219" s="3"/>
    </row>
    <row r="220" spans="1:26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6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6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6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6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5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9:21" ht="15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9:21" ht="15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9:21" ht="15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x14ac:dyDescent="0.2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x14ac:dyDescent="0.2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x14ac:dyDescent="0.2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x14ac:dyDescent="0.2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x14ac:dyDescent="0.2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x14ac:dyDescent="0.2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x14ac:dyDescent="0.2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x14ac:dyDescent="0.2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x14ac:dyDescent="0.2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x14ac:dyDescent="0.2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x14ac:dyDescent="0.2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x14ac:dyDescent="0.2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x14ac:dyDescent="0.2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x14ac:dyDescent="0.2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x14ac:dyDescent="0.2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9:21" x14ac:dyDescent="0.2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9:21" x14ac:dyDescent="0.2"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9:21" x14ac:dyDescent="0.2"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9:21" x14ac:dyDescent="0.2"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</sheetData>
  <sortState ref="A5:T179">
    <sortCondition ref="D5:D179"/>
  </sortState>
  <mergeCells count="4">
    <mergeCell ref="I3:N3"/>
    <mergeCell ref="O3:T3"/>
    <mergeCell ref="A201:H201"/>
    <mergeCell ref="A207:H207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2013-12-27T20:50:29Z</dcterms:modified>
</cp:coreProperties>
</file>