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65" i="1" l="1"/>
  <c r="V162" i="1"/>
  <c r="U162" i="1"/>
  <c r="V161" i="1"/>
  <c r="V160" i="1"/>
  <c r="U160" i="1"/>
  <c r="V159" i="1"/>
  <c r="U159" i="1"/>
  <c r="V158" i="1"/>
  <c r="U158" i="1"/>
  <c r="V157" i="1"/>
  <c r="V156" i="1"/>
  <c r="U156" i="1"/>
  <c r="V154" i="1"/>
  <c r="U154" i="1"/>
  <c r="V153" i="1"/>
  <c r="U153" i="1"/>
  <c r="V152" i="1"/>
  <c r="U152" i="1"/>
  <c r="V151" i="1"/>
  <c r="U151" i="1"/>
  <c r="V150" i="1"/>
  <c r="U150" i="1"/>
  <c r="V146" i="1"/>
  <c r="U146" i="1"/>
  <c r="V141" i="1"/>
  <c r="U141" i="1"/>
  <c r="V140" i="1"/>
  <c r="U140" i="1"/>
  <c r="V139" i="1"/>
  <c r="U139" i="1"/>
  <c r="V138" i="1"/>
  <c r="V136" i="1"/>
  <c r="U136" i="1"/>
  <c r="V132" i="1"/>
  <c r="U132" i="1"/>
  <c r="V131" i="1"/>
  <c r="U131" i="1"/>
  <c r="V130" i="1"/>
  <c r="U130" i="1"/>
  <c r="V127" i="1"/>
  <c r="U127" i="1"/>
  <c r="V126" i="1"/>
  <c r="U126" i="1"/>
  <c r="U124" i="1"/>
  <c r="V122" i="1"/>
  <c r="V120" i="1"/>
  <c r="V119" i="1"/>
  <c r="U119" i="1"/>
  <c r="V118" i="1"/>
  <c r="U118" i="1"/>
  <c r="V117" i="1"/>
  <c r="V115" i="1"/>
  <c r="U115" i="1"/>
  <c r="V114" i="1"/>
  <c r="U114" i="1"/>
  <c r="V113" i="1"/>
  <c r="U113" i="1"/>
  <c r="V112" i="1"/>
  <c r="U112" i="1"/>
  <c r="V111" i="1"/>
  <c r="U111" i="1"/>
  <c r="V109" i="1"/>
  <c r="U109" i="1"/>
  <c r="V108" i="1"/>
  <c r="U108" i="1"/>
  <c r="V105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6" i="1"/>
  <c r="U96" i="1"/>
  <c r="V95" i="1"/>
  <c r="U95" i="1"/>
  <c r="V94" i="1"/>
  <c r="U94" i="1"/>
  <c r="V93" i="1"/>
  <c r="V92" i="1"/>
  <c r="U92" i="1"/>
  <c r="V90" i="1"/>
  <c r="U90" i="1"/>
  <c r="V89" i="1"/>
  <c r="U89" i="1"/>
  <c r="V88" i="1"/>
  <c r="U88" i="1"/>
  <c r="V87" i="1"/>
  <c r="U87" i="1"/>
  <c r="V86" i="1"/>
  <c r="U86" i="1"/>
  <c r="V84" i="1"/>
  <c r="U84" i="1"/>
  <c r="V83" i="1"/>
  <c r="U83" i="1"/>
  <c r="V81" i="1"/>
  <c r="U81" i="1"/>
  <c r="V72" i="1"/>
  <c r="V71" i="1"/>
  <c r="U71" i="1"/>
  <c r="V70" i="1"/>
  <c r="V59" i="1"/>
  <c r="V58" i="1"/>
  <c r="V57" i="1"/>
  <c r="V56" i="1"/>
  <c r="U56" i="1"/>
  <c r="V54" i="1"/>
  <c r="V52" i="1"/>
  <c r="V51" i="1"/>
  <c r="U51" i="1"/>
  <c r="V49" i="1"/>
  <c r="U49" i="1"/>
  <c r="V47" i="1"/>
  <c r="U47" i="1"/>
  <c r="V46" i="1"/>
  <c r="U46" i="1"/>
  <c r="V45" i="1"/>
  <c r="U45" i="1"/>
  <c r="V43" i="1"/>
  <c r="U43" i="1"/>
  <c r="V42" i="1"/>
  <c r="U42" i="1"/>
  <c r="V40" i="1"/>
  <c r="U40" i="1"/>
  <c r="U38" i="1"/>
  <c r="V36" i="1"/>
  <c r="U36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19" i="1"/>
  <c r="U19" i="1"/>
  <c r="V16" i="1"/>
  <c r="U16" i="1"/>
  <c r="V15" i="1"/>
  <c r="U15" i="1"/>
  <c r="V14" i="1"/>
  <c r="U14" i="1"/>
  <c r="V13" i="1"/>
  <c r="U13" i="1"/>
  <c r="V12" i="1"/>
  <c r="U12" i="1"/>
  <c r="V10" i="1"/>
  <c r="U10" i="1"/>
  <c r="U8" i="1"/>
  <c r="V9" i="1" l="1"/>
  <c r="U9" i="1"/>
  <c r="V171" i="1" l="1"/>
  <c r="U171" i="1"/>
  <c r="V7" i="1" l="1"/>
  <c r="U7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U170" i="1" l="1"/>
  <c r="V170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V174" i="1" l="1"/>
  <c r="U174" i="1"/>
  <c r="U168" i="1"/>
  <c r="V168" i="1"/>
</calcChain>
</file>

<file path=xl/sharedStrings.xml><?xml version="1.0" encoding="utf-8"?>
<sst xmlns="http://schemas.openxmlformats.org/spreadsheetml/2006/main" count="1493" uniqueCount="412">
  <si>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</si>
  <si>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</si>
  <si>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</si>
  <si>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</si>
  <si>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</si>
  <si>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</si>
  <si>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</si>
  <si>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</si>
  <si>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</si>
  <si>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</si>
  <si>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</si>
  <si>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</si>
  <si>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</si>
  <si>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</si>
  <si>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</si>
  <si>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</si>
  <si>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</si>
  <si>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</si>
  <si>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</si>
  <si>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</si>
  <si>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</si>
  <si>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</si>
  <si>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</si>
  <si>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</si>
  <si>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</si>
  <si>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</si>
  <si>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</si>
  <si>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</si>
  <si>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</si>
  <si>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</si>
  <si>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</si>
  <si>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</si>
  <si>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</si>
  <si>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</si>
  <si>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</si>
  <si>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</si>
  <si>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</si>
  <si>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</si>
  <si>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</si>
  <si>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</si>
  <si>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</si>
  <si>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</si>
  <si>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</si>
  <si>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</si>
  <si>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</si>
  <si>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</si>
  <si>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</si>
  <si>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</si>
  <si>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</si>
  <si>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</si>
  <si>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</si>
  <si>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</si>
  <si>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</si>
  <si>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</si>
  <si>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</si>
  <si>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</si>
  <si>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</si>
  <si>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</si>
  <si>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</si>
  <si>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</si>
  <si>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</si>
  <si>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</si>
  <si>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</si>
  <si>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</si>
  <si>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</si>
  <si>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</si>
  <si>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</si>
  <si>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</si>
  <si>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</si>
  <si>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</si>
  <si>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</si>
  <si>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</si>
  <si>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</si>
  <si>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</si>
  <si>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</si>
  <si>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</si>
  <si>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</si>
  <si>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</si>
  <si>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</si>
  <si>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</si>
  <si>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</si>
  <si>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</si>
  <si>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</si>
  <si>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</si>
  <si>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</si>
  <si>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</si>
  <si>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</si>
  <si>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</si>
  <si>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</si>
  <si>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</si>
  <si>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</si>
  <si>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</si>
  <si>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</si>
  <si>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</si>
  <si>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</si>
  <si>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</si>
  <si>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</si>
  <si>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</si>
  <si>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</si>
  <si>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</si>
  <si>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</si>
  <si>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</si>
  <si>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</si>
  <si>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</si>
  <si>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</si>
  <si>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</si>
  <si>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</si>
  <si>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</si>
  <si>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</si>
  <si>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</si>
  <si>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</si>
  <si>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</si>
  <si>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</si>
  <si>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</si>
  <si>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</si>
  <si>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</si>
  <si>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</si>
  <si>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</si>
  <si>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</si>
  <si>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</si>
  <si>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</si>
  <si>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</si>
  <si>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</si>
  <si>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</si>
  <si>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</si>
  <si>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</si>
  <si>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</si>
  <si>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</si>
  <si>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</si>
  <si>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</si>
  <si>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</si>
  <si>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</si>
  <si>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</si>
  <si>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</si>
  <si>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</si>
  <si>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</si>
  <si>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</si>
  <si>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</si>
  <si>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</si>
  <si>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</si>
  <si>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</si>
  <si>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</si>
  <si>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</si>
  <si>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</si>
  <si>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</si>
  <si>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</si>
  <si>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</si>
  <si>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</si>
  <si>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</si>
  <si>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</si>
  <si>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</si>
  <si>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</si>
  <si>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</si>
  <si>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</si>
  <si>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</si>
  <si>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</si>
  <si>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</si>
  <si>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</si>
  <si>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</si>
  <si>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</si>
  <si>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</si>
  <si>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</si>
  <si>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</si>
  <si>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</si>
  <si>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</si>
  <si>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</si>
  <si>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</si>
  <si>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</si>
  <si>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</si>
  <si>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</si>
  <si>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</si>
  <si>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</si>
  <si>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</si>
  <si>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</si>
  <si>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</si>
  <si>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</si>
  <si>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</si>
  <si>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</si>
  <si>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</si>
  <si>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</si>
  <si>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</si>
  <si>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</si>
  <si>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</si>
  <si>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</si>
  <si>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</si>
  <si>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</si>
  <si>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</si>
  <si>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</si>
  <si>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</si>
  <si>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</si>
  <si>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</si>
  <si>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</si>
  <si>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</si>
  <si>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</si>
  <si>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</si>
  <si>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</si>
  <si>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</si>
  <si>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</si>
  <si>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</si>
  <si>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</si>
  <si>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</si>
  <si>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</si>
  <si>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</si>
  <si>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</si>
  <si>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</si>
  <si>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</si>
  <si>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</si>
  <si>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</si>
  <si>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</si>
  <si>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</si>
  <si>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</si>
  <si>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</si>
  <si>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</si>
  <si>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</si>
  <si>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</si>
  <si>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</si>
  <si>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</si>
  <si>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</si>
  <si>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</si>
  <si>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</si>
  <si>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</si>
  <si>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</si>
  <si>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</si>
  <si>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</si>
  <si>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</si>
  <si>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</si>
  <si>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</si>
  <si>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</si>
  <si>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</si>
  <si>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</si>
  <si>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</si>
  <si>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</si>
  <si>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</si>
  <si>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</si>
  <si>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</si>
  <si>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</si>
  <si>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</si>
  <si>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</si>
  <si>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</si>
  <si>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</si>
  <si>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</si>
  <si>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</si>
  <si>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</si>
  <si>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</si>
  <si>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</si>
  <si>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</si>
  <si>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</si>
  <si>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</si>
  <si>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</si>
  <si>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</si>
  <si>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</si>
  <si>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</si>
  <si>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</si>
  <si>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</si>
  <si>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</si>
  <si>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</si>
  <si>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</si>
  <si>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</si>
  <si>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</si>
  <si>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</si>
  <si>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</si>
  <si>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</si>
  <si>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</si>
  <si>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</si>
  <si>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</si>
  <si>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</si>
  <si>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</si>
  <si>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</si>
  <si>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</si>
  <si>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</si>
  <si>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</si>
  <si>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</si>
  <si>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</si>
  <si>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</si>
  <si>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</si>
  <si>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</si>
  <si>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</si>
  <si>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</si>
  <si>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</si>
  <si>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</si>
  <si>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</si>
  <si>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</si>
  <si>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</si>
  <si>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</si>
  <si>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</si>
  <si>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</si>
  <si>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</si>
  <si>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</si>
  <si>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</si>
  <si>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</si>
  <si>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</si>
  <si>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</si>
  <si>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</si>
  <si>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</si>
  <si>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</si>
  <si>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</si>
  <si>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</si>
  <si>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</si>
  <si>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</si>
  <si>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</si>
  <si>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</si>
  <si>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</si>
  <si>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</si>
  <si>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</si>
  <si>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</si>
  <si>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</si>
  <si>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</si>
  <si>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</si>
  <si>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</si>
  <si>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</si>
  <si>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</si>
  <si>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</si>
  <si>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</si>
  <si>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</si>
  <si>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</si>
  <si>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</si>
  <si>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</si>
  <si>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</si>
  <si>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</si>
  <si>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</si>
  <si>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</si>
  <si>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</si>
  <si>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</si>
  <si>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</si>
  <si>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</si>
  <si>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</si>
  <si>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</si>
  <si>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</si>
  <si>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</si>
  <si>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</si>
  <si>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</si>
  <si>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</si>
  <si>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</si>
  <si>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</si>
  <si>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</si>
  <si>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</si>
  <si>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</si>
  <si>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</si>
  <si>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</si>
  <si>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</si>
  <si>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</si>
  <si>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</si>
  <si>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PRODUCCIÓN MINERA METÁLICA DE PLATA (Kg.f) - 2013/2012</t>
  </si>
  <si>
    <t>COMUNIDAD AURIFERA RELAVE S.A.</t>
  </si>
  <si>
    <t>FE Y ALEGRIA</t>
  </si>
  <si>
    <t>PULLO</t>
  </si>
  <si>
    <t>C.M.LA OROYA-REFINACION 1 Y 2</t>
  </si>
  <si>
    <t>LA OROYA</t>
  </si>
  <si>
    <t>BERGMIN S.A.C.</t>
  </si>
  <si>
    <t>REVOLUCION 3 DE OCTUBRE Nº 2</t>
  </si>
  <si>
    <t>AMBO</t>
  </si>
  <si>
    <t>SAN RAFAEL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</si>
  <si>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</si>
  <si>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</si>
  <si>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</si>
  <si>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</si>
  <si>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</si>
  <si>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</si>
  <si>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</si>
  <si>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</si>
  <si>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</si>
  <si>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</si>
  <si>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</si>
  <si>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</si>
  <si>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COBRIZA 1126</t>
  </si>
  <si>
    <t>ACUMULACION ISCAYCRUZ</t>
  </si>
  <si>
    <t>S.M.R.L. DON RAFO 2</t>
  </si>
  <si>
    <t>NUEVA BONANZA</t>
  </si>
  <si>
    <t>TOQUEPALA 1</t>
  </si>
  <si>
    <t>MINERA AURIFERA CUATRO DE ENERO S.A.</t>
  </si>
  <si>
    <t>GATITO 12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</si>
  <si>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</si>
  <si>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</si>
  <si>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</si>
  <si>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</si>
  <si>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</si>
  <si>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</si>
  <si>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</si>
  <si>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</si>
  <si>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</si>
  <si>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</si>
  <si>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</si>
  <si>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</si>
  <si>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</si>
  <si>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LA ARENA</t>
  </si>
  <si>
    <t>MINSUR S.A.</t>
  </si>
  <si>
    <t>FRONTERA UNO</t>
  </si>
  <si>
    <t>PALCA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</si>
  <si>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</si>
  <si>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</si>
  <si>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</si>
  <si>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</si>
  <si>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</si>
  <si>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</si>
  <si>
    <t>COMPAÑIA MINERA ANCASH S.A.C.</t>
  </si>
  <si>
    <t>CARMELITA</t>
  </si>
  <si>
    <t>CATAC</t>
  </si>
  <si>
    <t>PODEROSA Nº 8</t>
  </si>
  <si>
    <t>ISABEL 2003</t>
  </si>
  <si>
    <t>DEFENSA Nº 15</t>
  </si>
  <si>
    <t>EL RECUPERADO</t>
  </si>
  <si>
    <t>SAN BENITO P.B.</t>
  </si>
  <si>
    <t>CORPORACION MINERA CASTROVIRREYNA S.A</t>
  </si>
  <si>
    <t>SAGITARIO E.S.L. Nº 2</t>
  </si>
  <si>
    <t>S.M.R.L. EBENEZER</t>
  </si>
  <si>
    <t>EBENEZER</t>
  </si>
  <si>
    <t>CAJATAMBO</t>
  </si>
  <si>
    <t>SOCIEDAD MINERA ANDEREAL S.A.C.</t>
  </si>
  <si>
    <t>CUNCA</t>
  </si>
  <si>
    <t>CANAS</t>
  </si>
  <si>
    <t>LAYO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</si>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</sst>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342</v>
      </c>
    </row>
    <row r="2" spans="1:22" ht="13.5" thickBot="1" x14ac:dyDescent="0.25">
      <c r="A2" s="57"/>
    </row>
    <row r="3" spans="1:22" customFormat="1" ht="13.5" thickBot="1" x14ac:dyDescent="0.25">
      <c r="A3" s="51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2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2" t="s">
        <v>11</v>
      </c>
      <c r="J4" s="22" t="s">
        <v>7</v>
      </c>
      <c r="K4" s="22" t="s">
        <v>388</v>
      </c>
      <c r="L4" s="22" t="s">
        <v>12</v>
      </c>
      <c r="M4" s="22" t="s">
        <v>8</v>
      </c>
      <c r="N4" s="53" t="s">
        <v>389</v>
      </c>
      <c r="O4" s="52" t="s">
        <v>13</v>
      </c>
      <c r="P4" s="22" t="s">
        <v>14</v>
      </c>
      <c r="Q4" s="22" t="s">
        <v>388</v>
      </c>
      <c r="R4" s="22" t="s">
        <v>15</v>
      </c>
      <c r="S4" s="22" t="s">
        <v>16</v>
      </c>
      <c r="T4" s="53" t="s">
        <v>390</v>
      </c>
      <c r="U4" s="54" t="s">
        <v>391</v>
      </c>
      <c r="V4" s="53" t="s">
        <v>392</v>
      </c>
    </row>
    <row r="5" spans="1:22" x14ac:dyDescent="0.2">
      <c r="A5" s="23"/>
      <c r="B5" s="9"/>
      <c r="C5" s="9"/>
      <c r="D5" s="9"/>
      <c r="E5" s="9"/>
      <c r="F5" s="26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 x14ac:dyDescent="0.2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12" t="s">
        <v>44</v>
      </c>
      <c r="G6" s="42" t="s">
        <v>45</v>
      </c>
      <c r="H6" s="45" t="s">
        <v>46</v>
      </c>
      <c r="I6" s="46">
        <v>0</v>
      </c>
      <c r="J6" s="43">
        <v>1157.8752019999999</v>
      </c>
      <c r="K6" s="44">
        <v>1157.8752019999999</v>
      </c>
      <c r="L6" s="43">
        <v>0</v>
      </c>
      <c r="M6" s="43">
        <v>2086.3731600000001</v>
      </c>
      <c r="N6" s="47">
        <v>2086.3731600000001</v>
      </c>
      <c r="O6" s="46">
        <v>0</v>
      </c>
      <c r="P6" s="43">
        <v>376.89127000000002</v>
      </c>
      <c r="Q6" s="44">
        <v>376.89127000000002</v>
      </c>
      <c r="R6" s="43">
        <v>0</v>
      </c>
      <c r="S6" s="43">
        <v>948.61826599999995</v>
      </c>
      <c r="T6" s="47">
        <v>948.61826599999995</v>
      </c>
      <c r="U6" s="37" t="s">
        <v>19</v>
      </c>
      <c r="V6" s="8" t="s">
        <v>19</v>
      </c>
    </row>
    <row r="7" spans="1:22" ht="15" x14ac:dyDescent="0.2">
      <c r="A7" s="41" t="s">
        <v>9</v>
      </c>
      <c r="B7" s="42" t="s">
        <v>47</v>
      </c>
      <c r="C7" s="42" t="s">
        <v>38</v>
      </c>
      <c r="D7" s="42" t="s">
        <v>48</v>
      </c>
      <c r="E7" s="42" t="s">
        <v>49</v>
      </c>
      <c r="F7" s="12" t="s">
        <v>50</v>
      </c>
      <c r="G7" s="42" t="s">
        <v>51</v>
      </c>
      <c r="H7" s="45" t="s">
        <v>52</v>
      </c>
      <c r="I7" s="46">
        <v>0</v>
      </c>
      <c r="J7" s="43">
        <v>19.893626000000001</v>
      </c>
      <c r="K7" s="44">
        <v>19.893626000000001</v>
      </c>
      <c r="L7" s="43">
        <v>0</v>
      </c>
      <c r="M7" s="43">
        <v>62.859025000000003</v>
      </c>
      <c r="N7" s="47">
        <v>62.859025000000003</v>
      </c>
      <c r="O7" s="46">
        <v>0</v>
      </c>
      <c r="P7" s="43">
        <v>43.105665999999999</v>
      </c>
      <c r="Q7" s="44">
        <v>43.105665999999999</v>
      </c>
      <c r="R7" s="43">
        <v>0</v>
      </c>
      <c r="S7" s="43">
        <v>127.862101</v>
      </c>
      <c r="T7" s="47">
        <v>127.862101</v>
      </c>
      <c r="U7" s="38">
        <f t="shared" ref="U7" si="0">+((K7/Q7)-1)*100</f>
        <v>-53.849162195986011</v>
      </c>
      <c r="V7" s="13">
        <f t="shared" ref="V7" si="1">+((N7/T7)-1)*100</f>
        <v>-50.838423185303363</v>
      </c>
    </row>
    <row r="8" spans="1:22" ht="15" x14ac:dyDescent="0.2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12" t="s">
        <v>55</v>
      </c>
      <c r="G8" s="42" t="s">
        <v>56</v>
      </c>
      <c r="H8" s="45" t="s">
        <v>57</v>
      </c>
      <c r="I8" s="46">
        <v>1662.9193829999999</v>
      </c>
      <c r="J8" s="43">
        <v>0</v>
      </c>
      <c r="K8" s="44">
        <v>1662.9193829999999</v>
      </c>
      <c r="L8" s="43">
        <v>5479.5183939999997</v>
      </c>
      <c r="M8" s="43">
        <v>0</v>
      </c>
      <c r="N8" s="47">
        <v>5479.5183939999997</v>
      </c>
      <c r="O8" s="46">
        <v>899.08809900000006</v>
      </c>
      <c r="P8" s="43">
        <v>0</v>
      </c>
      <c r="Q8" s="44">
        <v>899.08809900000006</v>
      </c>
      <c r="R8" s="43">
        <v>2157.8114380000002</v>
      </c>
      <c r="S8" s="43">
        <v>0</v>
      </c>
      <c r="T8" s="47">
        <v>2157.8114380000002</v>
      </c>
      <c r="U8" s="38">
        <f t="shared" ref="U8" si="2">+((K8/Q8)-1)*100</f>
        <v>84.956222293406185</v>
      </c>
      <c r="V8" s="8" t="s">
        <v>19</v>
      </c>
    </row>
    <row r="9" spans="1:22" ht="15" x14ac:dyDescent="0.2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12" t="s">
        <v>60</v>
      </c>
      <c r="G9" s="42" t="s">
        <v>61</v>
      </c>
      <c r="H9" s="45" t="s">
        <v>62</v>
      </c>
      <c r="I9" s="46">
        <v>0</v>
      </c>
      <c r="J9" s="43">
        <v>57.069921999999998</v>
      </c>
      <c r="K9" s="44">
        <v>57.069921999999998</v>
      </c>
      <c r="L9" s="43">
        <v>0</v>
      </c>
      <c r="M9" s="43">
        <v>190.38896800000001</v>
      </c>
      <c r="N9" s="47">
        <v>190.38896800000001</v>
      </c>
      <c r="O9" s="46">
        <v>0</v>
      </c>
      <c r="P9" s="43">
        <v>103.36756800000001</v>
      </c>
      <c r="Q9" s="44">
        <v>103.36756800000001</v>
      </c>
      <c r="R9" s="43">
        <v>0</v>
      </c>
      <c r="S9" s="43">
        <v>304.36992299999997</v>
      </c>
      <c r="T9" s="47">
        <v>304.36992299999997</v>
      </c>
      <c r="U9" s="38">
        <f t="shared" ref="U9" si="3">+((K9/Q9)-1)*100</f>
        <v>-44.789334697320157</v>
      </c>
      <c r="V9" s="13">
        <f t="shared" ref="V9" si="4">+((N9/T9)-1)*100</f>
        <v>-37.448166322268307</v>
      </c>
    </row>
    <row r="10" spans="1:22" ht="15" x14ac:dyDescent="0.2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12" t="s">
        <v>20</v>
      </c>
      <c r="G10" s="42" t="s">
        <v>65</v>
      </c>
      <c r="H10" s="45" t="s">
        <v>66</v>
      </c>
      <c r="I10" s="46">
        <v>0</v>
      </c>
      <c r="J10" s="43">
        <v>3912.9794619999998</v>
      </c>
      <c r="K10" s="44">
        <v>3912.9794619999998</v>
      </c>
      <c r="L10" s="43">
        <v>0</v>
      </c>
      <c r="M10" s="43">
        <v>11617.024356</v>
      </c>
      <c r="N10" s="47">
        <v>11617.024356</v>
      </c>
      <c r="O10" s="46">
        <v>0</v>
      </c>
      <c r="P10" s="43">
        <v>3850.8094339999998</v>
      </c>
      <c r="Q10" s="44">
        <v>3850.8094339999998</v>
      </c>
      <c r="R10" s="43">
        <v>0</v>
      </c>
      <c r="S10" s="43">
        <v>10900.884355</v>
      </c>
      <c r="T10" s="47">
        <v>10900.884355</v>
      </c>
      <c r="U10" s="38">
        <f t="shared" ref="U10:U19" si="5">+((K10/Q10)-1)*100</f>
        <v>1.6144664924491403</v>
      </c>
      <c r="V10" s="13">
        <f t="shared" ref="V10:V19" si="6">+((N10/T10)-1)*100</f>
        <v>6.5695587410898648</v>
      </c>
    </row>
    <row r="11" spans="1:22" ht="15" x14ac:dyDescent="0.2">
      <c r="A11" s="41" t="s">
        <v>9</v>
      </c>
      <c r="B11" s="42" t="s">
        <v>40</v>
      </c>
      <c r="C11" s="42" t="s">
        <v>41</v>
      </c>
      <c r="D11" s="42" t="s">
        <v>348</v>
      </c>
      <c r="E11" s="50" t="s">
        <v>349</v>
      </c>
      <c r="F11" s="12" t="s">
        <v>67</v>
      </c>
      <c r="G11" s="42" t="s">
        <v>350</v>
      </c>
      <c r="H11" s="45" t="s">
        <v>351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0</v>
      </c>
      <c r="S11" s="43">
        <v>6.0113180000000002</v>
      </c>
      <c r="T11" s="47">
        <v>6.0113180000000002</v>
      </c>
      <c r="U11" s="37" t="s">
        <v>19</v>
      </c>
      <c r="V11" s="8" t="s">
        <v>19</v>
      </c>
    </row>
    <row r="12" spans="1:22" ht="15" x14ac:dyDescent="0.2">
      <c r="A12" s="41" t="s">
        <v>9</v>
      </c>
      <c r="B12" s="42" t="s">
        <v>40</v>
      </c>
      <c r="C12" s="42" t="s">
        <v>38</v>
      </c>
      <c r="D12" s="42" t="s">
        <v>68</v>
      </c>
      <c r="E12" s="42" t="s">
        <v>69</v>
      </c>
      <c r="F12" s="12" t="s">
        <v>70</v>
      </c>
      <c r="G12" s="42" t="s">
        <v>71</v>
      </c>
      <c r="H12" s="45" t="s">
        <v>72</v>
      </c>
      <c r="I12" s="46">
        <v>0</v>
      </c>
      <c r="J12" s="43">
        <v>3082.0763000000002</v>
      </c>
      <c r="K12" s="44">
        <v>3082.0763000000002</v>
      </c>
      <c r="L12" s="43">
        <v>0</v>
      </c>
      <c r="M12" s="43">
        <v>8749.0013159999999</v>
      </c>
      <c r="N12" s="47">
        <v>8749.0013159999999</v>
      </c>
      <c r="O12" s="46">
        <v>0</v>
      </c>
      <c r="P12" s="43">
        <v>1930.106405</v>
      </c>
      <c r="Q12" s="44">
        <v>1930.106405</v>
      </c>
      <c r="R12" s="43">
        <v>0</v>
      </c>
      <c r="S12" s="43">
        <v>6898.526586</v>
      </c>
      <c r="T12" s="47">
        <v>6898.526586</v>
      </c>
      <c r="U12" s="38">
        <f t="shared" si="5"/>
        <v>59.684268805895194</v>
      </c>
      <c r="V12" s="13">
        <f t="shared" si="6"/>
        <v>26.824202341343263</v>
      </c>
    </row>
    <row r="13" spans="1:22" ht="15" x14ac:dyDescent="0.2">
      <c r="A13" s="41" t="s">
        <v>9</v>
      </c>
      <c r="B13" s="42" t="s">
        <v>40</v>
      </c>
      <c r="C13" s="42" t="s">
        <v>38</v>
      </c>
      <c r="D13" s="42" t="s">
        <v>73</v>
      </c>
      <c r="E13" s="50" t="s">
        <v>74</v>
      </c>
      <c r="F13" s="12" t="s">
        <v>75</v>
      </c>
      <c r="G13" s="42" t="s">
        <v>76</v>
      </c>
      <c r="H13" s="45" t="s">
        <v>77</v>
      </c>
      <c r="I13" s="46">
        <v>0</v>
      </c>
      <c r="J13" s="43">
        <v>1451.863566</v>
      </c>
      <c r="K13" s="44">
        <v>1451.863566</v>
      </c>
      <c r="L13" s="43">
        <v>0</v>
      </c>
      <c r="M13" s="43">
        <v>3657.2099619999999</v>
      </c>
      <c r="N13" s="47">
        <v>3657.2099619999999</v>
      </c>
      <c r="O13" s="46">
        <v>0</v>
      </c>
      <c r="P13" s="43">
        <v>886.00024099999996</v>
      </c>
      <c r="Q13" s="44">
        <v>886.00024099999996</v>
      </c>
      <c r="R13" s="43">
        <v>0</v>
      </c>
      <c r="S13" s="43">
        <v>3642.9711929999999</v>
      </c>
      <c r="T13" s="47">
        <v>3642.9711929999999</v>
      </c>
      <c r="U13" s="38">
        <f t="shared" si="5"/>
        <v>63.867175065474967</v>
      </c>
      <c r="V13" s="13">
        <f t="shared" si="6"/>
        <v>0.39085593175591793</v>
      </c>
    </row>
    <row r="14" spans="1:22" ht="15" x14ac:dyDescent="0.2">
      <c r="A14" s="41" t="s">
        <v>9</v>
      </c>
      <c r="B14" s="42" t="s">
        <v>47</v>
      </c>
      <c r="C14" s="42" t="s">
        <v>38</v>
      </c>
      <c r="D14" s="42" t="s">
        <v>78</v>
      </c>
      <c r="E14" s="50" t="s">
        <v>79</v>
      </c>
      <c r="F14" s="12" t="s">
        <v>55</v>
      </c>
      <c r="G14" s="42" t="s">
        <v>80</v>
      </c>
      <c r="H14" s="45" t="s">
        <v>81</v>
      </c>
      <c r="I14" s="46">
        <v>0</v>
      </c>
      <c r="J14" s="43">
        <v>73.851985999999997</v>
      </c>
      <c r="K14" s="44">
        <v>73.851985999999997</v>
      </c>
      <c r="L14" s="43">
        <v>0</v>
      </c>
      <c r="M14" s="43">
        <v>265.115499</v>
      </c>
      <c r="N14" s="47">
        <v>265.115499</v>
      </c>
      <c r="O14" s="46">
        <v>0</v>
      </c>
      <c r="P14" s="43">
        <v>107.095872</v>
      </c>
      <c r="Q14" s="44">
        <v>107.095872</v>
      </c>
      <c r="R14" s="43">
        <v>0</v>
      </c>
      <c r="S14" s="43">
        <v>352.53418099999999</v>
      </c>
      <c r="T14" s="47">
        <v>352.53418099999999</v>
      </c>
      <c r="U14" s="38">
        <f t="shared" si="5"/>
        <v>-31.041239385958786</v>
      </c>
      <c r="V14" s="13">
        <f t="shared" si="6"/>
        <v>-24.797221577785102</v>
      </c>
    </row>
    <row r="15" spans="1:22" ht="15" x14ac:dyDescent="0.2">
      <c r="A15" s="41" t="s">
        <v>9</v>
      </c>
      <c r="B15" s="42" t="s">
        <v>40</v>
      </c>
      <c r="C15" s="42" t="s">
        <v>38</v>
      </c>
      <c r="D15" s="42" t="s">
        <v>88</v>
      </c>
      <c r="E15" s="42" t="s">
        <v>328</v>
      </c>
      <c r="F15" s="12" t="s">
        <v>83</v>
      </c>
      <c r="G15" s="42" t="s">
        <v>92</v>
      </c>
      <c r="H15" s="45" t="s">
        <v>93</v>
      </c>
      <c r="I15" s="46">
        <v>28708.827933</v>
      </c>
      <c r="J15" s="43">
        <v>1789.5098519999999</v>
      </c>
      <c r="K15" s="44">
        <v>30498.337785</v>
      </c>
      <c r="L15" s="43">
        <v>80675.917675000004</v>
      </c>
      <c r="M15" s="43">
        <v>4669.1679729999996</v>
      </c>
      <c r="N15" s="47">
        <v>85345.085647</v>
      </c>
      <c r="O15" s="46">
        <v>25710.661327000002</v>
      </c>
      <c r="P15" s="43">
        <v>1849.0603599999999</v>
      </c>
      <c r="Q15" s="44">
        <v>27559.721687000001</v>
      </c>
      <c r="R15" s="43">
        <v>75773.306712000005</v>
      </c>
      <c r="S15" s="43">
        <v>5210.2456599999996</v>
      </c>
      <c r="T15" s="47">
        <v>80983.552372000006</v>
      </c>
      <c r="U15" s="38">
        <f t="shared" si="5"/>
        <v>10.66272051428645</v>
      </c>
      <c r="V15" s="13">
        <f t="shared" si="6"/>
        <v>5.385702586823049</v>
      </c>
    </row>
    <row r="16" spans="1:22" ht="15" x14ac:dyDescent="0.2">
      <c r="A16" s="41" t="s">
        <v>9</v>
      </c>
      <c r="B16" s="42" t="s">
        <v>40</v>
      </c>
      <c r="C16" s="42" t="s">
        <v>38</v>
      </c>
      <c r="D16" s="42" t="s">
        <v>88</v>
      </c>
      <c r="E16" s="42" t="s">
        <v>89</v>
      </c>
      <c r="F16" s="12" t="s">
        <v>70</v>
      </c>
      <c r="G16" s="42" t="s">
        <v>90</v>
      </c>
      <c r="H16" s="45" t="s">
        <v>91</v>
      </c>
      <c r="I16" s="46">
        <v>0</v>
      </c>
      <c r="J16" s="43">
        <v>6342.5046460000003</v>
      </c>
      <c r="K16" s="44">
        <v>6342.5046460000003</v>
      </c>
      <c r="L16" s="43">
        <v>0</v>
      </c>
      <c r="M16" s="43">
        <v>19063.308895999999</v>
      </c>
      <c r="N16" s="47">
        <v>19063.308895999999</v>
      </c>
      <c r="O16" s="46">
        <v>0</v>
      </c>
      <c r="P16" s="43">
        <v>6672.87212</v>
      </c>
      <c r="Q16" s="44">
        <v>6672.87212</v>
      </c>
      <c r="R16" s="43">
        <v>0</v>
      </c>
      <c r="S16" s="43">
        <v>19428.769079000002</v>
      </c>
      <c r="T16" s="47">
        <v>19428.769079000002</v>
      </c>
      <c r="U16" s="38">
        <f t="shared" si="5"/>
        <v>-4.9509037197014276</v>
      </c>
      <c r="V16" s="13">
        <f t="shared" si="6"/>
        <v>-1.8810259235363391</v>
      </c>
    </row>
    <row r="17" spans="1:22" ht="15" x14ac:dyDescent="0.2">
      <c r="A17" s="41" t="s">
        <v>9</v>
      </c>
      <c r="B17" s="42" t="s">
        <v>47</v>
      </c>
      <c r="C17" s="42" t="s">
        <v>38</v>
      </c>
      <c r="D17" s="42" t="s">
        <v>88</v>
      </c>
      <c r="E17" s="42" t="s">
        <v>328</v>
      </c>
      <c r="F17" s="12" t="s">
        <v>83</v>
      </c>
      <c r="G17" s="42" t="s">
        <v>92</v>
      </c>
      <c r="H17" s="45" t="s">
        <v>93</v>
      </c>
      <c r="I17" s="46">
        <v>3730.445275</v>
      </c>
      <c r="J17" s="43">
        <v>0</v>
      </c>
      <c r="K17" s="44">
        <v>3730.445275</v>
      </c>
      <c r="L17" s="43">
        <v>10574.028315</v>
      </c>
      <c r="M17" s="43">
        <v>0</v>
      </c>
      <c r="N17" s="47">
        <v>10574.028315</v>
      </c>
      <c r="O17" s="46">
        <v>0</v>
      </c>
      <c r="P17" s="43">
        <v>0</v>
      </c>
      <c r="Q17" s="44">
        <v>0</v>
      </c>
      <c r="R17" s="43">
        <v>0</v>
      </c>
      <c r="S17" s="43">
        <v>0</v>
      </c>
      <c r="T17" s="47">
        <v>0</v>
      </c>
      <c r="U17" s="37" t="s">
        <v>19</v>
      </c>
      <c r="V17" s="8" t="s">
        <v>19</v>
      </c>
    </row>
    <row r="18" spans="1:22" ht="15" x14ac:dyDescent="0.2">
      <c r="A18" s="41" t="s">
        <v>9</v>
      </c>
      <c r="B18" s="42" t="s">
        <v>40</v>
      </c>
      <c r="C18" s="42" t="s">
        <v>38</v>
      </c>
      <c r="D18" s="42" t="s">
        <v>88</v>
      </c>
      <c r="E18" s="42" t="s">
        <v>324</v>
      </c>
      <c r="F18" s="12" t="s">
        <v>21</v>
      </c>
      <c r="G18" s="42" t="s">
        <v>205</v>
      </c>
      <c r="H18" s="45" t="s">
        <v>205</v>
      </c>
      <c r="I18" s="46">
        <v>0</v>
      </c>
      <c r="J18" s="43">
        <v>3112.9352130000002</v>
      </c>
      <c r="K18" s="44">
        <v>3112.9352130000002</v>
      </c>
      <c r="L18" s="43">
        <v>0</v>
      </c>
      <c r="M18" s="43">
        <v>8811.5802980000008</v>
      </c>
      <c r="N18" s="47">
        <v>8811.5802980000008</v>
      </c>
      <c r="O18" s="46">
        <v>0</v>
      </c>
      <c r="P18" s="43">
        <v>0</v>
      </c>
      <c r="Q18" s="44">
        <v>0</v>
      </c>
      <c r="R18" s="43">
        <v>0</v>
      </c>
      <c r="S18" s="43">
        <v>0</v>
      </c>
      <c r="T18" s="47">
        <v>0</v>
      </c>
      <c r="U18" s="37" t="s">
        <v>19</v>
      </c>
      <c r="V18" s="8" t="s">
        <v>19</v>
      </c>
    </row>
    <row r="19" spans="1:22" ht="15" x14ac:dyDescent="0.2">
      <c r="A19" s="41" t="s">
        <v>9</v>
      </c>
      <c r="B19" s="42" t="s">
        <v>40</v>
      </c>
      <c r="C19" s="42" t="s">
        <v>38</v>
      </c>
      <c r="D19" s="42" t="s">
        <v>88</v>
      </c>
      <c r="E19" s="42" t="s">
        <v>97</v>
      </c>
      <c r="F19" s="12" t="s">
        <v>70</v>
      </c>
      <c r="G19" s="42" t="s">
        <v>90</v>
      </c>
      <c r="H19" s="45" t="s">
        <v>98</v>
      </c>
      <c r="I19" s="46">
        <v>0</v>
      </c>
      <c r="J19" s="43">
        <v>1442.976236</v>
      </c>
      <c r="K19" s="44">
        <v>1442.976236</v>
      </c>
      <c r="L19" s="43">
        <v>0</v>
      </c>
      <c r="M19" s="43">
        <v>4209.0174470000002</v>
      </c>
      <c r="N19" s="47">
        <v>4209.0174470000002</v>
      </c>
      <c r="O19" s="46">
        <v>0</v>
      </c>
      <c r="P19" s="43">
        <v>1304.5242880000001</v>
      </c>
      <c r="Q19" s="44">
        <v>1304.5242880000001</v>
      </c>
      <c r="R19" s="43">
        <v>0</v>
      </c>
      <c r="S19" s="43">
        <v>3775.9108500000002</v>
      </c>
      <c r="T19" s="47">
        <v>3775.9108500000002</v>
      </c>
      <c r="U19" s="38">
        <f t="shared" si="5"/>
        <v>10.613213511897435</v>
      </c>
      <c r="V19" s="13">
        <f t="shared" si="6"/>
        <v>11.470254839305859</v>
      </c>
    </row>
    <row r="20" spans="1:22" ht="15" x14ac:dyDescent="0.2">
      <c r="A20" s="41" t="s">
        <v>9</v>
      </c>
      <c r="B20" s="42" t="s">
        <v>47</v>
      </c>
      <c r="C20" s="42" t="s">
        <v>38</v>
      </c>
      <c r="D20" s="42" t="s">
        <v>88</v>
      </c>
      <c r="E20" s="42" t="s">
        <v>338</v>
      </c>
      <c r="F20" s="12" t="s">
        <v>75</v>
      </c>
      <c r="G20" s="42" t="s">
        <v>251</v>
      </c>
      <c r="H20" s="45" t="s">
        <v>339</v>
      </c>
      <c r="I20" s="46">
        <v>0</v>
      </c>
      <c r="J20" s="43">
        <v>1097.3183079999999</v>
      </c>
      <c r="K20" s="44">
        <v>1097.3183079999999</v>
      </c>
      <c r="L20" s="43">
        <v>0</v>
      </c>
      <c r="M20" s="43">
        <v>2531.7101469999998</v>
      </c>
      <c r="N20" s="47">
        <v>2531.7101469999998</v>
      </c>
      <c r="O20" s="46">
        <v>0</v>
      </c>
      <c r="P20" s="43">
        <v>0</v>
      </c>
      <c r="Q20" s="44">
        <v>0</v>
      </c>
      <c r="R20" s="43">
        <v>0</v>
      </c>
      <c r="S20" s="43">
        <v>0</v>
      </c>
      <c r="T20" s="47">
        <v>0</v>
      </c>
      <c r="U20" s="37" t="s">
        <v>19</v>
      </c>
      <c r="V20" s="8" t="s">
        <v>19</v>
      </c>
    </row>
    <row r="21" spans="1:22" ht="15" x14ac:dyDescent="0.2">
      <c r="A21" s="41" t="s">
        <v>9</v>
      </c>
      <c r="B21" s="42" t="s">
        <v>47</v>
      </c>
      <c r="C21" s="42" t="s">
        <v>38</v>
      </c>
      <c r="D21" s="42" t="s">
        <v>88</v>
      </c>
      <c r="E21" s="42" t="s">
        <v>102</v>
      </c>
      <c r="F21" s="12" t="s">
        <v>55</v>
      </c>
      <c r="G21" s="42" t="s">
        <v>80</v>
      </c>
      <c r="H21" s="45" t="s">
        <v>102</v>
      </c>
      <c r="I21" s="46">
        <v>0</v>
      </c>
      <c r="J21" s="43">
        <v>471.05794700000001</v>
      </c>
      <c r="K21" s="44">
        <v>471.05794700000001</v>
      </c>
      <c r="L21" s="43">
        <v>0</v>
      </c>
      <c r="M21" s="43">
        <v>1277.731501</v>
      </c>
      <c r="N21" s="47">
        <v>1277.731501</v>
      </c>
      <c r="O21" s="46">
        <v>0</v>
      </c>
      <c r="P21" s="43">
        <v>164.26583500000001</v>
      </c>
      <c r="Q21" s="44">
        <v>164.26583500000001</v>
      </c>
      <c r="R21" s="43">
        <v>0</v>
      </c>
      <c r="S21" s="43">
        <v>615.80748200000005</v>
      </c>
      <c r="T21" s="47">
        <v>615.80748200000005</v>
      </c>
      <c r="U21" s="37" t="s">
        <v>19</v>
      </c>
      <c r="V21" s="8" t="s">
        <v>19</v>
      </c>
    </row>
    <row r="22" spans="1:22" ht="15" x14ac:dyDescent="0.2">
      <c r="A22" s="41" t="s">
        <v>9</v>
      </c>
      <c r="B22" s="42" t="s">
        <v>40</v>
      </c>
      <c r="C22" s="42" t="s">
        <v>38</v>
      </c>
      <c r="D22" s="42" t="s">
        <v>88</v>
      </c>
      <c r="E22" s="42" t="s">
        <v>94</v>
      </c>
      <c r="F22" s="12" t="s">
        <v>55</v>
      </c>
      <c r="G22" s="42" t="s">
        <v>95</v>
      </c>
      <c r="H22" s="45" t="s">
        <v>96</v>
      </c>
      <c r="I22" s="46">
        <v>0</v>
      </c>
      <c r="J22" s="43">
        <v>0</v>
      </c>
      <c r="K22" s="44">
        <v>0</v>
      </c>
      <c r="L22" s="43">
        <v>0</v>
      </c>
      <c r="M22" s="43">
        <v>0</v>
      </c>
      <c r="N22" s="47">
        <v>0</v>
      </c>
      <c r="O22" s="46">
        <v>0</v>
      </c>
      <c r="P22" s="43">
        <v>100.573061</v>
      </c>
      <c r="Q22" s="44">
        <v>100.573061</v>
      </c>
      <c r="R22" s="43">
        <v>0</v>
      </c>
      <c r="S22" s="43">
        <v>280.89642099999998</v>
      </c>
      <c r="T22" s="47">
        <v>280.89642099999998</v>
      </c>
      <c r="U22" s="37" t="s">
        <v>19</v>
      </c>
      <c r="V22" s="8" t="s">
        <v>19</v>
      </c>
    </row>
    <row r="23" spans="1:22" ht="15" x14ac:dyDescent="0.2">
      <c r="A23" s="41" t="s">
        <v>9</v>
      </c>
      <c r="B23" s="42" t="s">
        <v>47</v>
      </c>
      <c r="C23" s="42" t="s">
        <v>38</v>
      </c>
      <c r="D23" s="42" t="s">
        <v>88</v>
      </c>
      <c r="E23" s="42" t="s">
        <v>99</v>
      </c>
      <c r="F23" s="12" t="s">
        <v>70</v>
      </c>
      <c r="G23" s="42" t="s">
        <v>100</v>
      </c>
      <c r="H23" s="45" t="s">
        <v>101</v>
      </c>
      <c r="I23" s="46">
        <v>0</v>
      </c>
      <c r="J23" s="43">
        <v>0</v>
      </c>
      <c r="K23" s="44">
        <v>0</v>
      </c>
      <c r="L23" s="43">
        <v>0</v>
      </c>
      <c r="M23" s="43">
        <v>0</v>
      </c>
      <c r="N23" s="47">
        <v>0</v>
      </c>
      <c r="O23" s="46">
        <v>0</v>
      </c>
      <c r="P23" s="43">
        <v>41.237977999999998</v>
      </c>
      <c r="Q23" s="44">
        <v>41.237977999999998</v>
      </c>
      <c r="R23" s="43">
        <v>0</v>
      </c>
      <c r="S23" s="43">
        <v>174.53171599999999</v>
      </c>
      <c r="T23" s="47">
        <v>174.53171599999999</v>
      </c>
      <c r="U23" s="37" t="s">
        <v>19</v>
      </c>
      <c r="V23" s="8" t="s">
        <v>19</v>
      </c>
    </row>
    <row r="24" spans="1:22" ht="15" x14ac:dyDescent="0.2">
      <c r="A24" s="41" t="s">
        <v>9</v>
      </c>
      <c r="B24" s="42" t="s">
        <v>40</v>
      </c>
      <c r="C24" s="42" t="s">
        <v>41</v>
      </c>
      <c r="D24" s="42" t="s">
        <v>394</v>
      </c>
      <c r="E24" s="42" t="s">
        <v>395</v>
      </c>
      <c r="F24" s="12" t="s">
        <v>44</v>
      </c>
      <c r="G24" s="42" t="s">
        <v>231</v>
      </c>
      <c r="H24" s="45" t="s">
        <v>396</v>
      </c>
      <c r="I24" s="46">
        <v>0</v>
      </c>
      <c r="J24" s="43">
        <v>1100.946686</v>
      </c>
      <c r="K24" s="44">
        <v>1100.946686</v>
      </c>
      <c r="L24" s="43">
        <v>0</v>
      </c>
      <c r="M24" s="43">
        <v>1100.946686</v>
      </c>
      <c r="N24" s="47">
        <v>1100.946686</v>
      </c>
      <c r="O24" s="46">
        <v>0</v>
      </c>
      <c r="P24" s="43">
        <v>679.62555899999995</v>
      </c>
      <c r="Q24" s="44">
        <v>679.62555899999995</v>
      </c>
      <c r="R24" s="43">
        <v>0</v>
      </c>
      <c r="S24" s="43">
        <v>679.62555899999995</v>
      </c>
      <c r="T24" s="47">
        <v>679.62555899999995</v>
      </c>
      <c r="U24" s="38">
        <f t="shared" ref="U24:U84" si="7">+((K24/Q24)-1)*100</f>
        <v>61.993125688199747</v>
      </c>
      <c r="V24" s="13">
        <f t="shared" ref="V24:V84" si="8">+((N24/T24)-1)*100</f>
        <v>61.993125688199747</v>
      </c>
    </row>
    <row r="25" spans="1:22" ht="15" x14ac:dyDescent="0.2">
      <c r="A25" s="41" t="s">
        <v>9</v>
      </c>
      <c r="B25" s="42" t="s">
        <v>40</v>
      </c>
      <c r="C25" s="42" t="s">
        <v>38</v>
      </c>
      <c r="D25" s="42" t="s">
        <v>105</v>
      </c>
      <c r="E25" s="42" t="s">
        <v>106</v>
      </c>
      <c r="F25" s="12" t="s">
        <v>44</v>
      </c>
      <c r="G25" s="42" t="s">
        <v>107</v>
      </c>
      <c r="H25" s="45" t="s">
        <v>108</v>
      </c>
      <c r="I25" s="46">
        <v>0</v>
      </c>
      <c r="J25" s="43">
        <v>44496.534486999997</v>
      </c>
      <c r="K25" s="44">
        <v>44496.534486999997</v>
      </c>
      <c r="L25" s="43">
        <v>0</v>
      </c>
      <c r="M25" s="43">
        <v>103962.70052</v>
      </c>
      <c r="N25" s="47">
        <v>103962.70052</v>
      </c>
      <c r="O25" s="46">
        <v>0</v>
      </c>
      <c r="P25" s="43">
        <v>42165.256477000003</v>
      </c>
      <c r="Q25" s="44">
        <v>42165.256477000003</v>
      </c>
      <c r="R25" s="43">
        <v>0</v>
      </c>
      <c r="S25" s="43">
        <v>110891.560751</v>
      </c>
      <c r="T25" s="47">
        <v>110891.560751</v>
      </c>
      <c r="U25" s="38">
        <f t="shared" si="7"/>
        <v>5.5289074579011332</v>
      </c>
      <c r="V25" s="13">
        <f t="shared" si="8"/>
        <v>-6.2483205972349136</v>
      </c>
    </row>
    <row r="26" spans="1:22" ht="15" x14ac:dyDescent="0.2">
      <c r="A26" s="41" t="s">
        <v>9</v>
      </c>
      <c r="B26" s="42" t="s">
        <v>40</v>
      </c>
      <c r="C26" s="42" t="s">
        <v>38</v>
      </c>
      <c r="D26" s="42" t="s">
        <v>109</v>
      </c>
      <c r="E26" s="50" t="s">
        <v>110</v>
      </c>
      <c r="F26" s="12" t="s">
        <v>55</v>
      </c>
      <c r="G26" s="42" t="s">
        <v>95</v>
      </c>
      <c r="H26" s="45" t="s">
        <v>111</v>
      </c>
      <c r="I26" s="46">
        <v>12585.618689000001</v>
      </c>
      <c r="J26" s="43">
        <v>0</v>
      </c>
      <c r="K26" s="44">
        <v>12585.618689000001</v>
      </c>
      <c r="L26" s="43">
        <v>35151.465858000003</v>
      </c>
      <c r="M26" s="43">
        <v>0</v>
      </c>
      <c r="N26" s="47">
        <v>35151.465858000003</v>
      </c>
      <c r="O26" s="46">
        <v>17051.975440999999</v>
      </c>
      <c r="P26" s="43">
        <v>0</v>
      </c>
      <c r="Q26" s="44">
        <v>17051.975440999999</v>
      </c>
      <c r="R26" s="43">
        <v>46368.379287000003</v>
      </c>
      <c r="S26" s="43">
        <v>0</v>
      </c>
      <c r="T26" s="47">
        <v>46368.379287000003</v>
      </c>
      <c r="U26" s="38">
        <f t="shared" si="7"/>
        <v>-26.192606055841662</v>
      </c>
      <c r="V26" s="13">
        <f t="shared" si="8"/>
        <v>-24.190868004189248</v>
      </c>
    </row>
    <row r="27" spans="1:22" ht="15" x14ac:dyDescent="0.2">
      <c r="A27" s="41" t="s">
        <v>9</v>
      </c>
      <c r="B27" s="42" t="s">
        <v>47</v>
      </c>
      <c r="C27" s="42" t="s">
        <v>38</v>
      </c>
      <c r="D27" s="42" t="s">
        <v>109</v>
      </c>
      <c r="E27" s="42" t="s">
        <v>112</v>
      </c>
      <c r="F27" s="12" t="s">
        <v>55</v>
      </c>
      <c r="G27" s="42" t="s">
        <v>80</v>
      </c>
      <c r="H27" s="45" t="s">
        <v>102</v>
      </c>
      <c r="I27" s="46">
        <v>0</v>
      </c>
      <c r="J27" s="43">
        <v>1640.582725</v>
      </c>
      <c r="K27" s="44">
        <v>1640.582725</v>
      </c>
      <c r="L27" s="43">
        <v>0</v>
      </c>
      <c r="M27" s="43">
        <v>4696.3360050000001</v>
      </c>
      <c r="N27" s="47">
        <v>4696.3360050000001</v>
      </c>
      <c r="O27" s="46">
        <v>0</v>
      </c>
      <c r="P27" s="43">
        <v>1029.4951940000001</v>
      </c>
      <c r="Q27" s="44">
        <v>1029.4951940000001</v>
      </c>
      <c r="R27" s="43">
        <v>0</v>
      </c>
      <c r="S27" s="43">
        <v>3482.2337600000001</v>
      </c>
      <c r="T27" s="47">
        <v>3482.2337600000001</v>
      </c>
      <c r="U27" s="38">
        <f t="shared" si="7"/>
        <v>59.357978022770631</v>
      </c>
      <c r="V27" s="13">
        <f t="shared" si="8"/>
        <v>34.865615828157395</v>
      </c>
    </row>
    <row r="28" spans="1:22" ht="15" x14ac:dyDescent="0.2">
      <c r="A28" s="41" t="s">
        <v>9</v>
      </c>
      <c r="B28" s="42" t="s">
        <v>40</v>
      </c>
      <c r="C28" s="42" t="s">
        <v>38</v>
      </c>
      <c r="D28" s="42" t="s">
        <v>113</v>
      </c>
      <c r="E28" s="50" t="s">
        <v>361</v>
      </c>
      <c r="F28" s="12" t="s">
        <v>103</v>
      </c>
      <c r="G28" s="42" t="s">
        <v>104</v>
      </c>
      <c r="H28" s="45" t="s">
        <v>104</v>
      </c>
      <c r="I28" s="46">
        <v>0</v>
      </c>
      <c r="J28" s="43">
        <v>3053.957195</v>
      </c>
      <c r="K28" s="44">
        <v>3053.957195</v>
      </c>
      <c r="L28" s="43">
        <v>0</v>
      </c>
      <c r="M28" s="43">
        <v>8365.0008280000002</v>
      </c>
      <c r="N28" s="47">
        <v>8365.0008280000002</v>
      </c>
      <c r="O28" s="46">
        <v>0</v>
      </c>
      <c r="P28" s="43">
        <v>2204.8516500000001</v>
      </c>
      <c r="Q28" s="44">
        <v>2204.8516500000001</v>
      </c>
      <c r="R28" s="43">
        <v>0</v>
      </c>
      <c r="S28" s="43">
        <v>6660.4031789999999</v>
      </c>
      <c r="T28" s="47">
        <v>6660.4031789999999</v>
      </c>
      <c r="U28" s="38">
        <f t="shared" si="7"/>
        <v>38.510778945150335</v>
      </c>
      <c r="V28" s="13">
        <f t="shared" si="8"/>
        <v>25.593009960335912</v>
      </c>
    </row>
    <row r="29" spans="1:22" ht="15" x14ac:dyDescent="0.2">
      <c r="A29" s="41" t="s">
        <v>9</v>
      </c>
      <c r="B29" s="42" t="s">
        <v>40</v>
      </c>
      <c r="C29" s="42" t="s">
        <v>38</v>
      </c>
      <c r="D29" s="42" t="s">
        <v>113</v>
      </c>
      <c r="E29" s="42" t="s">
        <v>115</v>
      </c>
      <c r="F29" s="12" t="s">
        <v>103</v>
      </c>
      <c r="G29" s="42" t="s">
        <v>104</v>
      </c>
      <c r="H29" s="45" t="s">
        <v>115</v>
      </c>
      <c r="I29" s="46">
        <v>0</v>
      </c>
      <c r="J29" s="43">
        <v>2013.956643</v>
      </c>
      <c r="K29" s="44">
        <v>2013.956643</v>
      </c>
      <c r="L29" s="43">
        <v>0</v>
      </c>
      <c r="M29" s="43">
        <v>5747.8911429999998</v>
      </c>
      <c r="N29" s="47">
        <v>5747.8911429999998</v>
      </c>
      <c r="O29" s="46">
        <v>0</v>
      </c>
      <c r="P29" s="43">
        <v>2121.9401990000001</v>
      </c>
      <c r="Q29" s="44">
        <v>2121.9401990000001</v>
      </c>
      <c r="R29" s="43">
        <v>0</v>
      </c>
      <c r="S29" s="43">
        <v>6716.8932210000003</v>
      </c>
      <c r="T29" s="47">
        <v>6716.8932210000003</v>
      </c>
      <c r="U29" s="38">
        <f t="shared" si="7"/>
        <v>-5.0889066549042798</v>
      </c>
      <c r="V29" s="13">
        <f t="shared" si="8"/>
        <v>-14.426343342342685</v>
      </c>
    </row>
    <row r="30" spans="1:22" ht="15" x14ac:dyDescent="0.2">
      <c r="A30" s="41" t="s">
        <v>9</v>
      </c>
      <c r="B30" s="42" t="s">
        <v>40</v>
      </c>
      <c r="C30" s="42" t="s">
        <v>38</v>
      </c>
      <c r="D30" s="42" t="s">
        <v>113</v>
      </c>
      <c r="E30" s="50" t="s">
        <v>114</v>
      </c>
      <c r="F30" s="12" t="s">
        <v>103</v>
      </c>
      <c r="G30" s="42" t="s">
        <v>104</v>
      </c>
      <c r="H30" s="45" t="s">
        <v>104</v>
      </c>
      <c r="I30" s="46">
        <v>0</v>
      </c>
      <c r="J30" s="43">
        <v>1843.133065</v>
      </c>
      <c r="K30" s="44">
        <v>1843.133065</v>
      </c>
      <c r="L30" s="43">
        <v>0</v>
      </c>
      <c r="M30" s="43">
        <v>5330.918713</v>
      </c>
      <c r="N30" s="47">
        <v>5330.918713</v>
      </c>
      <c r="O30" s="46">
        <v>0</v>
      </c>
      <c r="P30" s="43">
        <v>1087.089729</v>
      </c>
      <c r="Q30" s="44">
        <v>1087.089729</v>
      </c>
      <c r="R30" s="43">
        <v>0</v>
      </c>
      <c r="S30" s="43">
        <v>3828.1054640000002</v>
      </c>
      <c r="T30" s="47">
        <v>3828.1054640000002</v>
      </c>
      <c r="U30" s="38">
        <f t="shared" si="7"/>
        <v>69.547463823016201</v>
      </c>
      <c r="V30" s="13">
        <f t="shared" si="8"/>
        <v>39.257362764235481</v>
      </c>
    </row>
    <row r="31" spans="1:22" ht="15" x14ac:dyDescent="0.2">
      <c r="A31" s="41" t="s">
        <v>9</v>
      </c>
      <c r="B31" s="42" t="s">
        <v>40</v>
      </c>
      <c r="C31" s="42" t="s">
        <v>38</v>
      </c>
      <c r="D31" s="42" t="s">
        <v>116</v>
      </c>
      <c r="E31" s="55" t="s">
        <v>117</v>
      </c>
      <c r="F31" s="12" t="s">
        <v>83</v>
      </c>
      <c r="G31" s="42" t="s">
        <v>83</v>
      </c>
      <c r="H31" s="45" t="s">
        <v>118</v>
      </c>
      <c r="I31" s="46">
        <v>0</v>
      </c>
      <c r="J31" s="43">
        <v>3400.2851000000001</v>
      </c>
      <c r="K31" s="44">
        <v>3400.2851000000001</v>
      </c>
      <c r="L31" s="43">
        <v>0</v>
      </c>
      <c r="M31" s="43">
        <v>12103.340995</v>
      </c>
      <c r="N31" s="47">
        <v>12103.340995</v>
      </c>
      <c r="O31" s="46">
        <v>0</v>
      </c>
      <c r="P31" s="43">
        <v>4228.5494820000004</v>
      </c>
      <c r="Q31" s="44">
        <v>4228.5494820000004</v>
      </c>
      <c r="R31" s="43">
        <v>0</v>
      </c>
      <c r="S31" s="43">
        <v>13081.329336000001</v>
      </c>
      <c r="T31" s="47">
        <v>13081.329336000001</v>
      </c>
      <c r="U31" s="38">
        <f t="shared" si="7"/>
        <v>-19.587435018219335</v>
      </c>
      <c r="V31" s="13">
        <f t="shared" si="8"/>
        <v>-7.4762152674236475</v>
      </c>
    </row>
    <row r="32" spans="1:22" ht="15" x14ac:dyDescent="0.2">
      <c r="A32" s="41" t="s">
        <v>9</v>
      </c>
      <c r="B32" s="42" t="s">
        <v>47</v>
      </c>
      <c r="C32" s="42" t="s">
        <v>41</v>
      </c>
      <c r="D32" s="42" t="s">
        <v>119</v>
      </c>
      <c r="E32" s="55" t="s">
        <v>120</v>
      </c>
      <c r="F32" s="12" t="s">
        <v>83</v>
      </c>
      <c r="G32" s="42" t="s">
        <v>83</v>
      </c>
      <c r="H32" s="45" t="s">
        <v>84</v>
      </c>
      <c r="I32" s="46">
        <v>693.58778900000004</v>
      </c>
      <c r="J32" s="43">
        <v>0</v>
      </c>
      <c r="K32" s="44">
        <v>693.58778900000004</v>
      </c>
      <c r="L32" s="43">
        <v>1910.1317610000001</v>
      </c>
      <c r="M32" s="43">
        <v>0</v>
      </c>
      <c r="N32" s="47">
        <v>1910.1317610000001</v>
      </c>
      <c r="O32" s="46">
        <v>994.20696499999997</v>
      </c>
      <c r="P32" s="43">
        <v>0</v>
      </c>
      <c r="Q32" s="44">
        <v>994.20696499999997</v>
      </c>
      <c r="R32" s="43">
        <v>2981.7405319999998</v>
      </c>
      <c r="S32" s="43">
        <v>0</v>
      </c>
      <c r="T32" s="47">
        <v>2981.7405319999998</v>
      </c>
      <c r="U32" s="38">
        <f t="shared" si="7"/>
        <v>-30.237082074756938</v>
      </c>
      <c r="V32" s="13">
        <f t="shared" si="8"/>
        <v>-35.939034919353595</v>
      </c>
    </row>
    <row r="33" spans="1:22" ht="15" x14ac:dyDescent="0.2">
      <c r="A33" s="41" t="s">
        <v>9</v>
      </c>
      <c r="B33" s="42" t="s">
        <v>47</v>
      </c>
      <c r="C33" s="42" t="s">
        <v>38</v>
      </c>
      <c r="D33" s="42" t="s">
        <v>121</v>
      </c>
      <c r="E33" s="56" t="s">
        <v>122</v>
      </c>
      <c r="F33" s="12" t="s">
        <v>123</v>
      </c>
      <c r="G33" s="42" t="s">
        <v>124</v>
      </c>
      <c r="H33" s="45" t="s">
        <v>125</v>
      </c>
      <c r="I33" s="46">
        <v>0</v>
      </c>
      <c r="J33" s="43">
        <v>122.89377399999999</v>
      </c>
      <c r="K33" s="44">
        <v>122.89377399999999</v>
      </c>
      <c r="L33" s="43">
        <v>0</v>
      </c>
      <c r="M33" s="43">
        <v>429.80011300000001</v>
      </c>
      <c r="N33" s="47">
        <v>429.80011300000001</v>
      </c>
      <c r="O33" s="46">
        <v>0</v>
      </c>
      <c r="P33" s="43">
        <v>98.872117000000003</v>
      </c>
      <c r="Q33" s="44">
        <v>98.872117000000003</v>
      </c>
      <c r="R33" s="43">
        <v>0</v>
      </c>
      <c r="S33" s="43">
        <v>275.86712599999998</v>
      </c>
      <c r="T33" s="47">
        <v>275.86712599999998</v>
      </c>
      <c r="U33" s="38">
        <f t="shared" si="7"/>
        <v>24.295683888309981</v>
      </c>
      <c r="V33" s="13">
        <f t="shared" si="8"/>
        <v>55.799684881626675</v>
      </c>
    </row>
    <row r="34" spans="1:22" ht="15" x14ac:dyDescent="0.2">
      <c r="A34" s="41" t="s">
        <v>9</v>
      </c>
      <c r="B34" s="42" t="s">
        <v>47</v>
      </c>
      <c r="C34" s="42" t="s">
        <v>38</v>
      </c>
      <c r="D34" s="42" t="s">
        <v>126</v>
      </c>
      <c r="E34" s="42" t="s">
        <v>340</v>
      </c>
      <c r="F34" s="12" t="s">
        <v>55</v>
      </c>
      <c r="G34" s="42" t="s">
        <v>56</v>
      </c>
      <c r="H34" s="45" t="s">
        <v>127</v>
      </c>
      <c r="I34" s="46">
        <v>0</v>
      </c>
      <c r="J34" s="43">
        <v>47.971248000000003</v>
      </c>
      <c r="K34" s="44">
        <v>47.971248000000003</v>
      </c>
      <c r="L34" s="43">
        <v>0</v>
      </c>
      <c r="M34" s="43">
        <v>157.22772000000001</v>
      </c>
      <c r="N34" s="47">
        <v>157.22772000000001</v>
      </c>
      <c r="O34" s="46">
        <v>0</v>
      </c>
      <c r="P34" s="43">
        <v>28.932472000000001</v>
      </c>
      <c r="Q34" s="44">
        <v>28.932472000000001</v>
      </c>
      <c r="R34" s="43">
        <v>0</v>
      </c>
      <c r="S34" s="43">
        <v>80.270762000000005</v>
      </c>
      <c r="T34" s="47">
        <v>80.270762000000005</v>
      </c>
      <c r="U34" s="38">
        <f t="shared" si="7"/>
        <v>65.804180161308025</v>
      </c>
      <c r="V34" s="13">
        <f t="shared" si="8"/>
        <v>95.871717276086144</v>
      </c>
    </row>
    <row r="35" spans="1:22" ht="15" x14ac:dyDescent="0.2">
      <c r="A35" s="41" t="s">
        <v>9</v>
      </c>
      <c r="B35" s="42" t="s">
        <v>47</v>
      </c>
      <c r="C35" s="42" t="s">
        <v>38</v>
      </c>
      <c r="D35" s="42" t="s">
        <v>126</v>
      </c>
      <c r="E35" s="50" t="s">
        <v>128</v>
      </c>
      <c r="F35" s="12" t="s">
        <v>55</v>
      </c>
      <c r="G35" s="42" t="s">
        <v>56</v>
      </c>
      <c r="H35" s="45" t="s">
        <v>129</v>
      </c>
      <c r="I35" s="46">
        <v>0</v>
      </c>
      <c r="J35" s="43">
        <v>7.9040780000000002</v>
      </c>
      <c r="K35" s="44">
        <v>7.9040780000000002</v>
      </c>
      <c r="L35" s="43">
        <v>0</v>
      </c>
      <c r="M35" s="43">
        <v>26.164749</v>
      </c>
      <c r="N35" s="47">
        <v>26.164749</v>
      </c>
      <c r="O35" s="46">
        <v>0</v>
      </c>
      <c r="P35" s="43">
        <v>4.1341400000000004</v>
      </c>
      <c r="Q35" s="44">
        <v>4.1341400000000004</v>
      </c>
      <c r="R35" s="43">
        <v>0</v>
      </c>
      <c r="S35" s="43">
        <v>7.9516790000000004</v>
      </c>
      <c r="T35" s="47">
        <v>7.9516790000000004</v>
      </c>
      <c r="U35" s="38">
        <f t="shared" si="7"/>
        <v>91.190380587014459</v>
      </c>
      <c r="V35" s="8" t="s">
        <v>19</v>
      </c>
    </row>
    <row r="36" spans="1:22" ht="15" x14ac:dyDescent="0.2">
      <c r="A36" s="41" t="s">
        <v>9</v>
      </c>
      <c r="B36" s="42" t="s">
        <v>40</v>
      </c>
      <c r="C36" s="42" t="s">
        <v>38</v>
      </c>
      <c r="D36" s="42" t="s">
        <v>130</v>
      </c>
      <c r="E36" s="42" t="s">
        <v>131</v>
      </c>
      <c r="F36" s="12" t="s">
        <v>21</v>
      </c>
      <c r="G36" s="42" t="s">
        <v>170</v>
      </c>
      <c r="H36" s="45" t="s">
        <v>207</v>
      </c>
      <c r="I36" s="46">
        <v>0</v>
      </c>
      <c r="J36" s="43">
        <v>2039.1940239999999</v>
      </c>
      <c r="K36" s="44">
        <v>2039.1940239999999</v>
      </c>
      <c r="L36" s="43">
        <v>0</v>
      </c>
      <c r="M36" s="43">
        <v>12969.680593999999</v>
      </c>
      <c r="N36" s="47">
        <v>12969.680593999999</v>
      </c>
      <c r="O36" s="46">
        <v>0</v>
      </c>
      <c r="P36" s="43">
        <v>10132.117929</v>
      </c>
      <c r="Q36" s="44">
        <v>10132.117929</v>
      </c>
      <c r="R36" s="43">
        <v>0</v>
      </c>
      <c r="S36" s="43">
        <v>20112.516528</v>
      </c>
      <c r="T36" s="47">
        <v>20112.516528</v>
      </c>
      <c r="U36" s="38">
        <f t="shared" si="7"/>
        <v>-79.873960821523312</v>
      </c>
      <c r="V36" s="13">
        <f t="shared" si="8"/>
        <v>-35.514381922600158</v>
      </c>
    </row>
    <row r="37" spans="1:22" ht="15" x14ac:dyDescent="0.2">
      <c r="A37" s="41" t="s">
        <v>9</v>
      </c>
      <c r="B37" s="42" t="s">
        <v>40</v>
      </c>
      <c r="C37" s="42" t="s">
        <v>38</v>
      </c>
      <c r="D37" s="42" t="s">
        <v>132</v>
      </c>
      <c r="E37" s="50" t="s">
        <v>133</v>
      </c>
      <c r="F37" s="12" t="s">
        <v>44</v>
      </c>
      <c r="G37" s="42" t="s">
        <v>134</v>
      </c>
      <c r="H37" s="45" t="s">
        <v>135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167.389861</v>
      </c>
      <c r="Q37" s="44">
        <v>167.389861</v>
      </c>
      <c r="R37" s="43">
        <v>0</v>
      </c>
      <c r="S37" s="43">
        <v>1807.335828</v>
      </c>
      <c r="T37" s="47">
        <v>1807.335828</v>
      </c>
      <c r="U37" s="37" t="s">
        <v>19</v>
      </c>
      <c r="V37" s="8" t="s">
        <v>19</v>
      </c>
    </row>
    <row r="38" spans="1:22" ht="15" x14ac:dyDescent="0.2">
      <c r="A38" s="41" t="s">
        <v>9</v>
      </c>
      <c r="B38" s="42" t="s">
        <v>47</v>
      </c>
      <c r="C38" s="42" t="s">
        <v>38</v>
      </c>
      <c r="D38" s="42" t="s">
        <v>297</v>
      </c>
      <c r="E38" s="50" t="s">
        <v>315</v>
      </c>
      <c r="F38" s="12" t="s">
        <v>174</v>
      </c>
      <c r="G38" s="42" t="s">
        <v>175</v>
      </c>
      <c r="H38" s="45" t="s">
        <v>299</v>
      </c>
      <c r="I38" s="46">
        <v>0</v>
      </c>
      <c r="J38" s="43">
        <v>1994.798949</v>
      </c>
      <c r="K38" s="44">
        <v>1994.798949</v>
      </c>
      <c r="L38" s="43">
        <v>0</v>
      </c>
      <c r="M38" s="43">
        <v>6447.3843770000003</v>
      </c>
      <c r="N38" s="47">
        <v>6447.3843770000003</v>
      </c>
      <c r="O38" s="46">
        <v>0</v>
      </c>
      <c r="P38" s="43">
        <v>2121.855892</v>
      </c>
      <c r="Q38" s="44">
        <v>2121.855892</v>
      </c>
      <c r="R38" s="43">
        <v>0</v>
      </c>
      <c r="S38" s="43">
        <v>2121.855892</v>
      </c>
      <c r="T38" s="47">
        <v>2121.855892</v>
      </c>
      <c r="U38" s="38">
        <f t="shared" si="7"/>
        <v>-5.9880100000683782</v>
      </c>
      <c r="V38" s="8" t="s">
        <v>19</v>
      </c>
    </row>
    <row r="39" spans="1:22" ht="15" x14ac:dyDescent="0.2">
      <c r="A39" s="41" t="s">
        <v>9</v>
      </c>
      <c r="B39" s="42" t="s">
        <v>47</v>
      </c>
      <c r="C39" s="42" t="s">
        <v>38</v>
      </c>
      <c r="D39" s="42" t="s">
        <v>297</v>
      </c>
      <c r="E39" s="50" t="s">
        <v>298</v>
      </c>
      <c r="F39" s="12" t="s">
        <v>174</v>
      </c>
      <c r="G39" s="42" t="s">
        <v>175</v>
      </c>
      <c r="H39" s="45" t="s">
        <v>299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0</v>
      </c>
      <c r="P39" s="43">
        <v>0</v>
      </c>
      <c r="Q39" s="44">
        <v>0</v>
      </c>
      <c r="R39" s="43">
        <v>0</v>
      </c>
      <c r="S39" s="43">
        <v>3698.6201219999998</v>
      </c>
      <c r="T39" s="47">
        <v>3698.6201219999998</v>
      </c>
      <c r="U39" s="37" t="s">
        <v>19</v>
      </c>
      <c r="V39" s="8" t="s">
        <v>19</v>
      </c>
    </row>
    <row r="40" spans="1:22" ht="15" x14ac:dyDescent="0.2">
      <c r="A40" s="41" t="s">
        <v>9</v>
      </c>
      <c r="B40" s="42" t="s">
        <v>40</v>
      </c>
      <c r="C40" s="42" t="s">
        <v>38</v>
      </c>
      <c r="D40" s="42" t="s">
        <v>136</v>
      </c>
      <c r="E40" s="42" t="s">
        <v>305</v>
      </c>
      <c r="F40" s="12" t="s">
        <v>21</v>
      </c>
      <c r="G40" s="42" t="s">
        <v>137</v>
      </c>
      <c r="H40" s="45" t="s">
        <v>306</v>
      </c>
      <c r="I40" s="46">
        <v>0</v>
      </c>
      <c r="J40" s="43">
        <v>741.587985</v>
      </c>
      <c r="K40" s="44">
        <v>741.587985</v>
      </c>
      <c r="L40" s="43">
        <v>0</v>
      </c>
      <c r="M40" s="43">
        <v>2302.410899</v>
      </c>
      <c r="N40" s="47">
        <v>2302.410899</v>
      </c>
      <c r="O40" s="46">
        <v>0</v>
      </c>
      <c r="P40" s="43">
        <v>767.86460299999999</v>
      </c>
      <c r="Q40" s="44">
        <v>767.86460299999999</v>
      </c>
      <c r="R40" s="43">
        <v>0</v>
      </c>
      <c r="S40" s="43">
        <v>2367.66032</v>
      </c>
      <c r="T40" s="47">
        <v>2367.66032</v>
      </c>
      <c r="U40" s="38">
        <f t="shared" si="7"/>
        <v>-3.4220379344664265</v>
      </c>
      <c r="V40" s="13">
        <f t="shared" si="8"/>
        <v>-2.7558607309007943</v>
      </c>
    </row>
    <row r="41" spans="1:22" ht="15" x14ac:dyDescent="0.2">
      <c r="A41" s="41" t="s">
        <v>9</v>
      </c>
      <c r="B41" s="42" t="s">
        <v>40</v>
      </c>
      <c r="C41" s="42" t="s">
        <v>41</v>
      </c>
      <c r="D41" s="42" t="s">
        <v>352</v>
      </c>
      <c r="E41" s="42" t="s">
        <v>353</v>
      </c>
      <c r="F41" s="12" t="s">
        <v>55</v>
      </c>
      <c r="G41" s="42" t="s">
        <v>225</v>
      </c>
      <c r="H41" s="45" t="s">
        <v>225</v>
      </c>
      <c r="I41" s="46">
        <v>0</v>
      </c>
      <c r="J41" s="43">
        <v>0</v>
      </c>
      <c r="K41" s="44">
        <v>0</v>
      </c>
      <c r="L41" s="43">
        <v>0</v>
      </c>
      <c r="M41" s="43">
        <v>210.55755500000001</v>
      </c>
      <c r="N41" s="47">
        <v>210.55755500000001</v>
      </c>
      <c r="O41" s="46">
        <v>0</v>
      </c>
      <c r="P41" s="43">
        <v>25.637246000000001</v>
      </c>
      <c r="Q41" s="44">
        <v>25.637246000000001</v>
      </c>
      <c r="R41" s="43">
        <v>0</v>
      </c>
      <c r="S41" s="43">
        <v>25.637246000000001</v>
      </c>
      <c r="T41" s="47">
        <v>25.637246000000001</v>
      </c>
      <c r="U41" s="37" t="s">
        <v>19</v>
      </c>
      <c r="V41" s="8" t="s">
        <v>19</v>
      </c>
    </row>
    <row r="42" spans="1:22" ht="15" x14ac:dyDescent="0.2">
      <c r="A42" s="41" t="s">
        <v>9</v>
      </c>
      <c r="B42" s="42" t="s">
        <v>40</v>
      </c>
      <c r="C42" s="42" t="s">
        <v>38</v>
      </c>
      <c r="D42" s="42" t="s">
        <v>138</v>
      </c>
      <c r="E42" s="42" t="s">
        <v>362</v>
      </c>
      <c r="F42" s="12" t="s">
        <v>139</v>
      </c>
      <c r="G42" s="42" t="s">
        <v>140</v>
      </c>
      <c r="H42" s="45" t="s">
        <v>141</v>
      </c>
      <c r="I42" s="46">
        <v>0</v>
      </c>
      <c r="J42" s="43">
        <v>9978.0756880000008</v>
      </c>
      <c r="K42" s="44">
        <v>9978.0756880000008</v>
      </c>
      <c r="L42" s="43">
        <v>0</v>
      </c>
      <c r="M42" s="43">
        <v>23317.209765</v>
      </c>
      <c r="N42" s="47">
        <v>23317.209765</v>
      </c>
      <c r="O42" s="46">
        <v>0</v>
      </c>
      <c r="P42" s="43">
        <v>6146.0187519999999</v>
      </c>
      <c r="Q42" s="44">
        <v>6146.0187519999999</v>
      </c>
      <c r="R42" s="43">
        <v>0</v>
      </c>
      <c r="S42" s="43">
        <v>18627.649076999998</v>
      </c>
      <c r="T42" s="47">
        <v>18627.649076999998</v>
      </c>
      <c r="U42" s="38">
        <f t="shared" si="7"/>
        <v>62.350231761870177</v>
      </c>
      <c r="V42" s="13">
        <f t="shared" si="8"/>
        <v>25.17526859463073</v>
      </c>
    </row>
    <row r="43" spans="1:22" ht="15" x14ac:dyDescent="0.2">
      <c r="A43" s="41" t="s">
        <v>9</v>
      </c>
      <c r="B43" s="42" t="s">
        <v>40</v>
      </c>
      <c r="C43" s="42" t="s">
        <v>38</v>
      </c>
      <c r="D43" s="42" t="s">
        <v>138</v>
      </c>
      <c r="E43" s="50" t="s">
        <v>303</v>
      </c>
      <c r="F43" s="12" t="s">
        <v>83</v>
      </c>
      <c r="G43" s="42" t="s">
        <v>83</v>
      </c>
      <c r="H43" s="45" t="s">
        <v>142</v>
      </c>
      <c r="I43" s="46">
        <v>0</v>
      </c>
      <c r="J43" s="43">
        <v>4273.2084279999999</v>
      </c>
      <c r="K43" s="44">
        <v>4273.2084279999999</v>
      </c>
      <c r="L43" s="43">
        <v>0</v>
      </c>
      <c r="M43" s="43">
        <v>12195.778827</v>
      </c>
      <c r="N43" s="47">
        <v>12195.778827</v>
      </c>
      <c r="O43" s="46">
        <v>0</v>
      </c>
      <c r="P43" s="43">
        <v>4178.8014979999998</v>
      </c>
      <c r="Q43" s="44">
        <v>4178.8014979999998</v>
      </c>
      <c r="R43" s="43">
        <v>0</v>
      </c>
      <c r="S43" s="43">
        <v>10873.017942</v>
      </c>
      <c r="T43" s="47">
        <v>10873.017942</v>
      </c>
      <c r="U43" s="38">
        <f t="shared" si="7"/>
        <v>2.2591867559438761</v>
      </c>
      <c r="V43" s="13">
        <f t="shared" si="8"/>
        <v>12.165535751490619</v>
      </c>
    </row>
    <row r="44" spans="1:22" ht="15" x14ac:dyDescent="0.2">
      <c r="A44" s="41" t="s">
        <v>9</v>
      </c>
      <c r="B44" s="42" t="s">
        <v>47</v>
      </c>
      <c r="C44" s="42" t="s">
        <v>38</v>
      </c>
      <c r="D44" s="42" t="s">
        <v>341</v>
      </c>
      <c r="E44" s="42" t="s">
        <v>295</v>
      </c>
      <c r="F44" s="12" t="s">
        <v>123</v>
      </c>
      <c r="G44" s="42" t="s">
        <v>150</v>
      </c>
      <c r="H44" s="45" t="s">
        <v>296</v>
      </c>
      <c r="I44" s="46">
        <v>0</v>
      </c>
      <c r="J44" s="43">
        <v>295.044398</v>
      </c>
      <c r="K44" s="44">
        <v>295.044398</v>
      </c>
      <c r="L44" s="43">
        <v>0</v>
      </c>
      <c r="M44" s="43">
        <v>831.27804600000002</v>
      </c>
      <c r="N44" s="47">
        <v>831.27804600000002</v>
      </c>
      <c r="O44" s="46">
        <v>0</v>
      </c>
      <c r="P44" s="43">
        <v>0</v>
      </c>
      <c r="Q44" s="44">
        <v>0</v>
      </c>
      <c r="R44" s="43">
        <v>0</v>
      </c>
      <c r="S44" s="43">
        <v>0</v>
      </c>
      <c r="T44" s="47">
        <v>0</v>
      </c>
      <c r="U44" s="37" t="s">
        <v>19</v>
      </c>
      <c r="V44" s="8" t="s">
        <v>19</v>
      </c>
    </row>
    <row r="45" spans="1:22" ht="15" x14ac:dyDescent="0.2">
      <c r="A45" s="41" t="s">
        <v>9</v>
      </c>
      <c r="B45" s="42" t="s">
        <v>47</v>
      </c>
      <c r="C45" s="42" t="s">
        <v>41</v>
      </c>
      <c r="D45" s="42" t="s">
        <v>143</v>
      </c>
      <c r="E45" s="50" t="s">
        <v>144</v>
      </c>
      <c r="F45" s="12" t="s">
        <v>44</v>
      </c>
      <c r="G45" s="42" t="s">
        <v>145</v>
      </c>
      <c r="H45" s="45" t="s">
        <v>145</v>
      </c>
      <c r="I45" s="46">
        <v>0</v>
      </c>
      <c r="J45" s="43">
        <v>26.975556000000001</v>
      </c>
      <c r="K45" s="44">
        <v>26.975556000000001</v>
      </c>
      <c r="L45" s="43">
        <v>0</v>
      </c>
      <c r="M45" s="43">
        <v>78.613448000000005</v>
      </c>
      <c r="N45" s="47">
        <v>78.613448000000005</v>
      </c>
      <c r="O45" s="46">
        <v>0</v>
      </c>
      <c r="P45" s="43">
        <v>31.650801000000001</v>
      </c>
      <c r="Q45" s="44">
        <v>31.650801000000001</v>
      </c>
      <c r="R45" s="43">
        <v>0</v>
      </c>
      <c r="S45" s="43">
        <v>97.335102000000006</v>
      </c>
      <c r="T45" s="47">
        <v>97.335102000000006</v>
      </c>
      <c r="U45" s="38">
        <f t="shared" si="7"/>
        <v>-14.771332327418818</v>
      </c>
      <c r="V45" s="13">
        <f t="shared" si="8"/>
        <v>-19.234226517787999</v>
      </c>
    </row>
    <row r="46" spans="1:22" ht="15" x14ac:dyDescent="0.2">
      <c r="A46" s="41" t="s">
        <v>9</v>
      </c>
      <c r="B46" s="42" t="s">
        <v>47</v>
      </c>
      <c r="C46" s="42" t="s">
        <v>38</v>
      </c>
      <c r="D46" s="42" t="s">
        <v>146</v>
      </c>
      <c r="E46" s="42" t="s">
        <v>161</v>
      </c>
      <c r="F46" s="12" t="s">
        <v>123</v>
      </c>
      <c r="G46" s="42" t="s">
        <v>147</v>
      </c>
      <c r="H46" s="45" t="s">
        <v>147</v>
      </c>
      <c r="I46" s="46">
        <v>0</v>
      </c>
      <c r="J46" s="43">
        <v>78.556071000000003</v>
      </c>
      <c r="K46" s="44">
        <v>78.556071000000003</v>
      </c>
      <c r="L46" s="43">
        <v>0</v>
      </c>
      <c r="M46" s="43">
        <v>226.89244199999999</v>
      </c>
      <c r="N46" s="47">
        <v>226.89244199999999</v>
      </c>
      <c r="O46" s="46">
        <v>0</v>
      </c>
      <c r="P46" s="43">
        <v>65.542998999999995</v>
      </c>
      <c r="Q46" s="44">
        <v>65.542998999999995</v>
      </c>
      <c r="R46" s="43">
        <v>0</v>
      </c>
      <c r="S46" s="43">
        <v>206.97572600000001</v>
      </c>
      <c r="T46" s="47">
        <v>206.97572600000001</v>
      </c>
      <c r="U46" s="38">
        <f t="shared" si="7"/>
        <v>19.854251710392457</v>
      </c>
      <c r="V46" s="13">
        <f t="shared" si="8"/>
        <v>9.6227303485820315</v>
      </c>
    </row>
    <row r="47" spans="1:22" ht="15" x14ac:dyDescent="0.2">
      <c r="A47" s="41" t="s">
        <v>9</v>
      </c>
      <c r="B47" s="42" t="s">
        <v>47</v>
      </c>
      <c r="C47" s="42" t="s">
        <v>38</v>
      </c>
      <c r="D47" s="42" t="s">
        <v>146</v>
      </c>
      <c r="E47" s="50" t="s">
        <v>162</v>
      </c>
      <c r="F47" s="12" t="s">
        <v>123</v>
      </c>
      <c r="G47" s="42" t="s">
        <v>147</v>
      </c>
      <c r="H47" s="45" t="s">
        <v>147</v>
      </c>
      <c r="I47" s="46">
        <v>0</v>
      </c>
      <c r="J47" s="43">
        <v>15.34304</v>
      </c>
      <c r="K47" s="44">
        <v>15.34304</v>
      </c>
      <c r="L47" s="43">
        <v>0</v>
      </c>
      <c r="M47" s="43">
        <v>117.92631900000001</v>
      </c>
      <c r="N47" s="47">
        <v>117.92631900000001</v>
      </c>
      <c r="O47" s="46">
        <v>0</v>
      </c>
      <c r="P47" s="43">
        <v>39.595627</v>
      </c>
      <c r="Q47" s="44">
        <v>39.595627</v>
      </c>
      <c r="R47" s="43">
        <v>0</v>
      </c>
      <c r="S47" s="43">
        <v>102.035792</v>
      </c>
      <c r="T47" s="47">
        <v>102.035792</v>
      </c>
      <c r="U47" s="38">
        <f t="shared" si="7"/>
        <v>-61.250670433884025</v>
      </c>
      <c r="V47" s="13">
        <f t="shared" si="8"/>
        <v>15.573483273398825</v>
      </c>
    </row>
    <row r="48" spans="1:22" ht="15" x14ac:dyDescent="0.2">
      <c r="A48" s="41" t="s">
        <v>9</v>
      </c>
      <c r="B48" s="42" t="s">
        <v>47</v>
      </c>
      <c r="C48" s="42" t="s">
        <v>38</v>
      </c>
      <c r="D48" s="42" t="s">
        <v>146</v>
      </c>
      <c r="E48" s="50" t="s">
        <v>163</v>
      </c>
      <c r="F48" s="12" t="s">
        <v>123</v>
      </c>
      <c r="G48" s="42" t="s">
        <v>147</v>
      </c>
      <c r="H48" s="45" t="s">
        <v>147</v>
      </c>
      <c r="I48" s="46">
        <v>0</v>
      </c>
      <c r="J48" s="43">
        <v>24.474167000000001</v>
      </c>
      <c r="K48" s="44">
        <v>24.474167000000001</v>
      </c>
      <c r="L48" s="43">
        <v>0</v>
      </c>
      <c r="M48" s="43">
        <v>58.324593</v>
      </c>
      <c r="N48" s="47">
        <v>58.324593</v>
      </c>
      <c r="O48" s="46">
        <v>0</v>
      </c>
      <c r="P48" s="43">
        <v>3.9659779999999998</v>
      </c>
      <c r="Q48" s="44">
        <v>3.9659779999999998</v>
      </c>
      <c r="R48" s="43">
        <v>0</v>
      </c>
      <c r="S48" s="43">
        <v>20.030436000000002</v>
      </c>
      <c r="T48" s="47">
        <v>20.030436000000002</v>
      </c>
      <c r="U48" s="37" t="s">
        <v>19</v>
      </c>
      <c r="V48" s="8" t="s">
        <v>19</v>
      </c>
    </row>
    <row r="49" spans="1:22" ht="15" x14ac:dyDescent="0.2">
      <c r="A49" s="41" t="s">
        <v>9</v>
      </c>
      <c r="B49" s="42" t="s">
        <v>47</v>
      </c>
      <c r="C49" s="42" t="s">
        <v>38</v>
      </c>
      <c r="D49" s="42" t="s">
        <v>146</v>
      </c>
      <c r="E49" s="50" t="s">
        <v>156</v>
      </c>
      <c r="F49" s="12" t="s">
        <v>123</v>
      </c>
      <c r="G49" s="42" t="s">
        <v>147</v>
      </c>
      <c r="H49" s="45" t="s">
        <v>157</v>
      </c>
      <c r="I49" s="46">
        <v>0</v>
      </c>
      <c r="J49" s="43">
        <v>21.826989000000001</v>
      </c>
      <c r="K49" s="44">
        <v>21.826989000000001</v>
      </c>
      <c r="L49" s="43">
        <v>0</v>
      </c>
      <c r="M49" s="43">
        <v>26.082553000000001</v>
      </c>
      <c r="N49" s="47">
        <v>26.082553000000001</v>
      </c>
      <c r="O49" s="46">
        <v>0</v>
      </c>
      <c r="P49" s="43">
        <v>20.24736</v>
      </c>
      <c r="Q49" s="44">
        <v>20.24736</v>
      </c>
      <c r="R49" s="43">
        <v>0</v>
      </c>
      <c r="S49" s="43">
        <v>24.809871999999999</v>
      </c>
      <c r="T49" s="47">
        <v>24.809871999999999</v>
      </c>
      <c r="U49" s="38">
        <f t="shared" si="7"/>
        <v>7.8016541415769858</v>
      </c>
      <c r="V49" s="13">
        <f t="shared" si="8"/>
        <v>5.1297362598243135</v>
      </c>
    </row>
    <row r="50" spans="1:22" ht="15" x14ac:dyDescent="0.2">
      <c r="A50" s="41" t="s">
        <v>9</v>
      </c>
      <c r="B50" s="42" t="s">
        <v>47</v>
      </c>
      <c r="C50" s="42" t="s">
        <v>38</v>
      </c>
      <c r="D50" s="42" t="s">
        <v>146</v>
      </c>
      <c r="E50" s="42" t="s">
        <v>165</v>
      </c>
      <c r="F50" s="12" t="s">
        <v>123</v>
      </c>
      <c r="G50" s="42" t="s">
        <v>147</v>
      </c>
      <c r="H50" s="45" t="s">
        <v>147</v>
      </c>
      <c r="I50" s="46">
        <v>0</v>
      </c>
      <c r="J50" s="43">
        <v>0.26227400000000001</v>
      </c>
      <c r="K50" s="44">
        <v>0.26227400000000001</v>
      </c>
      <c r="L50" s="43">
        <v>0</v>
      </c>
      <c r="M50" s="43">
        <v>23.271191000000002</v>
      </c>
      <c r="N50" s="47">
        <v>23.271191000000002</v>
      </c>
      <c r="O50" s="46">
        <v>0</v>
      </c>
      <c r="P50" s="43">
        <v>0</v>
      </c>
      <c r="Q50" s="44">
        <v>0</v>
      </c>
      <c r="R50" s="43">
        <v>0</v>
      </c>
      <c r="S50" s="43">
        <v>9.3537839999999992</v>
      </c>
      <c r="T50" s="47">
        <v>9.3537839999999992</v>
      </c>
      <c r="U50" s="37" t="s">
        <v>19</v>
      </c>
      <c r="V50" s="8" t="s">
        <v>19</v>
      </c>
    </row>
    <row r="51" spans="1:22" ht="15" x14ac:dyDescent="0.2">
      <c r="A51" s="41" t="s">
        <v>9</v>
      </c>
      <c r="B51" s="42" t="s">
        <v>47</v>
      </c>
      <c r="C51" s="42" t="s">
        <v>38</v>
      </c>
      <c r="D51" s="42" t="s">
        <v>146</v>
      </c>
      <c r="E51" s="42" t="s">
        <v>154</v>
      </c>
      <c r="F51" s="12" t="s">
        <v>123</v>
      </c>
      <c r="G51" s="42" t="s">
        <v>147</v>
      </c>
      <c r="H51" s="45" t="s">
        <v>155</v>
      </c>
      <c r="I51" s="46">
        <v>0</v>
      </c>
      <c r="J51" s="43">
        <v>3.4095650000000002</v>
      </c>
      <c r="K51" s="44">
        <v>3.4095650000000002</v>
      </c>
      <c r="L51" s="43">
        <v>0</v>
      </c>
      <c r="M51" s="43">
        <v>15.697881000000001</v>
      </c>
      <c r="N51" s="47">
        <v>15.697881000000001</v>
      </c>
      <c r="O51" s="46">
        <v>0</v>
      </c>
      <c r="P51" s="43">
        <v>8.7668979999999994</v>
      </c>
      <c r="Q51" s="44">
        <v>8.7668979999999994</v>
      </c>
      <c r="R51" s="43">
        <v>0</v>
      </c>
      <c r="S51" s="43">
        <v>19.208344</v>
      </c>
      <c r="T51" s="47">
        <v>19.208344</v>
      </c>
      <c r="U51" s="38">
        <f t="shared" si="7"/>
        <v>-61.10864983258616</v>
      </c>
      <c r="V51" s="13">
        <f t="shared" si="8"/>
        <v>-18.275719135392411</v>
      </c>
    </row>
    <row r="52" spans="1:22" ht="15" x14ac:dyDescent="0.2">
      <c r="A52" s="41" t="s">
        <v>9</v>
      </c>
      <c r="B52" s="42" t="s">
        <v>47</v>
      </c>
      <c r="C52" s="42" t="s">
        <v>38</v>
      </c>
      <c r="D52" s="42" t="s">
        <v>146</v>
      </c>
      <c r="E52" s="42" t="s">
        <v>159</v>
      </c>
      <c r="F52" s="12" t="s">
        <v>123</v>
      </c>
      <c r="G52" s="42" t="s">
        <v>147</v>
      </c>
      <c r="H52" s="45" t="s">
        <v>147</v>
      </c>
      <c r="I52" s="46">
        <v>0</v>
      </c>
      <c r="J52" s="43">
        <v>0</v>
      </c>
      <c r="K52" s="44">
        <v>0</v>
      </c>
      <c r="L52" s="43">
        <v>0</v>
      </c>
      <c r="M52" s="43">
        <v>10.050045000000001</v>
      </c>
      <c r="N52" s="47">
        <v>10.050045000000001</v>
      </c>
      <c r="O52" s="46">
        <v>0</v>
      </c>
      <c r="P52" s="43">
        <v>1.9829889999999999</v>
      </c>
      <c r="Q52" s="44">
        <v>1.9829889999999999</v>
      </c>
      <c r="R52" s="43">
        <v>0</v>
      </c>
      <c r="S52" s="43">
        <v>13.266919</v>
      </c>
      <c r="T52" s="47">
        <v>13.266919</v>
      </c>
      <c r="U52" s="37" t="s">
        <v>19</v>
      </c>
      <c r="V52" s="13">
        <f t="shared" si="8"/>
        <v>-24.247332783142785</v>
      </c>
    </row>
    <row r="53" spans="1:22" ht="15" x14ac:dyDescent="0.2">
      <c r="A53" s="41" t="s">
        <v>9</v>
      </c>
      <c r="B53" s="42" t="s">
        <v>47</v>
      </c>
      <c r="C53" s="42" t="s">
        <v>38</v>
      </c>
      <c r="D53" s="42" t="s">
        <v>146</v>
      </c>
      <c r="E53" s="50" t="s">
        <v>376</v>
      </c>
      <c r="F53" s="12" t="s">
        <v>123</v>
      </c>
      <c r="G53" s="42" t="s">
        <v>147</v>
      </c>
      <c r="H53" s="45" t="s">
        <v>377</v>
      </c>
      <c r="I53" s="46">
        <v>0</v>
      </c>
      <c r="J53" s="43">
        <v>0</v>
      </c>
      <c r="K53" s="44">
        <v>0</v>
      </c>
      <c r="L53" s="43">
        <v>0</v>
      </c>
      <c r="M53" s="43">
        <v>8.674804</v>
      </c>
      <c r="N53" s="47">
        <v>8.674804</v>
      </c>
      <c r="O53" s="46">
        <v>0</v>
      </c>
      <c r="P53" s="43">
        <v>0</v>
      </c>
      <c r="Q53" s="44">
        <v>0</v>
      </c>
      <c r="R53" s="43">
        <v>0</v>
      </c>
      <c r="S53" s="43">
        <v>0</v>
      </c>
      <c r="T53" s="47">
        <v>0</v>
      </c>
      <c r="U53" s="37" t="s">
        <v>19</v>
      </c>
      <c r="V53" s="8" t="s">
        <v>19</v>
      </c>
    </row>
    <row r="54" spans="1:22" ht="15" x14ac:dyDescent="0.2">
      <c r="A54" s="41" t="s">
        <v>9</v>
      </c>
      <c r="B54" s="42" t="s">
        <v>47</v>
      </c>
      <c r="C54" s="42" t="s">
        <v>38</v>
      </c>
      <c r="D54" s="42" t="s">
        <v>146</v>
      </c>
      <c r="E54" s="42" t="s">
        <v>160</v>
      </c>
      <c r="F54" s="12" t="s">
        <v>123</v>
      </c>
      <c r="G54" s="42" t="s">
        <v>147</v>
      </c>
      <c r="H54" s="45" t="s">
        <v>148</v>
      </c>
      <c r="I54" s="46">
        <v>0</v>
      </c>
      <c r="J54" s="43">
        <v>3.4796649999999998</v>
      </c>
      <c r="K54" s="44">
        <v>3.4796649999999998</v>
      </c>
      <c r="L54" s="43">
        <v>0</v>
      </c>
      <c r="M54" s="43">
        <v>8.303687</v>
      </c>
      <c r="N54" s="47">
        <v>8.303687</v>
      </c>
      <c r="O54" s="46">
        <v>0</v>
      </c>
      <c r="P54" s="43">
        <v>0</v>
      </c>
      <c r="Q54" s="44">
        <v>0</v>
      </c>
      <c r="R54" s="43">
        <v>0</v>
      </c>
      <c r="S54" s="43">
        <v>4.3057100000000004</v>
      </c>
      <c r="T54" s="47">
        <v>4.3057100000000004</v>
      </c>
      <c r="U54" s="37" t="s">
        <v>19</v>
      </c>
      <c r="V54" s="13">
        <f t="shared" si="8"/>
        <v>92.852909276286596</v>
      </c>
    </row>
    <row r="55" spans="1:22" ht="15" x14ac:dyDescent="0.2">
      <c r="A55" s="41" t="s">
        <v>9</v>
      </c>
      <c r="B55" s="42" t="s">
        <v>47</v>
      </c>
      <c r="C55" s="42" t="s">
        <v>38</v>
      </c>
      <c r="D55" s="42" t="s">
        <v>146</v>
      </c>
      <c r="E55" s="42" t="s">
        <v>302</v>
      </c>
      <c r="F55" s="12" t="s">
        <v>123</v>
      </c>
      <c r="G55" s="42" t="s">
        <v>147</v>
      </c>
      <c r="H55" s="45" t="s">
        <v>148</v>
      </c>
      <c r="I55" s="46">
        <v>0</v>
      </c>
      <c r="J55" s="43">
        <v>0.74187899999999996</v>
      </c>
      <c r="K55" s="44">
        <v>0.74187899999999996</v>
      </c>
      <c r="L55" s="43">
        <v>0</v>
      </c>
      <c r="M55" s="43">
        <v>5.4644089999999998</v>
      </c>
      <c r="N55" s="47">
        <v>5.4644089999999998</v>
      </c>
      <c r="O55" s="46">
        <v>0</v>
      </c>
      <c r="P55" s="43">
        <v>0.104368</v>
      </c>
      <c r="Q55" s="44">
        <v>0.104368</v>
      </c>
      <c r="R55" s="43">
        <v>0</v>
      </c>
      <c r="S55" s="43">
        <v>0.92157500000000003</v>
      </c>
      <c r="T55" s="47">
        <v>0.92157500000000003</v>
      </c>
      <c r="U55" s="37" t="s">
        <v>19</v>
      </c>
      <c r="V55" s="8" t="s">
        <v>19</v>
      </c>
    </row>
    <row r="56" spans="1:22" ht="15" x14ac:dyDescent="0.2">
      <c r="A56" s="41" t="s">
        <v>9</v>
      </c>
      <c r="B56" s="42" t="s">
        <v>47</v>
      </c>
      <c r="C56" s="42" t="s">
        <v>38</v>
      </c>
      <c r="D56" s="42" t="s">
        <v>146</v>
      </c>
      <c r="E56" s="42" t="s">
        <v>372</v>
      </c>
      <c r="F56" s="12" t="s">
        <v>123</v>
      </c>
      <c r="G56" s="42" t="s">
        <v>150</v>
      </c>
      <c r="H56" s="45" t="s">
        <v>153</v>
      </c>
      <c r="I56" s="46">
        <v>0</v>
      </c>
      <c r="J56" s="43">
        <v>2.0981939999999999</v>
      </c>
      <c r="K56" s="44">
        <v>2.0981939999999999</v>
      </c>
      <c r="L56" s="43">
        <v>0</v>
      </c>
      <c r="M56" s="43">
        <v>3.8326669999999998</v>
      </c>
      <c r="N56" s="47">
        <v>3.8326669999999998</v>
      </c>
      <c r="O56" s="46">
        <v>0</v>
      </c>
      <c r="P56" s="43">
        <v>3.2354029999999998</v>
      </c>
      <c r="Q56" s="44">
        <v>3.2354029999999998</v>
      </c>
      <c r="R56" s="43">
        <v>0</v>
      </c>
      <c r="S56" s="43">
        <v>16.619803999999998</v>
      </c>
      <c r="T56" s="47">
        <v>16.619803999999998</v>
      </c>
      <c r="U56" s="38">
        <f t="shared" si="7"/>
        <v>-35.148913442931217</v>
      </c>
      <c r="V56" s="13">
        <f t="shared" si="8"/>
        <v>-76.939156442518822</v>
      </c>
    </row>
    <row r="57" spans="1:22" ht="15" x14ac:dyDescent="0.2">
      <c r="A57" s="41" t="s">
        <v>9</v>
      </c>
      <c r="B57" s="42" t="s">
        <v>47</v>
      </c>
      <c r="C57" s="42" t="s">
        <v>38</v>
      </c>
      <c r="D57" s="42" t="s">
        <v>146</v>
      </c>
      <c r="E57" s="42" t="s">
        <v>312</v>
      </c>
      <c r="F57" s="12" t="s">
        <v>123</v>
      </c>
      <c r="G57" s="42" t="s">
        <v>150</v>
      </c>
      <c r="H57" s="45" t="s">
        <v>153</v>
      </c>
      <c r="I57" s="46">
        <v>0</v>
      </c>
      <c r="J57" s="43">
        <v>0</v>
      </c>
      <c r="K57" s="44">
        <v>0</v>
      </c>
      <c r="L57" s="43">
        <v>0</v>
      </c>
      <c r="M57" s="43">
        <v>3.4170150000000001</v>
      </c>
      <c r="N57" s="47">
        <v>3.4170150000000001</v>
      </c>
      <c r="O57" s="46">
        <v>0</v>
      </c>
      <c r="P57" s="43">
        <v>0</v>
      </c>
      <c r="Q57" s="44">
        <v>0</v>
      </c>
      <c r="R57" s="43">
        <v>0</v>
      </c>
      <c r="S57" s="43">
        <v>4.7093259999999999</v>
      </c>
      <c r="T57" s="47">
        <v>4.7093259999999999</v>
      </c>
      <c r="U57" s="37" t="s">
        <v>19</v>
      </c>
      <c r="V57" s="13">
        <f t="shared" si="8"/>
        <v>-27.441527726048264</v>
      </c>
    </row>
    <row r="58" spans="1:22" ht="15" x14ac:dyDescent="0.2">
      <c r="A58" s="41" t="s">
        <v>9</v>
      </c>
      <c r="B58" s="42" t="s">
        <v>47</v>
      </c>
      <c r="C58" s="42" t="s">
        <v>38</v>
      </c>
      <c r="D58" s="42" t="s">
        <v>146</v>
      </c>
      <c r="E58" s="50" t="s">
        <v>158</v>
      </c>
      <c r="F58" s="12" t="s">
        <v>123</v>
      </c>
      <c r="G58" s="42" t="s">
        <v>147</v>
      </c>
      <c r="H58" s="45" t="s">
        <v>157</v>
      </c>
      <c r="I58" s="46">
        <v>0</v>
      </c>
      <c r="J58" s="43">
        <v>0</v>
      </c>
      <c r="K58" s="44">
        <v>0</v>
      </c>
      <c r="L58" s="43">
        <v>0</v>
      </c>
      <c r="M58" s="43">
        <v>3.2090510000000001</v>
      </c>
      <c r="N58" s="47">
        <v>3.2090510000000001</v>
      </c>
      <c r="O58" s="46">
        <v>0</v>
      </c>
      <c r="P58" s="43">
        <v>2.6091959999999998</v>
      </c>
      <c r="Q58" s="44">
        <v>2.6091959999999998</v>
      </c>
      <c r="R58" s="43">
        <v>0</v>
      </c>
      <c r="S58" s="43">
        <v>4.458863</v>
      </c>
      <c r="T58" s="47">
        <v>4.458863</v>
      </c>
      <c r="U58" s="37" t="s">
        <v>19</v>
      </c>
      <c r="V58" s="13">
        <f t="shared" si="8"/>
        <v>-28.029836305802625</v>
      </c>
    </row>
    <row r="59" spans="1:22" ht="15" x14ac:dyDescent="0.2">
      <c r="A59" s="41" t="s">
        <v>9</v>
      </c>
      <c r="B59" s="42" t="s">
        <v>47</v>
      </c>
      <c r="C59" s="42" t="s">
        <v>38</v>
      </c>
      <c r="D59" s="42" t="s">
        <v>146</v>
      </c>
      <c r="E59" s="50" t="s">
        <v>164</v>
      </c>
      <c r="F59" s="12" t="s">
        <v>123</v>
      </c>
      <c r="G59" s="42" t="s">
        <v>147</v>
      </c>
      <c r="H59" s="45" t="s">
        <v>147</v>
      </c>
      <c r="I59" s="46">
        <v>0</v>
      </c>
      <c r="J59" s="43">
        <v>0.63266599999999995</v>
      </c>
      <c r="K59" s="44">
        <v>0.63266599999999995</v>
      </c>
      <c r="L59" s="43">
        <v>0</v>
      </c>
      <c r="M59" s="43">
        <v>2.9572970000000001</v>
      </c>
      <c r="N59" s="47">
        <v>2.9572970000000001</v>
      </c>
      <c r="O59" s="46">
        <v>0</v>
      </c>
      <c r="P59" s="43">
        <v>0</v>
      </c>
      <c r="Q59" s="44">
        <v>0</v>
      </c>
      <c r="R59" s="43">
        <v>0</v>
      </c>
      <c r="S59" s="43">
        <v>13.803075</v>
      </c>
      <c r="T59" s="47">
        <v>13.803075</v>
      </c>
      <c r="U59" s="37" t="s">
        <v>19</v>
      </c>
      <c r="V59" s="13">
        <f t="shared" si="8"/>
        <v>-78.575085624036674</v>
      </c>
    </row>
    <row r="60" spans="1:22" ht="15" x14ac:dyDescent="0.2">
      <c r="A60" s="41" t="s">
        <v>9</v>
      </c>
      <c r="B60" s="42" t="s">
        <v>47</v>
      </c>
      <c r="C60" s="42" t="s">
        <v>38</v>
      </c>
      <c r="D60" s="42" t="s">
        <v>146</v>
      </c>
      <c r="E60" s="42" t="s">
        <v>313</v>
      </c>
      <c r="F60" s="12" t="s">
        <v>123</v>
      </c>
      <c r="G60" s="42" t="s">
        <v>147</v>
      </c>
      <c r="H60" s="45" t="s">
        <v>147</v>
      </c>
      <c r="I60" s="46">
        <v>0</v>
      </c>
      <c r="J60" s="43">
        <v>0</v>
      </c>
      <c r="K60" s="44">
        <v>0</v>
      </c>
      <c r="L60" s="43">
        <v>0</v>
      </c>
      <c r="M60" s="43">
        <v>2.8959730000000001</v>
      </c>
      <c r="N60" s="47">
        <v>2.8959730000000001</v>
      </c>
      <c r="O60" s="46">
        <v>0</v>
      </c>
      <c r="P60" s="43">
        <v>0</v>
      </c>
      <c r="Q60" s="44">
        <v>0</v>
      </c>
      <c r="R60" s="43">
        <v>0</v>
      </c>
      <c r="S60" s="43">
        <v>0.61964799999999998</v>
      </c>
      <c r="T60" s="47">
        <v>0.61964799999999998</v>
      </c>
      <c r="U60" s="37" t="s">
        <v>19</v>
      </c>
      <c r="V60" s="8" t="s">
        <v>19</v>
      </c>
    </row>
    <row r="61" spans="1:22" ht="15" x14ac:dyDescent="0.2">
      <c r="A61" s="41" t="s">
        <v>9</v>
      </c>
      <c r="B61" s="42" t="s">
        <v>47</v>
      </c>
      <c r="C61" s="42" t="s">
        <v>38</v>
      </c>
      <c r="D61" s="42" t="s">
        <v>146</v>
      </c>
      <c r="E61" s="50" t="s">
        <v>397</v>
      </c>
      <c r="F61" s="12" t="s">
        <v>123</v>
      </c>
      <c r="G61" s="42" t="s">
        <v>147</v>
      </c>
      <c r="H61" s="45" t="s">
        <v>147</v>
      </c>
      <c r="I61" s="46">
        <v>0</v>
      </c>
      <c r="J61" s="43">
        <v>2.63611</v>
      </c>
      <c r="K61" s="44">
        <v>2.63611</v>
      </c>
      <c r="L61" s="43">
        <v>0</v>
      </c>
      <c r="M61" s="43">
        <v>2.63611</v>
      </c>
      <c r="N61" s="47">
        <v>2.63611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37" t="s">
        <v>19</v>
      </c>
      <c r="V61" s="8" t="s">
        <v>19</v>
      </c>
    </row>
    <row r="62" spans="1:22" ht="15" x14ac:dyDescent="0.2">
      <c r="A62" s="41" t="s">
        <v>9</v>
      </c>
      <c r="B62" s="42" t="s">
        <v>47</v>
      </c>
      <c r="C62" s="42" t="s">
        <v>38</v>
      </c>
      <c r="D62" s="42" t="s">
        <v>146</v>
      </c>
      <c r="E62" s="50" t="s">
        <v>379</v>
      </c>
      <c r="F62" s="12" t="s">
        <v>123</v>
      </c>
      <c r="G62" s="42" t="s">
        <v>147</v>
      </c>
      <c r="H62" s="45" t="s">
        <v>377</v>
      </c>
      <c r="I62" s="46">
        <v>0</v>
      </c>
      <c r="J62" s="43">
        <v>0</v>
      </c>
      <c r="K62" s="44">
        <v>0</v>
      </c>
      <c r="L62" s="43">
        <v>0</v>
      </c>
      <c r="M62" s="43">
        <v>2.6188090000000002</v>
      </c>
      <c r="N62" s="47">
        <v>2.6188090000000002</v>
      </c>
      <c r="O62" s="46">
        <v>0</v>
      </c>
      <c r="P62" s="43">
        <v>0</v>
      </c>
      <c r="Q62" s="44">
        <v>0</v>
      </c>
      <c r="R62" s="43">
        <v>0</v>
      </c>
      <c r="S62" s="43">
        <v>0</v>
      </c>
      <c r="T62" s="47">
        <v>0</v>
      </c>
      <c r="U62" s="37" t="s">
        <v>19</v>
      </c>
      <c r="V62" s="8" t="s">
        <v>19</v>
      </c>
    </row>
    <row r="63" spans="1:22" ht="15" x14ac:dyDescent="0.2">
      <c r="A63" s="41" t="s">
        <v>9</v>
      </c>
      <c r="B63" s="42" t="s">
        <v>47</v>
      </c>
      <c r="C63" s="42" t="s">
        <v>38</v>
      </c>
      <c r="D63" s="42" t="s">
        <v>146</v>
      </c>
      <c r="E63" s="42" t="s">
        <v>383</v>
      </c>
      <c r="F63" s="12" t="s">
        <v>123</v>
      </c>
      <c r="G63" s="42" t="s">
        <v>147</v>
      </c>
      <c r="H63" s="45" t="s">
        <v>148</v>
      </c>
      <c r="I63" s="46">
        <v>0</v>
      </c>
      <c r="J63" s="43">
        <v>0</v>
      </c>
      <c r="K63" s="44">
        <v>0</v>
      </c>
      <c r="L63" s="43">
        <v>0</v>
      </c>
      <c r="M63" s="43">
        <v>1.626069</v>
      </c>
      <c r="N63" s="47">
        <v>1.626069</v>
      </c>
      <c r="O63" s="46">
        <v>0</v>
      </c>
      <c r="P63" s="43">
        <v>0</v>
      </c>
      <c r="Q63" s="44">
        <v>0</v>
      </c>
      <c r="R63" s="43">
        <v>0</v>
      </c>
      <c r="S63" s="43">
        <v>0</v>
      </c>
      <c r="T63" s="47">
        <v>0</v>
      </c>
      <c r="U63" s="37" t="s">
        <v>19</v>
      </c>
      <c r="V63" s="8" t="s">
        <v>19</v>
      </c>
    </row>
    <row r="64" spans="1:22" ht="15" x14ac:dyDescent="0.2">
      <c r="A64" s="41" t="s">
        <v>9</v>
      </c>
      <c r="B64" s="42" t="s">
        <v>47</v>
      </c>
      <c r="C64" s="42" t="s">
        <v>38</v>
      </c>
      <c r="D64" s="42" t="s">
        <v>146</v>
      </c>
      <c r="E64" s="42" t="s">
        <v>320</v>
      </c>
      <c r="F64" s="12" t="s">
        <v>123</v>
      </c>
      <c r="G64" s="42" t="s">
        <v>147</v>
      </c>
      <c r="H64" s="45" t="s">
        <v>147</v>
      </c>
      <c r="I64" s="46">
        <v>0</v>
      </c>
      <c r="J64" s="43">
        <v>1.180234</v>
      </c>
      <c r="K64" s="44">
        <v>1.180234</v>
      </c>
      <c r="L64" s="43">
        <v>0</v>
      </c>
      <c r="M64" s="43">
        <v>1.493312</v>
      </c>
      <c r="N64" s="47">
        <v>1.493312</v>
      </c>
      <c r="O64" s="46">
        <v>0</v>
      </c>
      <c r="P64" s="43">
        <v>0</v>
      </c>
      <c r="Q64" s="44">
        <v>0</v>
      </c>
      <c r="R64" s="43">
        <v>0</v>
      </c>
      <c r="S64" s="43">
        <v>0</v>
      </c>
      <c r="T64" s="47">
        <v>0</v>
      </c>
      <c r="U64" s="37" t="s">
        <v>19</v>
      </c>
      <c r="V64" s="8" t="s">
        <v>19</v>
      </c>
    </row>
    <row r="65" spans="1:22" ht="15" x14ac:dyDescent="0.2">
      <c r="A65" s="41" t="s">
        <v>9</v>
      </c>
      <c r="B65" s="42" t="s">
        <v>47</v>
      </c>
      <c r="C65" s="42" t="s">
        <v>38</v>
      </c>
      <c r="D65" s="42" t="s">
        <v>146</v>
      </c>
      <c r="E65" s="42" t="s">
        <v>316</v>
      </c>
      <c r="F65" s="12" t="s">
        <v>123</v>
      </c>
      <c r="G65" s="42" t="s">
        <v>147</v>
      </c>
      <c r="H65" s="45" t="s">
        <v>147</v>
      </c>
      <c r="I65" s="46">
        <v>0</v>
      </c>
      <c r="J65" s="43">
        <v>0</v>
      </c>
      <c r="K65" s="44">
        <v>0</v>
      </c>
      <c r="L65" s="43">
        <v>0</v>
      </c>
      <c r="M65" s="43">
        <v>1.408852</v>
      </c>
      <c r="N65" s="47">
        <v>1.408852</v>
      </c>
      <c r="O65" s="46">
        <v>0</v>
      </c>
      <c r="P65" s="43">
        <v>0</v>
      </c>
      <c r="Q65" s="44">
        <v>0</v>
      </c>
      <c r="R65" s="43">
        <v>0</v>
      </c>
      <c r="S65" s="43">
        <v>0</v>
      </c>
      <c r="T65" s="47">
        <v>0</v>
      </c>
      <c r="U65" s="37" t="s">
        <v>19</v>
      </c>
      <c r="V65" s="8" t="s">
        <v>19</v>
      </c>
    </row>
    <row r="66" spans="1:22" ht="15" x14ac:dyDescent="0.2">
      <c r="A66" s="41" t="s">
        <v>9</v>
      </c>
      <c r="B66" s="42" t="s">
        <v>47</v>
      </c>
      <c r="C66" s="42" t="s">
        <v>38</v>
      </c>
      <c r="D66" s="42" t="s">
        <v>146</v>
      </c>
      <c r="E66" s="50" t="s">
        <v>294</v>
      </c>
      <c r="F66" s="12" t="s">
        <v>123</v>
      </c>
      <c r="G66" s="42" t="s">
        <v>147</v>
      </c>
      <c r="H66" s="45" t="s">
        <v>148</v>
      </c>
      <c r="I66" s="46">
        <v>0</v>
      </c>
      <c r="J66" s="43">
        <v>0</v>
      </c>
      <c r="K66" s="44">
        <v>0</v>
      </c>
      <c r="L66" s="43">
        <v>0</v>
      </c>
      <c r="M66" s="43">
        <v>1.206005</v>
      </c>
      <c r="N66" s="47">
        <v>1.206005</v>
      </c>
      <c r="O66" s="46">
        <v>0</v>
      </c>
      <c r="P66" s="43">
        <v>0</v>
      </c>
      <c r="Q66" s="44">
        <v>0</v>
      </c>
      <c r="R66" s="43">
        <v>0</v>
      </c>
      <c r="S66" s="43">
        <v>0.14847299999999999</v>
      </c>
      <c r="T66" s="47">
        <v>0.14847299999999999</v>
      </c>
      <c r="U66" s="37" t="s">
        <v>19</v>
      </c>
      <c r="V66" s="8" t="s">
        <v>19</v>
      </c>
    </row>
    <row r="67" spans="1:22" ht="15" x14ac:dyDescent="0.2">
      <c r="A67" s="41" t="s">
        <v>9</v>
      </c>
      <c r="B67" s="42" t="s">
        <v>47</v>
      </c>
      <c r="C67" s="42" t="s">
        <v>38</v>
      </c>
      <c r="D67" s="42" t="s">
        <v>146</v>
      </c>
      <c r="E67" s="50" t="s">
        <v>398</v>
      </c>
      <c r="F67" s="12" t="s">
        <v>123</v>
      </c>
      <c r="G67" s="42" t="s">
        <v>147</v>
      </c>
      <c r="H67" s="45" t="s">
        <v>148</v>
      </c>
      <c r="I67" s="46">
        <v>0</v>
      </c>
      <c r="J67" s="43">
        <v>1.159888</v>
      </c>
      <c r="K67" s="44">
        <v>1.159888</v>
      </c>
      <c r="L67" s="43">
        <v>0</v>
      </c>
      <c r="M67" s="43">
        <v>1.159888</v>
      </c>
      <c r="N67" s="47">
        <v>1.159888</v>
      </c>
      <c r="O67" s="46">
        <v>0</v>
      </c>
      <c r="P67" s="43">
        <v>0</v>
      </c>
      <c r="Q67" s="44">
        <v>0</v>
      </c>
      <c r="R67" s="43">
        <v>0</v>
      </c>
      <c r="S67" s="43">
        <v>0</v>
      </c>
      <c r="T67" s="47">
        <v>0</v>
      </c>
      <c r="U67" s="37" t="s">
        <v>19</v>
      </c>
      <c r="V67" s="8" t="s">
        <v>19</v>
      </c>
    </row>
    <row r="68" spans="1:22" ht="15" x14ac:dyDescent="0.2">
      <c r="A68" s="41" t="s">
        <v>9</v>
      </c>
      <c r="B68" s="42" t="s">
        <v>47</v>
      </c>
      <c r="C68" s="42" t="s">
        <v>38</v>
      </c>
      <c r="D68" s="42" t="s">
        <v>146</v>
      </c>
      <c r="E68" s="42" t="s">
        <v>380</v>
      </c>
      <c r="F68" s="12" t="s">
        <v>123</v>
      </c>
      <c r="G68" s="42" t="s">
        <v>147</v>
      </c>
      <c r="H68" s="45" t="s">
        <v>377</v>
      </c>
      <c r="I68" s="46">
        <v>0</v>
      </c>
      <c r="J68" s="43">
        <v>0</v>
      </c>
      <c r="K68" s="44">
        <v>0</v>
      </c>
      <c r="L68" s="43">
        <v>0</v>
      </c>
      <c r="M68" s="43">
        <v>1.0840460000000001</v>
      </c>
      <c r="N68" s="47">
        <v>1.0840460000000001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37" t="s">
        <v>19</v>
      </c>
      <c r="V68" s="8" t="s">
        <v>19</v>
      </c>
    </row>
    <row r="69" spans="1:22" ht="15" x14ac:dyDescent="0.2">
      <c r="A69" s="41" t="s">
        <v>9</v>
      </c>
      <c r="B69" s="42" t="s">
        <v>47</v>
      </c>
      <c r="C69" s="42" t="s">
        <v>38</v>
      </c>
      <c r="D69" s="42" t="s">
        <v>146</v>
      </c>
      <c r="E69" s="50" t="s">
        <v>375</v>
      </c>
      <c r="F69" s="12" t="s">
        <v>123</v>
      </c>
      <c r="G69" s="42" t="s">
        <v>147</v>
      </c>
      <c r="H69" s="45" t="s">
        <v>147</v>
      </c>
      <c r="I69" s="46">
        <v>0</v>
      </c>
      <c r="J69" s="43">
        <v>0.26227400000000001</v>
      </c>
      <c r="K69" s="44">
        <v>0.26227400000000001</v>
      </c>
      <c r="L69" s="43">
        <v>0</v>
      </c>
      <c r="M69" s="43">
        <v>0.91697600000000001</v>
      </c>
      <c r="N69" s="47">
        <v>0.91697600000000001</v>
      </c>
      <c r="O69" s="46">
        <v>0</v>
      </c>
      <c r="P69" s="43">
        <v>0</v>
      </c>
      <c r="Q69" s="44">
        <v>0</v>
      </c>
      <c r="R69" s="43">
        <v>0</v>
      </c>
      <c r="S69" s="43">
        <v>0</v>
      </c>
      <c r="T69" s="47">
        <v>0</v>
      </c>
      <c r="U69" s="37" t="s">
        <v>19</v>
      </c>
      <c r="V69" s="8" t="s">
        <v>19</v>
      </c>
    </row>
    <row r="70" spans="1:22" ht="15" x14ac:dyDescent="0.2">
      <c r="A70" s="41" t="s">
        <v>9</v>
      </c>
      <c r="B70" s="42" t="s">
        <v>47</v>
      </c>
      <c r="C70" s="42" t="s">
        <v>38</v>
      </c>
      <c r="D70" s="42" t="s">
        <v>146</v>
      </c>
      <c r="E70" s="50" t="s">
        <v>378</v>
      </c>
      <c r="F70" s="12" t="s">
        <v>123</v>
      </c>
      <c r="G70" s="42" t="s">
        <v>147</v>
      </c>
      <c r="H70" s="45" t="s">
        <v>147</v>
      </c>
      <c r="I70" s="46">
        <v>0</v>
      </c>
      <c r="J70" s="43">
        <v>0</v>
      </c>
      <c r="K70" s="44">
        <v>0</v>
      </c>
      <c r="L70" s="43">
        <v>0</v>
      </c>
      <c r="M70" s="43">
        <v>0.86723700000000004</v>
      </c>
      <c r="N70" s="47">
        <v>0.86723700000000004</v>
      </c>
      <c r="O70" s="46">
        <v>0</v>
      </c>
      <c r="P70" s="43">
        <v>0</v>
      </c>
      <c r="Q70" s="44">
        <v>0</v>
      </c>
      <c r="R70" s="43">
        <v>0</v>
      </c>
      <c r="S70" s="43">
        <v>5.7007640000000004</v>
      </c>
      <c r="T70" s="47">
        <v>5.7007640000000004</v>
      </c>
      <c r="U70" s="37" t="s">
        <v>19</v>
      </c>
      <c r="V70" s="13">
        <f t="shared" si="8"/>
        <v>-84.787354817705136</v>
      </c>
    </row>
    <row r="71" spans="1:22" ht="15" x14ac:dyDescent="0.2">
      <c r="A71" s="41" t="s">
        <v>9</v>
      </c>
      <c r="B71" s="42" t="s">
        <v>47</v>
      </c>
      <c r="C71" s="42" t="s">
        <v>38</v>
      </c>
      <c r="D71" s="42" t="s">
        <v>146</v>
      </c>
      <c r="E71" s="42" t="s">
        <v>399</v>
      </c>
      <c r="F71" s="12" t="s">
        <v>123</v>
      </c>
      <c r="G71" s="42" t="s">
        <v>150</v>
      </c>
      <c r="H71" s="45" t="s">
        <v>151</v>
      </c>
      <c r="I71" s="46">
        <v>0</v>
      </c>
      <c r="J71" s="43">
        <v>0.84355500000000005</v>
      </c>
      <c r="K71" s="44">
        <v>0.84355500000000005</v>
      </c>
      <c r="L71" s="43">
        <v>0</v>
      </c>
      <c r="M71" s="43">
        <v>0.84355500000000005</v>
      </c>
      <c r="N71" s="47">
        <v>0.84355500000000005</v>
      </c>
      <c r="O71" s="46">
        <v>0</v>
      </c>
      <c r="P71" s="43">
        <v>5.3227589999999996</v>
      </c>
      <c r="Q71" s="44">
        <v>5.3227589999999996</v>
      </c>
      <c r="R71" s="43">
        <v>0</v>
      </c>
      <c r="S71" s="43">
        <v>5.3227589999999996</v>
      </c>
      <c r="T71" s="47">
        <v>5.3227589999999996</v>
      </c>
      <c r="U71" s="38">
        <f t="shared" si="7"/>
        <v>-84.151921963778548</v>
      </c>
      <c r="V71" s="13">
        <f t="shared" si="8"/>
        <v>-84.151921963778548</v>
      </c>
    </row>
    <row r="72" spans="1:22" ht="15" x14ac:dyDescent="0.2">
      <c r="A72" s="41" t="s">
        <v>9</v>
      </c>
      <c r="B72" s="42" t="s">
        <v>47</v>
      </c>
      <c r="C72" s="42" t="s">
        <v>38</v>
      </c>
      <c r="D72" s="42" t="s">
        <v>146</v>
      </c>
      <c r="E72" s="50" t="s">
        <v>152</v>
      </c>
      <c r="F72" s="12" t="s">
        <v>123</v>
      </c>
      <c r="G72" s="42" t="s">
        <v>150</v>
      </c>
      <c r="H72" s="45" t="s">
        <v>151</v>
      </c>
      <c r="I72" s="46">
        <v>0</v>
      </c>
      <c r="J72" s="43">
        <v>0</v>
      </c>
      <c r="K72" s="44">
        <v>0</v>
      </c>
      <c r="L72" s="43">
        <v>0</v>
      </c>
      <c r="M72" s="43">
        <v>0.78269500000000003</v>
      </c>
      <c r="N72" s="47">
        <v>0.78269500000000003</v>
      </c>
      <c r="O72" s="46">
        <v>0</v>
      </c>
      <c r="P72" s="43">
        <v>0</v>
      </c>
      <c r="Q72" s="44">
        <v>0</v>
      </c>
      <c r="R72" s="43">
        <v>0</v>
      </c>
      <c r="S72" s="43">
        <v>5.0891080000000004</v>
      </c>
      <c r="T72" s="47">
        <v>5.0891080000000004</v>
      </c>
      <c r="U72" s="37" t="s">
        <v>19</v>
      </c>
      <c r="V72" s="13">
        <f t="shared" si="8"/>
        <v>-84.620192772485865</v>
      </c>
    </row>
    <row r="73" spans="1:22" ht="15" x14ac:dyDescent="0.2">
      <c r="A73" s="41" t="s">
        <v>9</v>
      </c>
      <c r="B73" s="42" t="s">
        <v>47</v>
      </c>
      <c r="C73" s="42" t="s">
        <v>38</v>
      </c>
      <c r="D73" s="42" t="s">
        <v>146</v>
      </c>
      <c r="E73" s="42" t="s">
        <v>382</v>
      </c>
      <c r="F73" s="12" t="s">
        <v>123</v>
      </c>
      <c r="G73" s="42" t="s">
        <v>147</v>
      </c>
      <c r="H73" s="45" t="s">
        <v>148</v>
      </c>
      <c r="I73" s="46">
        <v>0</v>
      </c>
      <c r="J73" s="43">
        <v>0</v>
      </c>
      <c r="K73" s="44">
        <v>0</v>
      </c>
      <c r="L73" s="43">
        <v>0</v>
      </c>
      <c r="M73" s="43">
        <v>0.75883199999999995</v>
      </c>
      <c r="N73" s="47">
        <v>0.75883199999999995</v>
      </c>
      <c r="O73" s="46">
        <v>0</v>
      </c>
      <c r="P73" s="43">
        <v>0</v>
      </c>
      <c r="Q73" s="44">
        <v>0</v>
      </c>
      <c r="R73" s="43">
        <v>0</v>
      </c>
      <c r="S73" s="43">
        <v>0</v>
      </c>
      <c r="T73" s="47">
        <v>0</v>
      </c>
      <c r="U73" s="37" t="s">
        <v>19</v>
      </c>
      <c r="V73" s="8" t="s">
        <v>19</v>
      </c>
    </row>
    <row r="74" spans="1:22" ht="15" x14ac:dyDescent="0.2">
      <c r="A74" s="41" t="s">
        <v>9</v>
      </c>
      <c r="B74" s="42" t="s">
        <v>47</v>
      </c>
      <c r="C74" s="42" t="s">
        <v>38</v>
      </c>
      <c r="D74" s="42" t="s">
        <v>146</v>
      </c>
      <c r="E74" s="50" t="s">
        <v>371</v>
      </c>
      <c r="F74" s="12" t="s">
        <v>123</v>
      </c>
      <c r="G74" s="42" t="s">
        <v>147</v>
      </c>
      <c r="H74" s="45" t="s">
        <v>147</v>
      </c>
      <c r="I74" s="46">
        <v>0</v>
      </c>
      <c r="J74" s="43">
        <v>0</v>
      </c>
      <c r="K74" s="44">
        <v>0</v>
      </c>
      <c r="L74" s="43">
        <v>0</v>
      </c>
      <c r="M74" s="43">
        <v>0.216809</v>
      </c>
      <c r="N74" s="47">
        <v>0.216809</v>
      </c>
      <c r="O74" s="46">
        <v>0</v>
      </c>
      <c r="P74" s="43">
        <v>0</v>
      </c>
      <c r="Q74" s="44">
        <v>0</v>
      </c>
      <c r="R74" s="43">
        <v>0</v>
      </c>
      <c r="S74" s="43">
        <v>0</v>
      </c>
      <c r="T74" s="47">
        <v>0</v>
      </c>
      <c r="U74" s="37" t="s">
        <v>19</v>
      </c>
      <c r="V74" s="8" t="s">
        <v>19</v>
      </c>
    </row>
    <row r="75" spans="1:22" ht="15" x14ac:dyDescent="0.2">
      <c r="A75" s="41" t="s">
        <v>9</v>
      </c>
      <c r="B75" s="42" t="s">
        <v>47</v>
      </c>
      <c r="C75" s="42" t="s">
        <v>38</v>
      </c>
      <c r="D75" s="42" t="s">
        <v>146</v>
      </c>
      <c r="E75" s="42" t="s">
        <v>149</v>
      </c>
      <c r="F75" s="12" t="s">
        <v>123</v>
      </c>
      <c r="G75" s="42" t="s">
        <v>150</v>
      </c>
      <c r="H75" s="45" t="s">
        <v>151</v>
      </c>
      <c r="I75" s="46">
        <v>0</v>
      </c>
      <c r="J75" s="43">
        <v>0</v>
      </c>
      <c r="K75" s="44">
        <v>0</v>
      </c>
      <c r="L75" s="43">
        <v>0</v>
      </c>
      <c r="M75" s="43">
        <v>0</v>
      </c>
      <c r="N75" s="47">
        <v>0</v>
      </c>
      <c r="O75" s="46">
        <v>0</v>
      </c>
      <c r="P75" s="43">
        <v>0</v>
      </c>
      <c r="Q75" s="44">
        <v>0</v>
      </c>
      <c r="R75" s="43">
        <v>0</v>
      </c>
      <c r="S75" s="43">
        <v>0.36993300000000001</v>
      </c>
      <c r="T75" s="47">
        <v>0.36993300000000001</v>
      </c>
      <c r="U75" s="37" t="s">
        <v>19</v>
      </c>
      <c r="V75" s="8" t="s">
        <v>19</v>
      </c>
    </row>
    <row r="76" spans="1:22" ht="15" x14ac:dyDescent="0.2">
      <c r="A76" s="41" t="s">
        <v>9</v>
      </c>
      <c r="B76" s="42" t="s">
        <v>47</v>
      </c>
      <c r="C76" s="42" t="s">
        <v>38</v>
      </c>
      <c r="D76" s="42" t="s">
        <v>146</v>
      </c>
      <c r="E76" s="42" t="s">
        <v>373</v>
      </c>
      <c r="F76" s="12" t="s">
        <v>123</v>
      </c>
      <c r="G76" s="42" t="s">
        <v>147</v>
      </c>
      <c r="H76" s="45" t="s">
        <v>147</v>
      </c>
      <c r="I76" s="46">
        <v>0</v>
      </c>
      <c r="J76" s="43">
        <v>0</v>
      </c>
      <c r="K76" s="44">
        <v>0</v>
      </c>
      <c r="L76" s="43">
        <v>0</v>
      </c>
      <c r="M76" s="43">
        <v>0</v>
      </c>
      <c r="N76" s="47">
        <v>0</v>
      </c>
      <c r="O76" s="46">
        <v>0</v>
      </c>
      <c r="P76" s="43">
        <v>0</v>
      </c>
      <c r="Q76" s="44">
        <v>0</v>
      </c>
      <c r="R76" s="43">
        <v>0</v>
      </c>
      <c r="S76" s="43">
        <v>0.70194599999999996</v>
      </c>
      <c r="T76" s="47">
        <v>0.70194599999999996</v>
      </c>
      <c r="U76" s="37" t="s">
        <v>19</v>
      </c>
      <c r="V76" s="8" t="s">
        <v>19</v>
      </c>
    </row>
    <row r="77" spans="1:22" ht="15" x14ac:dyDescent="0.2">
      <c r="A77" s="41" t="s">
        <v>9</v>
      </c>
      <c r="B77" s="42" t="s">
        <v>47</v>
      </c>
      <c r="C77" s="42" t="s">
        <v>38</v>
      </c>
      <c r="D77" s="42" t="s">
        <v>146</v>
      </c>
      <c r="E77" s="50" t="s">
        <v>374</v>
      </c>
      <c r="F77" s="12" t="s">
        <v>123</v>
      </c>
      <c r="G77" s="42" t="s">
        <v>147</v>
      </c>
      <c r="H77" s="45" t="s">
        <v>148</v>
      </c>
      <c r="I77" s="46">
        <v>0</v>
      </c>
      <c r="J77" s="43">
        <v>0</v>
      </c>
      <c r="K77" s="44">
        <v>0</v>
      </c>
      <c r="L77" s="43">
        <v>0</v>
      </c>
      <c r="M77" s="43">
        <v>0</v>
      </c>
      <c r="N77" s="47">
        <v>0</v>
      </c>
      <c r="O77" s="46">
        <v>0</v>
      </c>
      <c r="P77" s="43">
        <v>0</v>
      </c>
      <c r="Q77" s="44">
        <v>0</v>
      </c>
      <c r="R77" s="43">
        <v>0</v>
      </c>
      <c r="S77" s="43">
        <v>0.52645900000000001</v>
      </c>
      <c r="T77" s="47">
        <v>0.52645900000000001</v>
      </c>
      <c r="U77" s="37" t="s">
        <v>19</v>
      </c>
      <c r="V77" s="8" t="s">
        <v>19</v>
      </c>
    </row>
    <row r="78" spans="1:22" ht="15" x14ac:dyDescent="0.2">
      <c r="A78" s="41" t="s">
        <v>9</v>
      </c>
      <c r="B78" s="42" t="s">
        <v>47</v>
      </c>
      <c r="C78" s="42" t="s">
        <v>38</v>
      </c>
      <c r="D78" s="42" t="s">
        <v>146</v>
      </c>
      <c r="E78" s="42" t="s">
        <v>400</v>
      </c>
      <c r="F78" s="12" t="s">
        <v>123</v>
      </c>
      <c r="G78" s="42" t="s">
        <v>147</v>
      </c>
      <c r="H78" s="45" t="s">
        <v>147</v>
      </c>
      <c r="I78" s="46">
        <v>0</v>
      </c>
      <c r="J78" s="43">
        <v>0</v>
      </c>
      <c r="K78" s="44">
        <v>0</v>
      </c>
      <c r="L78" s="43">
        <v>0</v>
      </c>
      <c r="M78" s="43">
        <v>0</v>
      </c>
      <c r="N78" s="47">
        <v>0</v>
      </c>
      <c r="O78" s="46">
        <v>0</v>
      </c>
      <c r="P78" s="43">
        <v>2.52142</v>
      </c>
      <c r="Q78" s="44">
        <v>2.52142</v>
      </c>
      <c r="R78" s="43">
        <v>0</v>
      </c>
      <c r="S78" s="43">
        <v>2.52142</v>
      </c>
      <c r="T78" s="47">
        <v>2.52142</v>
      </c>
      <c r="U78" s="37" t="s">
        <v>19</v>
      </c>
      <c r="V78" s="8" t="s">
        <v>19</v>
      </c>
    </row>
    <row r="79" spans="1:22" ht="15" x14ac:dyDescent="0.2">
      <c r="A79" s="41" t="s">
        <v>9</v>
      </c>
      <c r="B79" s="42" t="s">
        <v>47</v>
      </c>
      <c r="C79" s="42" t="s">
        <v>38</v>
      </c>
      <c r="D79" s="42" t="s">
        <v>146</v>
      </c>
      <c r="E79" s="50" t="s">
        <v>381</v>
      </c>
      <c r="F79" s="12" t="s">
        <v>123</v>
      </c>
      <c r="G79" s="42" t="s">
        <v>147</v>
      </c>
      <c r="H79" s="45" t="s">
        <v>148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0</v>
      </c>
      <c r="S79" s="43">
        <v>1.667122</v>
      </c>
      <c r="T79" s="47">
        <v>1.667122</v>
      </c>
      <c r="U79" s="37" t="s">
        <v>19</v>
      </c>
      <c r="V79" s="8" t="s">
        <v>19</v>
      </c>
    </row>
    <row r="80" spans="1:22" ht="15" x14ac:dyDescent="0.2">
      <c r="A80" s="41" t="s">
        <v>9</v>
      </c>
      <c r="B80" s="42" t="s">
        <v>47</v>
      </c>
      <c r="C80" s="42" t="s">
        <v>38</v>
      </c>
      <c r="D80" s="42" t="s">
        <v>146</v>
      </c>
      <c r="E80" s="50" t="s">
        <v>401</v>
      </c>
      <c r="F80" s="12" t="s">
        <v>123</v>
      </c>
      <c r="G80" s="42" t="s">
        <v>147</v>
      </c>
      <c r="H80" s="45" t="s">
        <v>147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0</v>
      </c>
      <c r="P80" s="43">
        <v>0.104368</v>
      </c>
      <c r="Q80" s="44">
        <v>0.104368</v>
      </c>
      <c r="R80" s="43">
        <v>0</v>
      </c>
      <c r="S80" s="43">
        <v>0.104368</v>
      </c>
      <c r="T80" s="47">
        <v>0.104368</v>
      </c>
      <c r="U80" s="37" t="s">
        <v>19</v>
      </c>
      <c r="V80" s="8" t="s">
        <v>19</v>
      </c>
    </row>
    <row r="81" spans="1:22" ht="15" x14ac:dyDescent="0.2">
      <c r="A81" s="41" t="s">
        <v>9</v>
      </c>
      <c r="B81" s="42" t="s">
        <v>40</v>
      </c>
      <c r="C81" s="42" t="s">
        <v>38</v>
      </c>
      <c r="D81" s="42" t="s">
        <v>336</v>
      </c>
      <c r="E81" s="42" t="s">
        <v>266</v>
      </c>
      <c r="F81" s="12" t="s">
        <v>123</v>
      </c>
      <c r="G81" s="42" t="s">
        <v>124</v>
      </c>
      <c r="H81" s="45" t="s">
        <v>266</v>
      </c>
      <c r="I81" s="46">
        <v>0</v>
      </c>
      <c r="J81" s="43">
        <v>2556.9198190000002</v>
      </c>
      <c r="K81" s="44">
        <v>2556.9198190000002</v>
      </c>
      <c r="L81" s="43">
        <v>0</v>
      </c>
      <c r="M81" s="43">
        <v>7770.6850080000004</v>
      </c>
      <c r="N81" s="47">
        <v>7770.6850080000004</v>
      </c>
      <c r="O81" s="46">
        <v>0</v>
      </c>
      <c r="P81" s="43">
        <v>1631.1408699999999</v>
      </c>
      <c r="Q81" s="44">
        <v>1631.1408699999999</v>
      </c>
      <c r="R81" s="43">
        <v>0</v>
      </c>
      <c r="S81" s="43">
        <v>5410.0611220000001</v>
      </c>
      <c r="T81" s="47">
        <v>5410.0611220000001</v>
      </c>
      <c r="U81" s="38">
        <f t="shared" si="7"/>
        <v>56.756529495824616</v>
      </c>
      <c r="V81" s="13">
        <f t="shared" si="8"/>
        <v>43.633959631260531</v>
      </c>
    </row>
    <row r="82" spans="1:22" ht="15" x14ac:dyDescent="0.2">
      <c r="A82" s="41" t="s">
        <v>9</v>
      </c>
      <c r="B82" s="42" t="s">
        <v>40</v>
      </c>
      <c r="C82" s="42" t="s">
        <v>38</v>
      </c>
      <c r="D82" s="42" t="s">
        <v>336</v>
      </c>
      <c r="E82" s="50" t="s">
        <v>265</v>
      </c>
      <c r="F82" s="12" t="s">
        <v>83</v>
      </c>
      <c r="G82" s="42" t="s">
        <v>83</v>
      </c>
      <c r="H82" s="45" t="s">
        <v>202</v>
      </c>
      <c r="I82" s="46">
        <v>0</v>
      </c>
      <c r="J82" s="43">
        <v>0</v>
      </c>
      <c r="K82" s="44">
        <v>0</v>
      </c>
      <c r="L82" s="43">
        <v>0</v>
      </c>
      <c r="M82" s="43">
        <v>0</v>
      </c>
      <c r="N82" s="47">
        <v>0</v>
      </c>
      <c r="O82" s="46">
        <v>0</v>
      </c>
      <c r="P82" s="43">
        <v>0</v>
      </c>
      <c r="Q82" s="44">
        <v>0</v>
      </c>
      <c r="R82" s="43">
        <v>0</v>
      </c>
      <c r="S82" s="43">
        <v>8143.4695739999997</v>
      </c>
      <c r="T82" s="47">
        <v>8143.4695739999997</v>
      </c>
      <c r="U82" s="37" t="s">
        <v>19</v>
      </c>
      <c r="V82" s="8" t="s">
        <v>19</v>
      </c>
    </row>
    <row r="83" spans="1:22" ht="15" x14ac:dyDescent="0.2">
      <c r="A83" s="41" t="s">
        <v>9</v>
      </c>
      <c r="B83" s="42" t="s">
        <v>40</v>
      </c>
      <c r="C83" s="42" t="s">
        <v>38</v>
      </c>
      <c r="D83" s="42" t="s">
        <v>166</v>
      </c>
      <c r="E83" s="42" t="s">
        <v>363</v>
      </c>
      <c r="F83" s="12" t="s">
        <v>67</v>
      </c>
      <c r="G83" s="42" t="s">
        <v>167</v>
      </c>
      <c r="H83" s="45" t="s">
        <v>168</v>
      </c>
      <c r="I83" s="46">
        <v>0</v>
      </c>
      <c r="J83" s="43">
        <v>5002.2036330000001</v>
      </c>
      <c r="K83" s="44">
        <v>5002.2036330000001</v>
      </c>
      <c r="L83" s="43">
        <v>0</v>
      </c>
      <c r="M83" s="43">
        <v>13830.291685</v>
      </c>
      <c r="N83" s="47">
        <v>13830.291685</v>
      </c>
      <c r="O83" s="46">
        <v>0</v>
      </c>
      <c r="P83" s="43">
        <v>4590.1719350000003</v>
      </c>
      <c r="Q83" s="44">
        <v>4590.1719350000003</v>
      </c>
      <c r="R83" s="43">
        <v>0</v>
      </c>
      <c r="S83" s="43">
        <v>13659.523714000001</v>
      </c>
      <c r="T83" s="47">
        <v>13659.523714000001</v>
      </c>
      <c r="U83" s="38">
        <f t="shared" si="7"/>
        <v>8.9763892035996218</v>
      </c>
      <c r="V83" s="13">
        <f t="shared" si="8"/>
        <v>1.2501751494085722</v>
      </c>
    </row>
    <row r="84" spans="1:22" ht="15" x14ac:dyDescent="0.2">
      <c r="A84" s="41" t="s">
        <v>9</v>
      </c>
      <c r="B84" s="42" t="s">
        <v>40</v>
      </c>
      <c r="C84" s="42" t="s">
        <v>38</v>
      </c>
      <c r="D84" s="42" t="s">
        <v>172</v>
      </c>
      <c r="E84" s="42" t="s">
        <v>173</v>
      </c>
      <c r="F84" s="12" t="s">
        <v>174</v>
      </c>
      <c r="G84" s="42" t="s">
        <v>175</v>
      </c>
      <c r="H84" s="45" t="s">
        <v>175</v>
      </c>
      <c r="I84" s="46">
        <v>0</v>
      </c>
      <c r="J84" s="43">
        <v>162.80219700000001</v>
      </c>
      <c r="K84" s="44">
        <v>162.80219700000001</v>
      </c>
      <c r="L84" s="43">
        <v>0</v>
      </c>
      <c r="M84" s="43">
        <v>1000.782102</v>
      </c>
      <c r="N84" s="47">
        <v>1000.782102</v>
      </c>
      <c r="O84" s="46">
        <v>0</v>
      </c>
      <c r="P84" s="43">
        <v>364.316799</v>
      </c>
      <c r="Q84" s="44">
        <v>364.316799</v>
      </c>
      <c r="R84" s="43">
        <v>0</v>
      </c>
      <c r="S84" s="43">
        <v>698.12867700000004</v>
      </c>
      <c r="T84" s="47">
        <v>698.12867700000004</v>
      </c>
      <c r="U84" s="38">
        <f t="shared" si="7"/>
        <v>-55.313013990332081</v>
      </c>
      <c r="V84" s="13">
        <f t="shared" si="8"/>
        <v>43.352097538889666</v>
      </c>
    </row>
    <row r="85" spans="1:22" ht="15" x14ac:dyDescent="0.2">
      <c r="A85" s="41" t="s">
        <v>9</v>
      </c>
      <c r="B85" s="42" t="s">
        <v>47</v>
      </c>
      <c r="C85" s="42" t="s">
        <v>38</v>
      </c>
      <c r="D85" s="42" t="s">
        <v>172</v>
      </c>
      <c r="E85" s="42" t="s">
        <v>173</v>
      </c>
      <c r="F85" s="12" t="s">
        <v>174</v>
      </c>
      <c r="G85" s="42" t="s">
        <v>175</v>
      </c>
      <c r="H85" s="45" t="s">
        <v>175</v>
      </c>
      <c r="I85" s="46">
        <v>0</v>
      </c>
      <c r="J85" s="43">
        <v>0</v>
      </c>
      <c r="K85" s="44">
        <v>0</v>
      </c>
      <c r="L85" s="43">
        <v>0</v>
      </c>
      <c r="M85" s="43">
        <v>0</v>
      </c>
      <c r="N85" s="47">
        <v>0</v>
      </c>
      <c r="O85" s="46">
        <v>0</v>
      </c>
      <c r="P85" s="43">
        <v>0</v>
      </c>
      <c r="Q85" s="44">
        <v>0</v>
      </c>
      <c r="R85" s="43">
        <v>0</v>
      </c>
      <c r="S85" s="43">
        <v>103.113688</v>
      </c>
      <c r="T85" s="47">
        <v>103.113688</v>
      </c>
      <c r="U85" s="37" t="s">
        <v>19</v>
      </c>
      <c r="V85" s="8" t="s">
        <v>19</v>
      </c>
    </row>
    <row r="86" spans="1:22" ht="15" x14ac:dyDescent="0.2">
      <c r="A86" s="41" t="s">
        <v>9</v>
      </c>
      <c r="B86" s="42" t="s">
        <v>47</v>
      </c>
      <c r="C86" s="42" t="s">
        <v>38</v>
      </c>
      <c r="D86" s="42" t="s">
        <v>176</v>
      </c>
      <c r="E86" s="50" t="s">
        <v>177</v>
      </c>
      <c r="F86" s="12" t="s">
        <v>123</v>
      </c>
      <c r="G86" s="42" t="s">
        <v>124</v>
      </c>
      <c r="H86" s="45" t="s">
        <v>178</v>
      </c>
      <c r="I86" s="46">
        <v>0</v>
      </c>
      <c r="J86" s="43">
        <v>26.213125999999999</v>
      </c>
      <c r="K86" s="44">
        <v>26.213125999999999</v>
      </c>
      <c r="L86" s="43">
        <v>0</v>
      </c>
      <c r="M86" s="43">
        <v>112.96764899999999</v>
      </c>
      <c r="N86" s="47">
        <v>112.96764899999999</v>
      </c>
      <c r="O86" s="46">
        <v>0</v>
      </c>
      <c r="P86" s="43">
        <v>31.904530999999999</v>
      </c>
      <c r="Q86" s="44">
        <v>31.904530999999999</v>
      </c>
      <c r="R86" s="43">
        <v>0</v>
      </c>
      <c r="S86" s="43">
        <v>139.48183399999999</v>
      </c>
      <c r="T86" s="47">
        <v>139.48183399999999</v>
      </c>
      <c r="U86" s="38">
        <f t="shared" ref="U86:U146" si="9">+((K86/Q86)-1)*100</f>
        <v>-17.838861194981991</v>
      </c>
      <c r="V86" s="13">
        <f t="shared" ref="V86:V146" si="10">+((N86/T86)-1)*100</f>
        <v>-19.009059631378232</v>
      </c>
    </row>
    <row r="87" spans="1:22" ht="15" x14ac:dyDescent="0.2">
      <c r="A87" s="41" t="s">
        <v>9</v>
      </c>
      <c r="B87" s="42" t="s">
        <v>40</v>
      </c>
      <c r="C87" s="42" t="s">
        <v>38</v>
      </c>
      <c r="D87" s="42" t="s">
        <v>179</v>
      </c>
      <c r="E87" s="50" t="s">
        <v>180</v>
      </c>
      <c r="F87" s="12" t="s">
        <v>21</v>
      </c>
      <c r="G87" s="42" t="s">
        <v>181</v>
      </c>
      <c r="H87" s="45" t="s">
        <v>182</v>
      </c>
      <c r="I87" s="46">
        <v>0</v>
      </c>
      <c r="J87" s="43">
        <v>413.58282500000001</v>
      </c>
      <c r="K87" s="44">
        <v>413.58282500000001</v>
      </c>
      <c r="L87" s="43">
        <v>0</v>
      </c>
      <c r="M87" s="43">
        <v>1173.0074509999999</v>
      </c>
      <c r="N87" s="47">
        <v>1173.0074509999999</v>
      </c>
      <c r="O87" s="46">
        <v>0</v>
      </c>
      <c r="P87" s="43">
        <v>257.119193</v>
      </c>
      <c r="Q87" s="44">
        <v>257.119193</v>
      </c>
      <c r="R87" s="43">
        <v>0</v>
      </c>
      <c r="S87" s="43">
        <v>889.57843500000001</v>
      </c>
      <c r="T87" s="47">
        <v>889.57843500000001</v>
      </c>
      <c r="U87" s="38">
        <f t="shared" si="9"/>
        <v>60.852568092806678</v>
      </c>
      <c r="V87" s="13">
        <f t="shared" si="10"/>
        <v>31.861048430203898</v>
      </c>
    </row>
    <row r="88" spans="1:22" ht="15" x14ac:dyDescent="0.2">
      <c r="A88" s="41" t="s">
        <v>9</v>
      </c>
      <c r="B88" s="42" t="s">
        <v>40</v>
      </c>
      <c r="C88" s="42" t="s">
        <v>38</v>
      </c>
      <c r="D88" s="42" t="s">
        <v>183</v>
      </c>
      <c r="E88" s="50" t="s">
        <v>189</v>
      </c>
      <c r="F88" s="12" t="s">
        <v>44</v>
      </c>
      <c r="G88" s="42" t="s">
        <v>185</v>
      </c>
      <c r="H88" s="45" t="s">
        <v>188</v>
      </c>
      <c r="I88" s="46">
        <v>0</v>
      </c>
      <c r="J88" s="43">
        <v>1558.2414719999999</v>
      </c>
      <c r="K88" s="44">
        <v>1558.2414719999999</v>
      </c>
      <c r="L88" s="43">
        <v>0</v>
      </c>
      <c r="M88" s="43">
        <v>4753.3004600000004</v>
      </c>
      <c r="N88" s="47">
        <v>4753.3004600000004</v>
      </c>
      <c r="O88" s="46">
        <v>0</v>
      </c>
      <c r="P88" s="43">
        <v>2267.5121140000001</v>
      </c>
      <c r="Q88" s="44">
        <v>2267.5121140000001</v>
      </c>
      <c r="R88" s="43">
        <v>0</v>
      </c>
      <c r="S88" s="43">
        <v>6047.1859350000004</v>
      </c>
      <c r="T88" s="47">
        <v>6047.1859350000004</v>
      </c>
      <c r="U88" s="38">
        <f t="shared" si="9"/>
        <v>-31.279684797309095</v>
      </c>
      <c r="V88" s="13">
        <f t="shared" si="10"/>
        <v>-21.396489026593823</v>
      </c>
    </row>
    <row r="89" spans="1:22" ht="15" x14ac:dyDescent="0.2">
      <c r="A89" s="41" t="s">
        <v>9</v>
      </c>
      <c r="B89" s="42" t="s">
        <v>40</v>
      </c>
      <c r="C89" s="42" t="s">
        <v>38</v>
      </c>
      <c r="D89" s="42" t="s">
        <v>183</v>
      </c>
      <c r="E89" s="50" t="s">
        <v>184</v>
      </c>
      <c r="F89" s="12" t="s">
        <v>44</v>
      </c>
      <c r="G89" s="42" t="s">
        <v>185</v>
      </c>
      <c r="H89" s="45" t="s">
        <v>186</v>
      </c>
      <c r="I89" s="46">
        <v>0</v>
      </c>
      <c r="J89" s="43">
        <v>804.48258899999996</v>
      </c>
      <c r="K89" s="44">
        <v>804.48258899999996</v>
      </c>
      <c r="L89" s="43">
        <v>0</v>
      </c>
      <c r="M89" s="43">
        <v>2538.6613969999999</v>
      </c>
      <c r="N89" s="47">
        <v>2538.6613969999999</v>
      </c>
      <c r="O89" s="46">
        <v>0</v>
      </c>
      <c r="P89" s="43">
        <v>878.91285500000004</v>
      </c>
      <c r="Q89" s="44">
        <v>878.91285500000004</v>
      </c>
      <c r="R89" s="43">
        <v>0</v>
      </c>
      <c r="S89" s="43">
        <v>2342.9150530000002</v>
      </c>
      <c r="T89" s="47">
        <v>2342.9150530000002</v>
      </c>
      <c r="U89" s="38">
        <f t="shared" si="9"/>
        <v>-8.4684466243243328</v>
      </c>
      <c r="V89" s="13">
        <f t="shared" si="10"/>
        <v>8.3548203657386253</v>
      </c>
    </row>
    <row r="90" spans="1:22" ht="15" x14ac:dyDescent="0.2">
      <c r="A90" s="41" t="s">
        <v>9</v>
      </c>
      <c r="B90" s="42" t="s">
        <v>40</v>
      </c>
      <c r="C90" s="42" t="s">
        <v>38</v>
      </c>
      <c r="D90" s="42" t="s">
        <v>183</v>
      </c>
      <c r="E90" s="42" t="s">
        <v>187</v>
      </c>
      <c r="F90" s="12" t="s">
        <v>44</v>
      </c>
      <c r="G90" s="42" t="s">
        <v>185</v>
      </c>
      <c r="H90" s="45" t="s">
        <v>188</v>
      </c>
      <c r="I90" s="46">
        <v>0</v>
      </c>
      <c r="J90" s="43">
        <v>307.21774399999998</v>
      </c>
      <c r="K90" s="44">
        <v>307.21774399999998</v>
      </c>
      <c r="L90" s="43">
        <v>0</v>
      </c>
      <c r="M90" s="43">
        <v>1546.5083629999999</v>
      </c>
      <c r="N90" s="47">
        <v>1546.5083629999999</v>
      </c>
      <c r="O90" s="46">
        <v>0</v>
      </c>
      <c r="P90" s="43">
        <v>326.75109900000001</v>
      </c>
      <c r="Q90" s="44">
        <v>326.75109900000001</v>
      </c>
      <c r="R90" s="43">
        <v>0</v>
      </c>
      <c r="S90" s="43">
        <v>867.67036800000005</v>
      </c>
      <c r="T90" s="47">
        <v>867.67036800000005</v>
      </c>
      <c r="U90" s="38">
        <f t="shared" si="9"/>
        <v>-5.9780533439001582</v>
      </c>
      <c r="V90" s="13">
        <f t="shared" si="10"/>
        <v>78.236853537448425</v>
      </c>
    </row>
    <row r="91" spans="1:22" ht="15" x14ac:dyDescent="0.2">
      <c r="A91" s="41" t="s">
        <v>9</v>
      </c>
      <c r="B91" s="42" t="s">
        <v>47</v>
      </c>
      <c r="C91" s="42" t="s">
        <v>41</v>
      </c>
      <c r="D91" s="42" t="s">
        <v>343</v>
      </c>
      <c r="E91" s="42" t="s">
        <v>344</v>
      </c>
      <c r="F91" s="12" t="s">
        <v>75</v>
      </c>
      <c r="G91" s="42" t="s">
        <v>251</v>
      </c>
      <c r="H91" s="45" t="s">
        <v>345</v>
      </c>
      <c r="I91" s="46">
        <v>43.486271000000002</v>
      </c>
      <c r="J91" s="43">
        <v>0</v>
      </c>
      <c r="K91" s="44">
        <v>43.486271000000002</v>
      </c>
      <c r="L91" s="43">
        <v>264.58431899999999</v>
      </c>
      <c r="M91" s="43">
        <v>0</v>
      </c>
      <c r="N91" s="47">
        <v>264.58431899999999</v>
      </c>
      <c r="O91" s="46">
        <v>0</v>
      </c>
      <c r="P91" s="43">
        <v>0</v>
      </c>
      <c r="Q91" s="44">
        <v>0</v>
      </c>
      <c r="R91" s="43">
        <v>0</v>
      </c>
      <c r="S91" s="43">
        <v>0</v>
      </c>
      <c r="T91" s="47">
        <v>0</v>
      </c>
      <c r="U91" s="37" t="s">
        <v>19</v>
      </c>
      <c r="V91" s="8" t="s">
        <v>19</v>
      </c>
    </row>
    <row r="92" spans="1:22" ht="15" x14ac:dyDescent="0.2">
      <c r="A92" s="41" t="s">
        <v>9</v>
      </c>
      <c r="B92" s="42" t="s">
        <v>40</v>
      </c>
      <c r="C92" s="42" t="s">
        <v>38</v>
      </c>
      <c r="D92" s="42" t="s">
        <v>190</v>
      </c>
      <c r="E92" s="42" t="s">
        <v>191</v>
      </c>
      <c r="F92" s="12" t="s">
        <v>60</v>
      </c>
      <c r="G92" s="42" t="s">
        <v>61</v>
      </c>
      <c r="H92" s="45" t="s">
        <v>192</v>
      </c>
      <c r="I92" s="46">
        <v>0</v>
      </c>
      <c r="J92" s="43">
        <v>1181.459572</v>
      </c>
      <c r="K92" s="44">
        <v>1181.459572</v>
      </c>
      <c r="L92" s="43">
        <v>0</v>
      </c>
      <c r="M92" s="43">
        <v>3457.314515</v>
      </c>
      <c r="N92" s="47">
        <v>3457.314515</v>
      </c>
      <c r="O92" s="46">
        <v>0</v>
      </c>
      <c r="P92" s="43">
        <v>1336.5096719999999</v>
      </c>
      <c r="Q92" s="44">
        <v>1336.5096719999999</v>
      </c>
      <c r="R92" s="43">
        <v>0</v>
      </c>
      <c r="S92" s="43">
        <v>4235.6309010000004</v>
      </c>
      <c r="T92" s="47">
        <v>4235.6309010000004</v>
      </c>
      <c r="U92" s="38">
        <f t="shared" si="9"/>
        <v>-11.601120683846421</v>
      </c>
      <c r="V92" s="13">
        <f t="shared" si="10"/>
        <v>-18.375453484774738</v>
      </c>
    </row>
    <row r="93" spans="1:22" ht="15" x14ac:dyDescent="0.2">
      <c r="A93" s="41" t="s">
        <v>9</v>
      </c>
      <c r="B93" s="42" t="s">
        <v>40</v>
      </c>
      <c r="C93" s="42" t="s">
        <v>41</v>
      </c>
      <c r="D93" s="42" t="s">
        <v>354</v>
      </c>
      <c r="E93" s="42" t="s">
        <v>355</v>
      </c>
      <c r="F93" s="12" t="s">
        <v>44</v>
      </c>
      <c r="G93" s="42" t="s">
        <v>356</v>
      </c>
      <c r="H93" s="45" t="s">
        <v>357</v>
      </c>
      <c r="I93" s="46">
        <v>0</v>
      </c>
      <c r="J93" s="43">
        <v>0</v>
      </c>
      <c r="K93" s="44">
        <v>0</v>
      </c>
      <c r="L93" s="43">
        <v>0</v>
      </c>
      <c r="M93" s="43">
        <v>28.199646000000001</v>
      </c>
      <c r="N93" s="47">
        <v>28.199646000000001</v>
      </c>
      <c r="O93" s="46">
        <v>0</v>
      </c>
      <c r="P93" s="43">
        <v>17.074071</v>
      </c>
      <c r="Q93" s="44">
        <v>17.074071</v>
      </c>
      <c r="R93" s="43">
        <v>0</v>
      </c>
      <c r="S93" s="43">
        <v>51.359355000000001</v>
      </c>
      <c r="T93" s="47">
        <v>51.359355000000001</v>
      </c>
      <c r="U93" s="37" t="s">
        <v>19</v>
      </c>
      <c r="V93" s="13">
        <f t="shared" si="10"/>
        <v>-45.093457657324556</v>
      </c>
    </row>
    <row r="94" spans="1:22" ht="15" x14ac:dyDescent="0.2">
      <c r="A94" s="41" t="s">
        <v>9</v>
      </c>
      <c r="B94" s="42" t="s">
        <v>40</v>
      </c>
      <c r="C94" s="42" t="s">
        <v>38</v>
      </c>
      <c r="D94" s="42" t="s">
        <v>402</v>
      </c>
      <c r="E94" s="42" t="s">
        <v>193</v>
      </c>
      <c r="F94" s="12" t="s">
        <v>70</v>
      </c>
      <c r="G94" s="42" t="s">
        <v>71</v>
      </c>
      <c r="H94" s="45" t="s">
        <v>71</v>
      </c>
      <c r="I94" s="46">
        <v>0</v>
      </c>
      <c r="J94" s="43">
        <v>1540.88489</v>
      </c>
      <c r="K94" s="44">
        <v>1540.88489</v>
      </c>
      <c r="L94" s="43">
        <v>0</v>
      </c>
      <c r="M94" s="43">
        <v>7210.6649610000004</v>
      </c>
      <c r="N94" s="47">
        <v>7210.6649610000004</v>
      </c>
      <c r="O94" s="46">
        <v>0</v>
      </c>
      <c r="P94" s="43">
        <v>4230.722683</v>
      </c>
      <c r="Q94" s="44">
        <v>4230.722683</v>
      </c>
      <c r="R94" s="43">
        <v>0</v>
      </c>
      <c r="S94" s="43">
        <v>13183.654065000001</v>
      </c>
      <c r="T94" s="47">
        <v>13183.654065000001</v>
      </c>
      <c r="U94" s="38">
        <f t="shared" si="9"/>
        <v>-63.578683703575663</v>
      </c>
      <c r="V94" s="13">
        <f t="shared" si="10"/>
        <v>-45.30602118768504</v>
      </c>
    </row>
    <row r="95" spans="1:22" ht="15" x14ac:dyDescent="0.2">
      <c r="A95" s="41" t="s">
        <v>9</v>
      </c>
      <c r="B95" s="42" t="s">
        <v>47</v>
      </c>
      <c r="C95" s="42" t="s">
        <v>38</v>
      </c>
      <c r="D95" s="42" t="s">
        <v>301</v>
      </c>
      <c r="E95" s="42" t="s">
        <v>82</v>
      </c>
      <c r="F95" s="12" t="s">
        <v>83</v>
      </c>
      <c r="G95" s="42" t="s">
        <v>83</v>
      </c>
      <c r="H95" s="45" t="s">
        <v>84</v>
      </c>
      <c r="I95" s="46">
        <v>0</v>
      </c>
      <c r="J95" s="43">
        <v>28.542189</v>
      </c>
      <c r="K95" s="44">
        <v>28.542189</v>
      </c>
      <c r="L95" s="43">
        <v>0</v>
      </c>
      <c r="M95" s="43">
        <v>78.866696000000005</v>
      </c>
      <c r="N95" s="47">
        <v>78.866696000000005</v>
      </c>
      <c r="O95" s="46">
        <v>0</v>
      </c>
      <c r="P95" s="43">
        <v>21.286384000000002</v>
      </c>
      <c r="Q95" s="44">
        <v>21.286384000000002</v>
      </c>
      <c r="R95" s="43">
        <v>0</v>
      </c>
      <c r="S95" s="43">
        <v>49.593183000000003</v>
      </c>
      <c r="T95" s="47">
        <v>49.593183000000003</v>
      </c>
      <c r="U95" s="38">
        <f t="shared" si="9"/>
        <v>34.086602026910718</v>
      </c>
      <c r="V95" s="13">
        <f t="shared" si="10"/>
        <v>59.027292117950971</v>
      </c>
    </row>
    <row r="96" spans="1:22" ht="15" x14ac:dyDescent="0.2">
      <c r="A96" s="41" t="s">
        <v>9</v>
      </c>
      <c r="B96" s="42" t="s">
        <v>40</v>
      </c>
      <c r="C96" s="42" t="s">
        <v>41</v>
      </c>
      <c r="D96" s="42" t="s">
        <v>194</v>
      </c>
      <c r="E96" s="42" t="s">
        <v>195</v>
      </c>
      <c r="F96" s="12" t="s">
        <v>44</v>
      </c>
      <c r="G96" s="42" t="s">
        <v>134</v>
      </c>
      <c r="H96" s="45" t="s">
        <v>196</v>
      </c>
      <c r="I96" s="46">
        <v>0</v>
      </c>
      <c r="J96" s="43">
        <v>473.42073399999998</v>
      </c>
      <c r="K96" s="44">
        <v>473.42073399999998</v>
      </c>
      <c r="L96" s="43">
        <v>0</v>
      </c>
      <c r="M96" s="43">
        <v>6661.6588650000003</v>
      </c>
      <c r="N96" s="47">
        <v>6661.6588650000003</v>
      </c>
      <c r="O96" s="46">
        <v>0</v>
      </c>
      <c r="P96" s="43">
        <v>2295.503483</v>
      </c>
      <c r="Q96" s="44">
        <v>2295.503483</v>
      </c>
      <c r="R96" s="43">
        <v>0</v>
      </c>
      <c r="S96" s="43">
        <v>6095.9069950000003</v>
      </c>
      <c r="T96" s="47">
        <v>6095.9069950000003</v>
      </c>
      <c r="U96" s="38">
        <f t="shared" si="9"/>
        <v>-79.376170086168415</v>
      </c>
      <c r="V96" s="13">
        <f t="shared" si="10"/>
        <v>9.2808481242256935</v>
      </c>
    </row>
    <row r="97" spans="1:22" ht="15" x14ac:dyDescent="0.2">
      <c r="A97" s="41" t="s">
        <v>9</v>
      </c>
      <c r="B97" s="42" t="s">
        <v>47</v>
      </c>
      <c r="C97" s="42" t="s">
        <v>41</v>
      </c>
      <c r="D97" s="42" t="s">
        <v>307</v>
      </c>
      <c r="E97" s="50" t="s">
        <v>308</v>
      </c>
      <c r="F97" s="12" t="s">
        <v>123</v>
      </c>
      <c r="G97" s="42" t="s">
        <v>150</v>
      </c>
      <c r="H97" s="45" t="s">
        <v>309</v>
      </c>
      <c r="I97" s="46">
        <v>0</v>
      </c>
      <c r="J97" s="43">
        <v>7.4865389999999996</v>
      </c>
      <c r="K97" s="44">
        <v>7.4865389999999996</v>
      </c>
      <c r="L97" s="43">
        <v>0</v>
      </c>
      <c r="M97" s="43">
        <v>26.699095</v>
      </c>
      <c r="N97" s="47">
        <v>26.699095</v>
      </c>
      <c r="O97" s="46">
        <v>0</v>
      </c>
      <c r="P97" s="43">
        <v>1.827477</v>
      </c>
      <c r="Q97" s="44">
        <v>1.827477</v>
      </c>
      <c r="R97" s="43">
        <v>0</v>
      </c>
      <c r="S97" s="43">
        <v>5.5321309999999997</v>
      </c>
      <c r="T97" s="47">
        <v>5.5321309999999997</v>
      </c>
      <c r="U97" s="37" t="s">
        <v>19</v>
      </c>
      <c r="V97" s="8" t="s">
        <v>19</v>
      </c>
    </row>
    <row r="98" spans="1:22" ht="15" x14ac:dyDescent="0.2">
      <c r="A98" s="41" t="s">
        <v>9</v>
      </c>
      <c r="B98" s="42" t="s">
        <v>40</v>
      </c>
      <c r="C98" s="42" t="s">
        <v>38</v>
      </c>
      <c r="D98" s="42" t="s">
        <v>331</v>
      </c>
      <c r="E98" s="50" t="s">
        <v>364</v>
      </c>
      <c r="F98" s="12" t="s">
        <v>70</v>
      </c>
      <c r="G98" s="42" t="s">
        <v>197</v>
      </c>
      <c r="H98" s="45" t="s">
        <v>198</v>
      </c>
      <c r="I98" s="46">
        <v>0</v>
      </c>
      <c r="J98" s="43">
        <v>2364.6378500000001</v>
      </c>
      <c r="K98" s="44">
        <v>2364.6378500000001</v>
      </c>
      <c r="L98" s="43">
        <v>0</v>
      </c>
      <c r="M98" s="43">
        <v>8203.1946939999998</v>
      </c>
      <c r="N98" s="47">
        <v>8203.1946939999998</v>
      </c>
      <c r="O98" s="46">
        <v>0</v>
      </c>
      <c r="P98" s="43">
        <v>2123.849025</v>
      </c>
      <c r="Q98" s="44">
        <v>2123.849025</v>
      </c>
      <c r="R98" s="43">
        <v>0</v>
      </c>
      <c r="S98" s="43">
        <v>6650.7321679999995</v>
      </c>
      <c r="T98" s="47">
        <v>6650.7321679999995</v>
      </c>
      <c r="U98" s="38">
        <f t="shared" si="9"/>
        <v>11.337379548435656</v>
      </c>
      <c r="V98" s="13">
        <f t="shared" si="10"/>
        <v>23.34273109763274</v>
      </c>
    </row>
    <row r="99" spans="1:22" ht="15" x14ac:dyDescent="0.2">
      <c r="A99" s="41" t="s">
        <v>9</v>
      </c>
      <c r="B99" s="42" t="s">
        <v>40</v>
      </c>
      <c r="C99" s="42" t="s">
        <v>38</v>
      </c>
      <c r="D99" s="42" t="s">
        <v>199</v>
      </c>
      <c r="E99" s="50" t="s">
        <v>200</v>
      </c>
      <c r="F99" s="12" t="s">
        <v>83</v>
      </c>
      <c r="G99" s="42" t="s">
        <v>83</v>
      </c>
      <c r="H99" s="45" t="s">
        <v>84</v>
      </c>
      <c r="I99" s="46">
        <v>0</v>
      </c>
      <c r="J99" s="43">
        <v>7065.2823410000001</v>
      </c>
      <c r="K99" s="44">
        <v>7065.2823410000001</v>
      </c>
      <c r="L99" s="43">
        <v>0</v>
      </c>
      <c r="M99" s="43">
        <v>18102.679155000002</v>
      </c>
      <c r="N99" s="47">
        <v>18102.679155000002</v>
      </c>
      <c r="O99" s="46">
        <v>0</v>
      </c>
      <c r="P99" s="43">
        <v>18579.452058999999</v>
      </c>
      <c r="Q99" s="44">
        <v>18579.452058999999</v>
      </c>
      <c r="R99" s="43">
        <v>0</v>
      </c>
      <c r="S99" s="43">
        <v>42353.701579</v>
      </c>
      <c r="T99" s="47">
        <v>42353.701579</v>
      </c>
      <c r="U99" s="38">
        <f t="shared" si="9"/>
        <v>-61.972601137192662</v>
      </c>
      <c r="V99" s="13">
        <f t="shared" si="10"/>
        <v>-57.258330487987962</v>
      </c>
    </row>
    <row r="100" spans="1:22" ht="15" x14ac:dyDescent="0.2">
      <c r="A100" s="41" t="s">
        <v>9</v>
      </c>
      <c r="B100" s="42" t="s">
        <v>40</v>
      </c>
      <c r="C100" s="42" t="s">
        <v>38</v>
      </c>
      <c r="D100" s="42" t="s">
        <v>201</v>
      </c>
      <c r="E100" s="50" t="s">
        <v>203</v>
      </c>
      <c r="F100" s="12" t="s">
        <v>83</v>
      </c>
      <c r="G100" s="42" t="s">
        <v>83</v>
      </c>
      <c r="H100" s="45" t="s">
        <v>202</v>
      </c>
      <c r="I100" s="46">
        <v>0</v>
      </c>
      <c r="J100" s="43">
        <v>17158.772258000001</v>
      </c>
      <c r="K100" s="44">
        <v>17158.772258000001</v>
      </c>
      <c r="L100" s="43">
        <v>0</v>
      </c>
      <c r="M100" s="43">
        <v>49189.349117999998</v>
      </c>
      <c r="N100" s="47">
        <v>49189.349117999998</v>
      </c>
      <c r="O100" s="46">
        <v>0</v>
      </c>
      <c r="P100" s="43">
        <v>13041.690825</v>
      </c>
      <c r="Q100" s="44">
        <v>13041.690825</v>
      </c>
      <c r="R100" s="43">
        <v>0</v>
      </c>
      <c r="S100" s="43">
        <v>40234.926176000001</v>
      </c>
      <c r="T100" s="47">
        <v>40234.926176000001</v>
      </c>
      <c r="U100" s="38">
        <f t="shared" si="9"/>
        <v>31.568617047015458</v>
      </c>
      <c r="V100" s="13">
        <f t="shared" si="10"/>
        <v>22.255348258452322</v>
      </c>
    </row>
    <row r="101" spans="1:22" ht="15" x14ac:dyDescent="0.2">
      <c r="A101" s="41" t="s">
        <v>9</v>
      </c>
      <c r="B101" s="42" t="s">
        <v>40</v>
      </c>
      <c r="C101" s="42" t="s">
        <v>38</v>
      </c>
      <c r="D101" s="42" t="s">
        <v>204</v>
      </c>
      <c r="E101" s="50" t="s">
        <v>206</v>
      </c>
      <c r="F101" s="12" t="s">
        <v>21</v>
      </c>
      <c r="G101" s="42" t="s">
        <v>170</v>
      </c>
      <c r="H101" s="45" t="s">
        <v>207</v>
      </c>
      <c r="I101" s="46">
        <v>0</v>
      </c>
      <c r="J101" s="43">
        <v>7729.3045959999999</v>
      </c>
      <c r="K101" s="44">
        <v>7729.3045959999999</v>
      </c>
      <c r="L101" s="43">
        <v>0</v>
      </c>
      <c r="M101" s="43">
        <v>20572.600439000002</v>
      </c>
      <c r="N101" s="47">
        <v>20572.600439000002</v>
      </c>
      <c r="O101" s="46">
        <v>0</v>
      </c>
      <c r="P101" s="43">
        <v>6608.3431209999999</v>
      </c>
      <c r="Q101" s="44">
        <v>6608.3431209999999</v>
      </c>
      <c r="R101" s="43">
        <v>0</v>
      </c>
      <c r="S101" s="43">
        <v>18304.380334000001</v>
      </c>
      <c r="T101" s="47">
        <v>18304.380334000001</v>
      </c>
      <c r="U101" s="38">
        <f t="shared" si="9"/>
        <v>16.962821912769744</v>
      </c>
      <c r="V101" s="13">
        <f t="shared" si="10"/>
        <v>12.391679279012946</v>
      </c>
    </row>
    <row r="102" spans="1:22" ht="15" x14ac:dyDescent="0.2">
      <c r="A102" s="41" t="s">
        <v>9</v>
      </c>
      <c r="B102" s="42" t="s">
        <v>40</v>
      </c>
      <c r="C102" s="42" t="s">
        <v>38</v>
      </c>
      <c r="D102" s="42" t="s">
        <v>204</v>
      </c>
      <c r="E102" s="42" t="s">
        <v>365</v>
      </c>
      <c r="F102" s="12" t="s">
        <v>21</v>
      </c>
      <c r="G102" s="42" t="s">
        <v>205</v>
      </c>
      <c r="H102" s="45" t="s">
        <v>205</v>
      </c>
      <c r="I102" s="46">
        <v>0</v>
      </c>
      <c r="J102" s="43">
        <v>864.98274400000003</v>
      </c>
      <c r="K102" s="44">
        <v>864.98274400000003</v>
      </c>
      <c r="L102" s="43">
        <v>0</v>
      </c>
      <c r="M102" s="43">
        <v>2931.0701859999999</v>
      </c>
      <c r="N102" s="47">
        <v>2931.0701859999999</v>
      </c>
      <c r="O102" s="46">
        <v>0</v>
      </c>
      <c r="P102" s="43">
        <v>1161.3581099999999</v>
      </c>
      <c r="Q102" s="44">
        <v>1161.3581099999999</v>
      </c>
      <c r="R102" s="43">
        <v>0</v>
      </c>
      <c r="S102" s="43">
        <v>2839.2850520000002</v>
      </c>
      <c r="T102" s="47">
        <v>2839.2850520000002</v>
      </c>
      <c r="U102" s="38">
        <f t="shared" si="9"/>
        <v>-25.519722422225122</v>
      </c>
      <c r="V102" s="13">
        <f t="shared" si="10"/>
        <v>3.232684718828982</v>
      </c>
    </row>
    <row r="103" spans="1:22" ht="15" x14ac:dyDescent="0.2">
      <c r="A103" s="41" t="s">
        <v>9</v>
      </c>
      <c r="B103" s="42" t="s">
        <v>40</v>
      </c>
      <c r="C103" s="42" t="s">
        <v>38</v>
      </c>
      <c r="D103" s="42" t="s">
        <v>204</v>
      </c>
      <c r="E103" s="42" t="s">
        <v>208</v>
      </c>
      <c r="F103" s="12" t="s">
        <v>21</v>
      </c>
      <c r="G103" s="42" t="s">
        <v>170</v>
      </c>
      <c r="H103" s="45" t="s">
        <v>207</v>
      </c>
      <c r="I103" s="46">
        <v>0</v>
      </c>
      <c r="J103" s="43">
        <v>321.74133399999999</v>
      </c>
      <c r="K103" s="44">
        <v>321.74133399999999</v>
      </c>
      <c r="L103" s="43">
        <v>0</v>
      </c>
      <c r="M103" s="43">
        <v>832.77412000000004</v>
      </c>
      <c r="N103" s="47">
        <v>832.77412000000004</v>
      </c>
      <c r="O103" s="46">
        <v>0</v>
      </c>
      <c r="P103" s="43">
        <v>206.676492</v>
      </c>
      <c r="Q103" s="44">
        <v>206.676492</v>
      </c>
      <c r="R103" s="43">
        <v>0</v>
      </c>
      <c r="S103" s="43">
        <v>571.23500200000001</v>
      </c>
      <c r="T103" s="47">
        <v>571.23500200000001</v>
      </c>
      <c r="U103" s="38">
        <f t="shared" si="9"/>
        <v>55.673889607145057</v>
      </c>
      <c r="V103" s="13">
        <f t="shared" si="10"/>
        <v>45.784855109421315</v>
      </c>
    </row>
    <row r="104" spans="1:22" ht="15" x14ac:dyDescent="0.2">
      <c r="A104" s="41" t="s">
        <v>9</v>
      </c>
      <c r="B104" s="42" t="s">
        <v>40</v>
      </c>
      <c r="C104" s="42" t="s">
        <v>38</v>
      </c>
      <c r="D104" s="42" t="s">
        <v>329</v>
      </c>
      <c r="E104" s="42" t="s">
        <v>330</v>
      </c>
      <c r="F104" s="12" t="s">
        <v>44</v>
      </c>
      <c r="G104" s="42" t="s">
        <v>185</v>
      </c>
      <c r="H104" s="45" t="s">
        <v>273</v>
      </c>
      <c r="I104" s="46">
        <v>0</v>
      </c>
      <c r="J104" s="43">
        <v>820.43993699999999</v>
      </c>
      <c r="K104" s="44">
        <v>820.43993699999999</v>
      </c>
      <c r="L104" s="43">
        <v>0</v>
      </c>
      <c r="M104" s="43">
        <v>1566.903892</v>
      </c>
      <c r="N104" s="47">
        <v>1566.903892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37" t="s">
        <v>19</v>
      </c>
      <c r="V104" s="8" t="s">
        <v>19</v>
      </c>
    </row>
    <row r="105" spans="1:22" ht="15" x14ac:dyDescent="0.2">
      <c r="A105" s="41" t="s">
        <v>9</v>
      </c>
      <c r="B105" s="42" t="s">
        <v>47</v>
      </c>
      <c r="C105" s="42" t="s">
        <v>38</v>
      </c>
      <c r="D105" s="42" t="s">
        <v>209</v>
      </c>
      <c r="E105" s="50" t="s">
        <v>210</v>
      </c>
      <c r="F105" s="12" t="s">
        <v>55</v>
      </c>
      <c r="G105" s="42" t="s">
        <v>56</v>
      </c>
      <c r="H105" s="45" t="s">
        <v>211</v>
      </c>
      <c r="I105" s="46">
        <v>0</v>
      </c>
      <c r="J105" s="43">
        <v>0</v>
      </c>
      <c r="K105" s="44">
        <v>0</v>
      </c>
      <c r="L105" s="43">
        <v>0</v>
      </c>
      <c r="M105" s="43">
        <v>19.670152999999999</v>
      </c>
      <c r="N105" s="47">
        <v>19.670152999999999</v>
      </c>
      <c r="O105" s="46">
        <v>0</v>
      </c>
      <c r="P105" s="43">
        <v>97.178208999999995</v>
      </c>
      <c r="Q105" s="44">
        <v>97.178208999999995</v>
      </c>
      <c r="R105" s="43">
        <v>0</v>
      </c>
      <c r="S105" s="43">
        <v>180.148596</v>
      </c>
      <c r="T105" s="47">
        <v>180.148596</v>
      </c>
      <c r="U105" s="37" t="s">
        <v>19</v>
      </c>
      <c r="V105" s="13">
        <f t="shared" si="10"/>
        <v>-89.081151095954141</v>
      </c>
    </row>
    <row r="106" spans="1:22" ht="15" x14ac:dyDescent="0.2">
      <c r="A106" s="41" t="s">
        <v>9</v>
      </c>
      <c r="B106" s="42" t="s">
        <v>47</v>
      </c>
      <c r="C106" s="42" t="s">
        <v>38</v>
      </c>
      <c r="D106" s="42" t="s">
        <v>325</v>
      </c>
      <c r="E106" s="50" t="s">
        <v>384</v>
      </c>
      <c r="F106" s="12" t="s">
        <v>123</v>
      </c>
      <c r="G106" s="42" t="s">
        <v>150</v>
      </c>
      <c r="H106" s="45" t="s">
        <v>309</v>
      </c>
      <c r="I106" s="46">
        <v>0</v>
      </c>
      <c r="J106" s="43">
        <v>32.392864000000003</v>
      </c>
      <c r="K106" s="44">
        <v>32.392864000000003</v>
      </c>
      <c r="L106" s="43">
        <v>0</v>
      </c>
      <c r="M106" s="43">
        <v>61.887011999999999</v>
      </c>
      <c r="N106" s="47">
        <v>61.887011999999999</v>
      </c>
      <c r="O106" s="46">
        <v>0</v>
      </c>
      <c r="P106" s="43">
        <v>0</v>
      </c>
      <c r="Q106" s="44">
        <v>0</v>
      </c>
      <c r="R106" s="43">
        <v>0</v>
      </c>
      <c r="S106" s="43">
        <v>0</v>
      </c>
      <c r="T106" s="47">
        <v>0</v>
      </c>
      <c r="U106" s="37" t="s">
        <v>19</v>
      </c>
      <c r="V106" s="8" t="s">
        <v>19</v>
      </c>
    </row>
    <row r="107" spans="1:22" ht="15" x14ac:dyDescent="0.2">
      <c r="A107" s="41" t="s">
        <v>9</v>
      </c>
      <c r="B107" s="42" t="s">
        <v>47</v>
      </c>
      <c r="C107" s="42" t="s">
        <v>38</v>
      </c>
      <c r="D107" s="42" t="s">
        <v>325</v>
      </c>
      <c r="E107" s="50" t="s">
        <v>326</v>
      </c>
      <c r="F107" s="12" t="s">
        <v>123</v>
      </c>
      <c r="G107" s="42" t="s">
        <v>150</v>
      </c>
      <c r="H107" s="45" t="s">
        <v>309</v>
      </c>
      <c r="I107" s="46">
        <v>0</v>
      </c>
      <c r="J107" s="43">
        <v>0</v>
      </c>
      <c r="K107" s="44">
        <v>0</v>
      </c>
      <c r="L107" s="43">
        <v>0</v>
      </c>
      <c r="M107" s="43">
        <v>28.328458000000001</v>
      </c>
      <c r="N107" s="47">
        <v>28.328458000000001</v>
      </c>
      <c r="O107" s="46">
        <v>0</v>
      </c>
      <c r="P107" s="43">
        <v>3.4E-5</v>
      </c>
      <c r="Q107" s="44">
        <v>3.4E-5</v>
      </c>
      <c r="R107" s="43">
        <v>0</v>
      </c>
      <c r="S107" s="43">
        <v>1E-4</v>
      </c>
      <c r="T107" s="47">
        <v>1E-4</v>
      </c>
      <c r="U107" s="37" t="s">
        <v>19</v>
      </c>
      <c r="V107" s="8" t="s">
        <v>19</v>
      </c>
    </row>
    <row r="108" spans="1:22" ht="15" x14ac:dyDescent="0.2">
      <c r="A108" s="41" t="s">
        <v>9</v>
      </c>
      <c r="B108" s="42" t="s">
        <v>40</v>
      </c>
      <c r="C108" s="42" t="s">
        <v>41</v>
      </c>
      <c r="D108" s="42" t="s">
        <v>212</v>
      </c>
      <c r="E108" s="42" t="s">
        <v>213</v>
      </c>
      <c r="F108" s="12" t="s">
        <v>55</v>
      </c>
      <c r="G108" s="42" t="s">
        <v>95</v>
      </c>
      <c r="H108" s="45" t="s">
        <v>214</v>
      </c>
      <c r="I108" s="46">
        <v>0</v>
      </c>
      <c r="J108" s="43">
        <v>38.256664999999998</v>
      </c>
      <c r="K108" s="44">
        <v>38.256664999999998</v>
      </c>
      <c r="L108" s="43">
        <v>0</v>
      </c>
      <c r="M108" s="43">
        <v>110.557458</v>
      </c>
      <c r="N108" s="47">
        <v>110.557458</v>
      </c>
      <c r="O108" s="46">
        <v>0</v>
      </c>
      <c r="P108" s="43">
        <v>71.839669999999998</v>
      </c>
      <c r="Q108" s="44">
        <v>71.839669999999998</v>
      </c>
      <c r="R108" s="43">
        <v>0</v>
      </c>
      <c r="S108" s="43">
        <v>190.707413</v>
      </c>
      <c r="T108" s="47">
        <v>190.707413</v>
      </c>
      <c r="U108" s="38">
        <f t="shared" si="9"/>
        <v>-46.747159334111643</v>
      </c>
      <c r="V108" s="13">
        <f t="shared" si="10"/>
        <v>-42.027708173043067</v>
      </c>
    </row>
    <row r="109" spans="1:22" ht="15" x14ac:dyDescent="0.2">
      <c r="A109" s="41" t="s">
        <v>9</v>
      </c>
      <c r="B109" s="42" t="s">
        <v>47</v>
      </c>
      <c r="C109" s="42" t="s">
        <v>41</v>
      </c>
      <c r="D109" s="42" t="s">
        <v>212</v>
      </c>
      <c r="E109" s="50" t="s">
        <v>213</v>
      </c>
      <c r="F109" s="12" t="s">
        <v>55</v>
      </c>
      <c r="G109" s="42" t="s">
        <v>95</v>
      </c>
      <c r="H109" s="45" t="s">
        <v>214</v>
      </c>
      <c r="I109" s="46">
        <v>0</v>
      </c>
      <c r="J109" s="43">
        <v>5.3254200000000003</v>
      </c>
      <c r="K109" s="44">
        <v>5.3254200000000003</v>
      </c>
      <c r="L109" s="43">
        <v>0</v>
      </c>
      <c r="M109" s="43">
        <v>14.724512000000001</v>
      </c>
      <c r="N109" s="47">
        <v>14.724512000000001</v>
      </c>
      <c r="O109" s="46">
        <v>0</v>
      </c>
      <c r="P109" s="43">
        <v>7.9164719999999997</v>
      </c>
      <c r="Q109" s="44">
        <v>7.9164719999999997</v>
      </c>
      <c r="R109" s="43">
        <v>0</v>
      </c>
      <c r="S109" s="43">
        <v>20.612535999999999</v>
      </c>
      <c r="T109" s="47">
        <v>20.612535999999999</v>
      </c>
      <c r="U109" s="38">
        <f t="shared" si="9"/>
        <v>-32.729882705326304</v>
      </c>
      <c r="V109" s="13">
        <f t="shared" si="10"/>
        <v>-28.565257569471303</v>
      </c>
    </row>
    <row r="110" spans="1:22" ht="15" x14ac:dyDescent="0.2">
      <c r="A110" s="41" t="s">
        <v>9</v>
      </c>
      <c r="B110" s="42" t="s">
        <v>47</v>
      </c>
      <c r="C110" s="42" t="s">
        <v>41</v>
      </c>
      <c r="D110" s="42" t="s">
        <v>369</v>
      </c>
      <c r="E110" s="42" t="s">
        <v>370</v>
      </c>
      <c r="F110" s="12" t="s">
        <v>55</v>
      </c>
      <c r="G110" s="42" t="s">
        <v>56</v>
      </c>
      <c r="H110" s="45" t="s">
        <v>129</v>
      </c>
      <c r="I110" s="46">
        <v>0</v>
      </c>
      <c r="J110" s="43">
        <v>0</v>
      </c>
      <c r="K110" s="44">
        <v>0</v>
      </c>
      <c r="L110" s="43">
        <v>33.959727999999998</v>
      </c>
      <c r="M110" s="43">
        <v>0</v>
      </c>
      <c r="N110" s="47">
        <v>33.959727999999998</v>
      </c>
      <c r="O110" s="46">
        <v>0</v>
      </c>
      <c r="P110" s="43">
        <v>0</v>
      </c>
      <c r="Q110" s="44">
        <v>0</v>
      </c>
      <c r="R110" s="43">
        <v>0</v>
      </c>
      <c r="S110" s="43">
        <v>0</v>
      </c>
      <c r="T110" s="47">
        <v>0</v>
      </c>
      <c r="U110" s="37" t="s">
        <v>19</v>
      </c>
      <c r="V110" s="8" t="s">
        <v>19</v>
      </c>
    </row>
    <row r="111" spans="1:22" ht="15" x14ac:dyDescent="0.2">
      <c r="A111" s="41" t="s">
        <v>9</v>
      </c>
      <c r="B111" s="42" t="s">
        <v>47</v>
      </c>
      <c r="C111" s="42" t="s">
        <v>38</v>
      </c>
      <c r="D111" s="42" t="s">
        <v>215</v>
      </c>
      <c r="E111" s="42" t="s">
        <v>216</v>
      </c>
      <c r="F111" s="12" t="s">
        <v>123</v>
      </c>
      <c r="G111" s="42" t="s">
        <v>147</v>
      </c>
      <c r="H111" s="45" t="s">
        <v>217</v>
      </c>
      <c r="I111" s="46">
        <v>175.40490299999999</v>
      </c>
      <c r="J111" s="43">
        <v>0</v>
      </c>
      <c r="K111" s="44">
        <v>175.40490299999999</v>
      </c>
      <c r="L111" s="43">
        <v>507.99661900000001</v>
      </c>
      <c r="M111" s="43">
        <v>0</v>
      </c>
      <c r="N111" s="47">
        <v>507.99661900000001</v>
      </c>
      <c r="O111" s="46">
        <v>161.16020399999999</v>
      </c>
      <c r="P111" s="43">
        <v>0</v>
      </c>
      <c r="Q111" s="44">
        <v>161.16020399999999</v>
      </c>
      <c r="R111" s="43">
        <v>577.60212000000001</v>
      </c>
      <c r="S111" s="43">
        <v>0</v>
      </c>
      <c r="T111" s="47">
        <v>577.60212000000001</v>
      </c>
      <c r="U111" s="38">
        <f t="shared" si="9"/>
        <v>8.8388439865712662</v>
      </c>
      <c r="V111" s="13">
        <f t="shared" si="10"/>
        <v>-12.050769654377302</v>
      </c>
    </row>
    <row r="112" spans="1:22" ht="15" x14ac:dyDescent="0.2">
      <c r="A112" s="41" t="s">
        <v>9</v>
      </c>
      <c r="B112" s="42" t="s">
        <v>47</v>
      </c>
      <c r="C112" s="42" t="s">
        <v>38</v>
      </c>
      <c r="D112" s="42" t="s">
        <v>218</v>
      </c>
      <c r="E112" s="50" t="s">
        <v>219</v>
      </c>
      <c r="F112" s="12" t="s">
        <v>123</v>
      </c>
      <c r="G112" s="42" t="s">
        <v>124</v>
      </c>
      <c r="H112" s="45" t="s">
        <v>266</v>
      </c>
      <c r="I112" s="46">
        <v>0</v>
      </c>
      <c r="J112" s="43">
        <v>2107.559945</v>
      </c>
      <c r="K112" s="44">
        <v>2107.559945</v>
      </c>
      <c r="L112" s="43">
        <v>0</v>
      </c>
      <c r="M112" s="43">
        <v>6109.963377</v>
      </c>
      <c r="N112" s="47">
        <v>6109.963377</v>
      </c>
      <c r="O112" s="46">
        <v>0</v>
      </c>
      <c r="P112" s="43">
        <v>2467.5182580000001</v>
      </c>
      <c r="Q112" s="44">
        <v>2467.5182580000001</v>
      </c>
      <c r="R112" s="43">
        <v>0</v>
      </c>
      <c r="S112" s="43">
        <v>7657.591042</v>
      </c>
      <c r="T112" s="47">
        <v>7657.591042</v>
      </c>
      <c r="U112" s="38">
        <f t="shared" si="9"/>
        <v>-14.587868269382431</v>
      </c>
      <c r="V112" s="13">
        <f t="shared" si="10"/>
        <v>-20.210372380969986</v>
      </c>
    </row>
    <row r="113" spans="1:22" ht="15" x14ac:dyDescent="0.2">
      <c r="A113" s="41" t="s">
        <v>9</v>
      </c>
      <c r="B113" s="42" t="s">
        <v>47</v>
      </c>
      <c r="C113" s="42" t="s">
        <v>38</v>
      </c>
      <c r="D113" s="42" t="s">
        <v>218</v>
      </c>
      <c r="E113" s="50" t="s">
        <v>220</v>
      </c>
      <c r="F113" s="12" t="s">
        <v>44</v>
      </c>
      <c r="G113" s="42" t="s">
        <v>221</v>
      </c>
      <c r="H113" s="45" t="s">
        <v>222</v>
      </c>
      <c r="I113" s="46">
        <v>0</v>
      </c>
      <c r="J113" s="43">
        <v>899.45205299999998</v>
      </c>
      <c r="K113" s="44">
        <v>899.45205299999998</v>
      </c>
      <c r="L113" s="43">
        <v>0</v>
      </c>
      <c r="M113" s="43">
        <v>2367.9199290000001</v>
      </c>
      <c r="N113" s="47">
        <v>2367.9199290000001</v>
      </c>
      <c r="O113" s="46">
        <v>0</v>
      </c>
      <c r="P113" s="43">
        <v>988.97983299999999</v>
      </c>
      <c r="Q113" s="44">
        <v>988.97983299999999</v>
      </c>
      <c r="R113" s="43">
        <v>0</v>
      </c>
      <c r="S113" s="43">
        <v>3163.1166149999999</v>
      </c>
      <c r="T113" s="47">
        <v>3163.1166149999999</v>
      </c>
      <c r="U113" s="38">
        <f t="shared" si="9"/>
        <v>-9.0525384858884177</v>
      </c>
      <c r="V113" s="13">
        <f t="shared" si="10"/>
        <v>-25.139657584201956</v>
      </c>
    </row>
    <row r="114" spans="1:22" ht="15" x14ac:dyDescent="0.2">
      <c r="A114" s="41" t="s">
        <v>9</v>
      </c>
      <c r="B114" s="42" t="s">
        <v>40</v>
      </c>
      <c r="C114" s="42" t="s">
        <v>38</v>
      </c>
      <c r="D114" s="42" t="s">
        <v>223</v>
      </c>
      <c r="E114" s="42" t="s">
        <v>224</v>
      </c>
      <c r="F114" s="12" t="s">
        <v>55</v>
      </c>
      <c r="G114" s="42" t="s">
        <v>225</v>
      </c>
      <c r="H114" s="45" t="s">
        <v>225</v>
      </c>
      <c r="I114" s="46">
        <v>0</v>
      </c>
      <c r="J114" s="43">
        <v>4976.3090890000003</v>
      </c>
      <c r="K114" s="44">
        <v>4976.3090890000003</v>
      </c>
      <c r="L114" s="43">
        <v>0</v>
      </c>
      <c r="M114" s="43">
        <v>16039.768513999999</v>
      </c>
      <c r="N114" s="47">
        <v>16039.768513999999</v>
      </c>
      <c r="O114" s="46">
        <v>0</v>
      </c>
      <c r="P114" s="43">
        <v>5041.044868</v>
      </c>
      <c r="Q114" s="44">
        <v>5041.044868</v>
      </c>
      <c r="R114" s="43">
        <v>0</v>
      </c>
      <c r="S114" s="43">
        <v>15848.578622000001</v>
      </c>
      <c r="T114" s="47">
        <v>15848.578622000001</v>
      </c>
      <c r="U114" s="38">
        <f t="shared" si="9"/>
        <v>-1.2841738309241291</v>
      </c>
      <c r="V114" s="13">
        <f t="shared" si="10"/>
        <v>1.2063535573758166</v>
      </c>
    </row>
    <row r="115" spans="1:22" ht="15" x14ac:dyDescent="0.2">
      <c r="A115" s="41" t="s">
        <v>9</v>
      </c>
      <c r="B115" s="42" t="s">
        <v>40</v>
      </c>
      <c r="C115" s="42" t="s">
        <v>38</v>
      </c>
      <c r="D115" s="42" t="s">
        <v>226</v>
      </c>
      <c r="E115" s="42" t="s">
        <v>227</v>
      </c>
      <c r="F115" s="12" t="s">
        <v>21</v>
      </c>
      <c r="G115" s="42" t="s">
        <v>228</v>
      </c>
      <c r="H115" s="45" t="s">
        <v>228</v>
      </c>
      <c r="I115" s="46">
        <v>0</v>
      </c>
      <c r="J115" s="43">
        <v>3075.8046319999999</v>
      </c>
      <c r="K115" s="44">
        <v>3075.8046319999999</v>
      </c>
      <c r="L115" s="43">
        <v>0</v>
      </c>
      <c r="M115" s="43">
        <v>8474.2426290000003</v>
      </c>
      <c r="N115" s="47">
        <v>8474.2426290000003</v>
      </c>
      <c r="O115" s="46">
        <v>0</v>
      </c>
      <c r="P115" s="43">
        <v>2943.6476250000001</v>
      </c>
      <c r="Q115" s="44">
        <v>2943.6476250000001</v>
      </c>
      <c r="R115" s="43">
        <v>0</v>
      </c>
      <c r="S115" s="43">
        <v>9065.2395250000009</v>
      </c>
      <c r="T115" s="47">
        <v>9065.2395250000009</v>
      </c>
      <c r="U115" s="38">
        <f t="shared" si="9"/>
        <v>4.4895661382024166</v>
      </c>
      <c r="V115" s="13">
        <f t="shared" si="10"/>
        <v>-6.5193743019162032</v>
      </c>
    </row>
    <row r="116" spans="1:22" ht="15" x14ac:dyDescent="0.2">
      <c r="A116" s="41" t="s">
        <v>9</v>
      </c>
      <c r="B116" s="42" t="s">
        <v>40</v>
      </c>
      <c r="C116" s="42" t="s">
        <v>41</v>
      </c>
      <c r="D116" s="42" t="s">
        <v>229</v>
      </c>
      <c r="E116" s="42" t="s">
        <v>230</v>
      </c>
      <c r="F116" s="12" t="s">
        <v>44</v>
      </c>
      <c r="G116" s="42" t="s">
        <v>231</v>
      </c>
      <c r="H116" s="45" t="s">
        <v>232</v>
      </c>
      <c r="I116" s="46">
        <v>0</v>
      </c>
      <c r="J116" s="43">
        <v>0</v>
      </c>
      <c r="K116" s="44">
        <v>0</v>
      </c>
      <c r="L116" s="43">
        <v>0</v>
      </c>
      <c r="M116" s="43">
        <v>0</v>
      </c>
      <c r="N116" s="47">
        <v>0</v>
      </c>
      <c r="O116" s="46">
        <v>0</v>
      </c>
      <c r="P116" s="43">
        <v>94.284531000000001</v>
      </c>
      <c r="Q116" s="44">
        <v>94.284531000000001</v>
      </c>
      <c r="R116" s="43">
        <v>0</v>
      </c>
      <c r="S116" s="43">
        <v>282.85359299999999</v>
      </c>
      <c r="T116" s="47">
        <v>282.85359299999999</v>
      </c>
      <c r="U116" s="37" t="s">
        <v>19</v>
      </c>
      <c r="V116" s="8" t="s">
        <v>19</v>
      </c>
    </row>
    <row r="117" spans="1:22" ht="15" x14ac:dyDescent="0.2">
      <c r="A117" s="41" t="s">
        <v>9</v>
      </c>
      <c r="B117" s="42" t="s">
        <v>40</v>
      </c>
      <c r="C117" s="42" t="s">
        <v>41</v>
      </c>
      <c r="D117" s="42" t="s">
        <v>234</v>
      </c>
      <c r="E117" s="42" t="s">
        <v>235</v>
      </c>
      <c r="F117" s="12" t="s">
        <v>44</v>
      </c>
      <c r="G117" s="42" t="s">
        <v>45</v>
      </c>
      <c r="H117" s="45" t="s">
        <v>46</v>
      </c>
      <c r="I117" s="46">
        <v>0</v>
      </c>
      <c r="J117" s="43">
        <v>889.10305900000003</v>
      </c>
      <c r="K117" s="44">
        <v>889.10305900000003</v>
      </c>
      <c r="L117" s="43">
        <v>0</v>
      </c>
      <c r="M117" s="43">
        <v>2555.4599509999998</v>
      </c>
      <c r="N117" s="47">
        <v>2555.4599509999998</v>
      </c>
      <c r="O117" s="46">
        <v>0</v>
      </c>
      <c r="P117" s="43">
        <v>215.50083799999999</v>
      </c>
      <c r="Q117" s="44">
        <v>215.50083799999999</v>
      </c>
      <c r="R117" s="43">
        <v>0</v>
      </c>
      <c r="S117" s="43">
        <v>1779.945667</v>
      </c>
      <c r="T117" s="47">
        <v>1779.945667</v>
      </c>
      <c r="U117" s="37" t="s">
        <v>19</v>
      </c>
      <c r="V117" s="13">
        <f t="shared" si="10"/>
        <v>43.569548125987808</v>
      </c>
    </row>
    <row r="118" spans="1:22" ht="15" x14ac:dyDescent="0.2">
      <c r="A118" s="41" t="s">
        <v>9</v>
      </c>
      <c r="B118" s="42" t="s">
        <v>47</v>
      </c>
      <c r="C118" s="42" t="s">
        <v>38</v>
      </c>
      <c r="D118" s="42" t="s">
        <v>236</v>
      </c>
      <c r="E118" s="50" t="s">
        <v>237</v>
      </c>
      <c r="F118" s="12" t="s">
        <v>174</v>
      </c>
      <c r="G118" s="42" t="s">
        <v>238</v>
      </c>
      <c r="H118" s="45" t="s">
        <v>239</v>
      </c>
      <c r="I118" s="46">
        <v>0</v>
      </c>
      <c r="J118" s="43">
        <v>757.25697200000002</v>
      </c>
      <c r="K118" s="44">
        <v>757.25697200000002</v>
      </c>
      <c r="L118" s="43">
        <v>0</v>
      </c>
      <c r="M118" s="43">
        <v>2279.0545649999999</v>
      </c>
      <c r="N118" s="47">
        <v>2279.0545649999999</v>
      </c>
      <c r="O118" s="46">
        <v>0</v>
      </c>
      <c r="P118" s="43">
        <v>1255.3354240000001</v>
      </c>
      <c r="Q118" s="44">
        <v>1255.3354240000001</v>
      </c>
      <c r="R118" s="43">
        <v>0</v>
      </c>
      <c r="S118" s="43">
        <v>3338.0680969999999</v>
      </c>
      <c r="T118" s="47">
        <v>3338.0680969999999</v>
      </c>
      <c r="U118" s="38">
        <f t="shared" si="9"/>
        <v>-39.676921600198547</v>
      </c>
      <c r="V118" s="13">
        <f t="shared" si="10"/>
        <v>-31.725342360503671</v>
      </c>
    </row>
    <row r="119" spans="1:22" ht="15" x14ac:dyDescent="0.2">
      <c r="A119" s="41" t="s">
        <v>9</v>
      </c>
      <c r="B119" s="42" t="s">
        <v>47</v>
      </c>
      <c r="C119" s="42" t="s">
        <v>41</v>
      </c>
      <c r="D119" s="42" t="s">
        <v>240</v>
      </c>
      <c r="E119" s="42" t="s">
        <v>241</v>
      </c>
      <c r="F119" s="12" t="s">
        <v>75</v>
      </c>
      <c r="G119" s="42" t="s">
        <v>86</v>
      </c>
      <c r="H119" s="45" t="s">
        <v>242</v>
      </c>
      <c r="I119" s="46">
        <v>0</v>
      </c>
      <c r="J119" s="43">
        <v>731.051513</v>
      </c>
      <c r="K119" s="44">
        <v>731.051513</v>
      </c>
      <c r="L119" s="43">
        <v>0</v>
      </c>
      <c r="M119" s="43">
        <v>2215.7151829999998</v>
      </c>
      <c r="N119" s="47">
        <v>2215.7151829999998</v>
      </c>
      <c r="O119" s="46">
        <v>0</v>
      </c>
      <c r="P119" s="43">
        <v>548.41636400000004</v>
      </c>
      <c r="Q119" s="44">
        <v>548.41636400000004</v>
      </c>
      <c r="R119" s="43">
        <v>0</v>
      </c>
      <c r="S119" s="43">
        <v>2135.5133179999998</v>
      </c>
      <c r="T119" s="47">
        <v>2135.5133179999998</v>
      </c>
      <c r="U119" s="38">
        <f t="shared" si="9"/>
        <v>33.302279251463027</v>
      </c>
      <c r="V119" s="13">
        <f t="shared" si="10"/>
        <v>3.7556246699089968</v>
      </c>
    </row>
    <row r="120" spans="1:22" ht="15" x14ac:dyDescent="0.2">
      <c r="A120" s="41" t="s">
        <v>9</v>
      </c>
      <c r="B120" s="42" t="s">
        <v>47</v>
      </c>
      <c r="C120" s="42" t="s">
        <v>41</v>
      </c>
      <c r="D120" s="42" t="s">
        <v>243</v>
      </c>
      <c r="E120" s="50" t="s">
        <v>244</v>
      </c>
      <c r="F120" s="12" t="s">
        <v>55</v>
      </c>
      <c r="G120" s="42" t="s">
        <v>56</v>
      </c>
      <c r="H120" s="45" t="s">
        <v>245</v>
      </c>
      <c r="I120" s="46">
        <v>0</v>
      </c>
      <c r="J120" s="43">
        <v>163.609375</v>
      </c>
      <c r="K120" s="44">
        <v>163.609375</v>
      </c>
      <c r="L120" s="43">
        <v>0</v>
      </c>
      <c r="M120" s="43">
        <v>385.16088000000002</v>
      </c>
      <c r="N120" s="47">
        <v>385.16088000000002</v>
      </c>
      <c r="O120" s="46">
        <v>0</v>
      </c>
      <c r="P120" s="43">
        <v>80.734987000000004</v>
      </c>
      <c r="Q120" s="44">
        <v>80.734987000000004</v>
      </c>
      <c r="R120" s="43">
        <v>0</v>
      </c>
      <c r="S120" s="43">
        <v>208.44081299999999</v>
      </c>
      <c r="T120" s="47">
        <v>208.44081299999999</v>
      </c>
      <c r="U120" s="37" t="s">
        <v>19</v>
      </c>
      <c r="V120" s="13">
        <f t="shared" si="10"/>
        <v>84.781892977936153</v>
      </c>
    </row>
    <row r="121" spans="1:22" ht="15" x14ac:dyDescent="0.2">
      <c r="A121" s="41" t="s">
        <v>9</v>
      </c>
      <c r="B121" s="42" t="s">
        <v>40</v>
      </c>
      <c r="C121" s="42" t="s">
        <v>41</v>
      </c>
      <c r="D121" s="42" t="s">
        <v>321</v>
      </c>
      <c r="E121" s="42" t="s">
        <v>322</v>
      </c>
      <c r="F121" s="12" t="s">
        <v>44</v>
      </c>
      <c r="G121" s="42" t="s">
        <v>134</v>
      </c>
      <c r="H121" s="45" t="s">
        <v>323</v>
      </c>
      <c r="I121" s="46">
        <v>0</v>
      </c>
      <c r="J121" s="43">
        <v>97.460033999999993</v>
      </c>
      <c r="K121" s="44">
        <v>97.460033999999993</v>
      </c>
      <c r="L121" s="43">
        <v>0</v>
      </c>
      <c r="M121" s="43">
        <v>267.93332299999997</v>
      </c>
      <c r="N121" s="47">
        <v>267.93332299999997</v>
      </c>
      <c r="O121" s="46">
        <v>0</v>
      </c>
      <c r="P121" s="43">
        <v>0</v>
      </c>
      <c r="Q121" s="44">
        <v>0</v>
      </c>
      <c r="R121" s="43">
        <v>0</v>
      </c>
      <c r="S121" s="43">
        <v>0</v>
      </c>
      <c r="T121" s="47">
        <v>0</v>
      </c>
      <c r="U121" s="37" t="s">
        <v>19</v>
      </c>
      <c r="V121" s="8" t="s">
        <v>19</v>
      </c>
    </row>
    <row r="122" spans="1:22" ht="15" x14ac:dyDescent="0.2">
      <c r="A122" s="41" t="s">
        <v>9</v>
      </c>
      <c r="B122" s="42" t="s">
        <v>40</v>
      </c>
      <c r="C122" s="42" t="s">
        <v>41</v>
      </c>
      <c r="D122" s="42" t="s">
        <v>246</v>
      </c>
      <c r="E122" s="50" t="s">
        <v>247</v>
      </c>
      <c r="F122" s="12" t="s">
        <v>44</v>
      </c>
      <c r="G122" s="42" t="s">
        <v>221</v>
      </c>
      <c r="H122" s="45" t="s">
        <v>248</v>
      </c>
      <c r="I122" s="46">
        <v>0</v>
      </c>
      <c r="J122" s="43">
        <v>0</v>
      </c>
      <c r="K122" s="44">
        <v>0</v>
      </c>
      <c r="L122" s="43">
        <v>0</v>
      </c>
      <c r="M122" s="43">
        <v>885.30794200000003</v>
      </c>
      <c r="N122" s="47">
        <v>885.30794200000003</v>
      </c>
      <c r="O122" s="46">
        <v>0</v>
      </c>
      <c r="P122" s="43">
        <v>48.643743000000001</v>
      </c>
      <c r="Q122" s="44">
        <v>48.643743000000001</v>
      </c>
      <c r="R122" s="43">
        <v>0</v>
      </c>
      <c r="S122" s="43">
        <v>632.45574699999997</v>
      </c>
      <c r="T122" s="47">
        <v>632.45574699999997</v>
      </c>
      <c r="U122" s="37" t="s">
        <v>19</v>
      </c>
      <c r="V122" s="13">
        <f t="shared" si="10"/>
        <v>39.979428789979842</v>
      </c>
    </row>
    <row r="123" spans="1:22" ht="15" x14ac:dyDescent="0.2">
      <c r="A123" s="41" t="s">
        <v>9</v>
      </c>
      <c r="B123" s="42" t="s">
        <v>40</v>
      </c>
      <c r="C123" s="42" t="s">
        <v>41</v>
      </c>
      <c r="D123" s="42" t="s">
        <v>246</v>
      </c>
      <c r="E123" s="50" t="s">
        <v>403</v>
      </c>
      <c r="F123" s="12" t="s">
        <v>44</v>
      </c>
      <c r="G123" s="42" t="s">
        <v>221</v>
      </c>
      <c r="H123" s="45" t="s">
        <v>248</v>
      </c>
      <c r="I123" s="46">
        <v>0</v>
      </c>
      <c r="J123" s="43">
        <v>323.76071899999999</v>
      </c>
      <c r="K123" s="44">
        <v>323.76071899999999</v>
      </c>
      <c r="L123" s="43">
        <v>0</v>
      </c>
      <c r="M123" s="43">
        <v>323.76071899999999</v>
      </c>
      <c r="N123" s="47">
        <v>323.76071899999999</v>
      </c>
      <c r="O123" s="46">
        <v>0</v>
      </c>
      <c r="P123" s="43">
        <v>0</v>
      </c>
      <c r="Q123" s="44">
        <v>0</v>
      </c>
      <c r="R123" s="43">
        <v>0</v>
      </c>
      <c r="S123" s="43">
        <v>0</v>
      </c>
      <c r="T123" s="47">
        <v>0</v>
      </c>
      <c r="U123" s="37" t="s">
        <v>19</v>
      </c>
      <c r="V123" s="8" t="s">
        <v>19</v>
      </c>
    </row>
    <row r="124" spans="1:22" ht="15" x14ac:dyDescent="0.2">
      <c r="A124" s="41" t="s">
        <v>9</v>
      </c>
      <c r="B124" s="42" t="s">
        <v>40</v>
      </c>
      <c r="C124" s="42" t="s">
        <v>38</v>
      </c>
      <c r="D124" s="42" t="s">
        <v>249</v>
      </c>
      <c r="E124" s="50" t="s">
        <v>317</v>
      </c>
      <c r="F124" s="12" t="s">
        <v>75</v>
      </c>
      <c r="G124" s="42" t="s">
        <v>251</v>
      </c>
      <c r="H124" s="45" t="s">
        <v>252</v>
      </c>
      <c r="I124" s="46">
        <v>17369.776059</v>
      </c>
      <c r="J124" s="43">
        <v>0</v>
      </c>
      <c r="K124" s="44">
        <v>17369.776059</v>
      </c>
      <c r="L124" s="43">
        <v>48200.256103</v>
      </c>
      <c r="M124" s="43">
        <v>0</v>
      </c>
      <c r="N124" s="47">
        <v>48200.256103</v>
      </c>
      <c r="O124" s="46">
        <v>18397.917788999999</v>
      </c>
      <c r="P124" s="43">
        <v>0</v>
      </c>
      <c r="Q124" s="44">
        <v>18397.917788999999</v>
      </c>
      <c r="R124" s="43">
        <v>18397.917788999999</v>
      </c>
      <c r="S124" s="43">
        <v>0</v>
      </c>
      <c r="T124" s="47">
        <v>18397.917788999999</v>
      </c>
      <c r="U124" s="38">
        <f t="shared" si="9"/>
        <v>-5.5883591925534049</v>
      </c>
      <c r="V124" s="8" t="s">
        <v>19</v>
      </c>
    </row>
    <row r="125" spans="1:22" ht="15" x14ac:dyDescent="0.2">
      <c r="A125" s="41" t="s">
        <v>9</v>
      </c>
      <c r="B125" s="42" t="s">
        <v>40</v>
      </c>
      <c r="C125" s="42" t="s">
        <v>38</v>
      </c>
      <c r="D125" s="42" t="s">
        <v>249</v>
      </c>
      <c r="E125" s="50" t="s">
        <v>250</v>
      </c>
      <c r="F125" s="12" t="s">
        <v>75</v>
      </c>
      <c r="G125" s="42" t="s">
        <v>251</v>
      </c>
      <c r="H125" s="45" t="s">
        <v>252</v>
      </c>
      <c r="I125" s="46">
        <v>0</v>
      </c>
      <c r="J125" s="43">
        <v>0</v>
      </c>
      <c r="K125" s="44">
        <v>0</v>
      </c>
      <c r="L125" s="43">
        <v>0</v>
      </c>
      <c r="M125" s="43">
        <v>0</v>
      </c>
      <c r="N125" s="47">
        <v>0</v>
      </c>
      <c r="O125" s="46">
        <v>0</v>
      </c>
      <c r="P125" s="43">
        <v>0</v>
      </c>
      <c r="Q125" s="44">
        <v>0</v>
      </c>
      <c r="R125" s="43">
        <v>39228.964298999999</v>
      </c>
      <c r="S125" s="43">
        <v>0</v>
      </c>
      <c r="T125" s="47">
        <v>39228.964298999999</v>
      </c>
      <c r="U125" s="37" t="s">
        <v>19</v>
      </c>
      <c r="V125" s="8" t="s">
        <v>19</v>
      </c>
    </row>
    <row r="126" spans="1:22" ht="15" x14ac:dyDescent="0.2">
      <c r="A126" s="41" t="s">
        <v>9</v>
      </c>
      <c r="B126" s="42" t="s">
        <v>40</v>
      </c>
      <c r="C126" s="42" t="s">
        <v>38</v>
      </c>
      <c r="D126" s="42" t="s">
        <v>253</v>
      </c>
      <c r="E126" s="50" t="s">
        <v>254</v>
      </c>
      <c r="F126" s="12" t="s">
        <v>55</v>
      </c>
      <c r="G126" s="42" t="s">
        <v>56</v>
      </c>
      <c r="H126" s="45" t="s">
        <v>245</v>
      </c>
      <c r="I126" s="46">
        <v>0</v>
      </c>
      <c r="J126" s="43">
        <v>150.448105</v>
      </c>
      <c r="K126" s="44">
        <v>150.448105</v>
      </c>
      <c r="L126" s="43">
        <v>0</v>
      </c>
      <c r="M126" s="43">
        <v>592.76426800000002</v>
      </c>
      <c r="N126" s="47">
        <v>592.76426800000002</v>
      </c>
      <c r="O126" s="46">
        <v>0</v>
      </c>
      <c r="P126" s="43">
        <v>653.43461300000001</v>
      </c>
      <c r="Q126" s="44">
        <v>653.43461300000001</v>
      </c>
      <c r="R126" s="43">
        <v>0</v>
      </c>
      <c r="S126" s="43">
        <v>653.43461300000001</v>
      </c>
      <c r="T126" s="47">
        <v>653.43461300000001</v>
      </c>
      <c r="U126" s="38">
        <f t="shared" si="9"/>
        <v>-76.97579803596966</v>
      </c>
      <c r="V126" s="13">
        <f t="shared" si="10"/>
        <v>-9.2848379612850422</v>
      </c>
    </row>
    <row r="127" spans="1:22" ht="15" x14ac:dyDescent="0.2">
      <c r="A127" s="41" t="s">
        <v>9</v>
      </c>
      <c r="B127" s="42" t="s">
        <v>47</v>
      </c>
      <c r="C127" s="42" t="s">
        <v>38</v>
      </c>
      <c r="D127" s="42" t="s">
        <v>253</v>
      </c>
      <c r="E127" s="50" t="s">
        <v>254</v>
      </c>
      <c r="F127" s="12" t="s">
        <v>55</v>
      </c>
      <c r="G127" s="42" t="s">
        <v>56</v>
      </c>
      <c r="H127" s="45" t="s">
        <v>245</v>
      </c>
      <c r="I127" s="46">
        <v>0</v>
      </c>
      <c r="J127" s="43">
        <v>110.38454400000001</v>
      </c>
      <c r="K127" s="44">
        <v>110.38454400000001</v>
      </c>
      <c r="L127" s="43">
        <v>0</v>
      </c>
      <c r="M127" s="43">
        <v>222.32066</v>
      </c>
      <c r="N127" s="47">
        <v>222.32066</v>
      </c>
      <c r="O127" s="46">
        <v>0</v>
      </c>
      <c r="P127" s="43">
        <v>169.38704899999999</v>
      </c>
      <c r="Q127" s="44">
        <v>169.38704899999999</v>
      </c>
      <c r="R127" s="43">
        <v>0</v>
      </c>
      <c r="S127" s="43">
        <v>468.83394199999998</v>
      </c>
      <c r="T127" s="47">
        <v>468.83394199999998</v>
      </c>
      <c r="U127" s="38">
        <f t="shared" si="9"/>
        <v>-34.832949359664433</v>
      </c>
      <c r="V127" s="13">
        <f t="shared" si="10"/>
        <v>-52.580084314799876</v>
      </c>
    </row>
    <row r="128" spans="1:22" ht="15" x14ac:dyDescent="0.2">
      <c r="A128" s="41" t="s">
        <v>9</v>
      </c>
      <c r="B128" s="42" t="s">
        <v>40</v>
      </c>
      <c r="C128" s="42" t="s">
        <v>38</v>
      </c>
      <c r="D128" s="42" t="s">
        <v>253</v>
      </c>
      <c r="E128" s="50" t="s">
        <v>255</v>
      </c>
      <c r="F128" s="12" t="s">
        <v>55</v>
      </c>
      <c r="G128" s="42" t="s">
        <v>56</v>
      </c>
      <c r="H128" s="45" t="s">
        <v>211</v>
      </c>
      <c r="I128" s="46">
        <v>0</v>
      </c>
      <c r="J128" s="43">
        <v>44.961151999999998</v>
      </c>
      <c r="K128" s="44">
        <v>44.961151999999998</v>
      </c>
      <c r="L128" s="43">
        <v>0</v>
      </c>
      <c r="M128" s="43">
        <v>99.490834000000007</v>
      </c>
      <c r="N128" s="47">
        <v>99.490834000000007</v>
      </c>
      <c r="O128" s="46">
        <v>0</v>
      </c>
      <c r="P128" s="43">
        <v>13.070081999999999</v>
      </c>
      <c r="Q128" s="44">
        <v>13.070081999999999</v>
      </c>
      <c r="R128" s="43">
        <v>0</v>
      </c>
      <c r="S128" s="43">
        <v>15.592673</v>
      </c>
      <c r="T128" s="47">
        <v>15.592673</v>
      </c>
      <c r="U128" s="37" t="s">
        <v>19</v>
      </c>
      <c r="V128" s="8" t="s">
        <v>19</v>
      </c>
    </row>
    <row r="129" spans="1:22" ht="15" x14ac:dyDescent="0.2">
      <c r="A129" s="41" t="s">
        <v>9</v>
      </c>
      <c r="B129" s="42" t="s">
        <v>47</v>
      </c>
      <c r="C129" s="42" t="s">
        <v>38</v>
      </c>
      <c r="D129" s="42" t="s">
        <v>253</v>
      </c>
      <c r="E129" s="50" t="s">
        <v>255</v>
      </c>
      <c r="F129" s="12" t="s">
        <v>55</v>
      </c>
      <c r="G129" s="42" t="s">
        <v>56</v>
      </c>
      <c r="H129" s="45" t="s">
        <v>211</v>
      </c>
      <c r="I129" s="46">
        <v>0</v>
      </c>
      <c r="J129" s="43">
        <v>66.702774000000005</v>
      </c>
      <c r="K129" s="44">
        <v>66.702774000000005</v>
      </c>
      <c r="L129" s="43">
        <v>0</v>
      </c>
      <c r="M129" s="43">
        <v>66.702774000000005</v>
      </c>
      <c r="N129" s="47">
        <v>66.702774000000005</v>
      </c>
      <c r="O129" s="46">
        <v>0</v>
      </c>
      <c r="P129" s="43">
        <v>0.52998400000000001</v>
      </c>
      <c r="Q129" s="44">
        <v>0.52998400000000001</v>
      </c>
      <c r="R129" s="43">
        <v>0</v>
      </c>
      <c r="S129" s="43">
        <v>1.171387</v>
      </c>
      <c r="T129" s="47">
        <v>1.171387</v>
      </c>
      <c r="U129" s="37" t="s">
        <v>19</v>
      </c>
      <c r="V129" s="8" t="s">
        <v>19</v>
      </c>
    </row>
    <row r="130" spans="1:22" ht="15" x14ac:dyDescent="0.2">
      <c r="A130" s="41" t="s">
        <v>9</v>
      </c>
      <c r="B130" s="42" t="s">
        <v>47</v>
      </c>
      <c r="C130" s="42" t="s">
        <v>38</v>
      </c>
      <c r="D130" s="42" t="s">
        <v>256</v>
      </c>
      <c r="E130" s="50" t="s">
        <v>85</v>
      </c>
      <c r="F130" s="12" t="s">
        <v>75</v>
      </c>
      <c r="G130" s="42" t="s">
        <v>86</v>
      </c>
      <c r="H130" s="45" t="s">
        <v>87</v>
      </c>
      <c r="I130" s="46">
        <v>239.78520599999999</v>
      </c>
      <c r="J130" s="43">
        <v>0</v>
      </c>
      <c r="K130" s="44">
        <v>239.78520599999999</v>
      </c>
      <c r="L130" s="43">
        <v>1019.087124</v>
      </c>
      <c r="M130" s="43">
        <v>0</v>
      </c>
      <c r="N130" s="47">
        <v>1019.087124</v>
      </c>
      <c r="O130" s="46">
        <v>319.71360900000002</v>
      </c>
      <c r="P130" s="43">
        <v>0</v>
      </c>
      <c r="Q130" s="44">
        <v>319.71360900000002</v>
      </c>
      <c r="R130" s="43">
        <v>1178.943929</v>
      </c>
      <c r="S130" s="43">
        <v>0</v>
      </c>
      <c r="T130" s="47">
        <v>1178.943929</v>
      </c>
      <c r="U130" s="38">
        <f t="shared" si="9"/>
        <v>-25.000000234584952</v>
      </c>
      <c r="V130" s="13">
        <f t="shared" si="10"/>
        <v>-13.559322124470608</v>
      </c>
    </row>
    <row r="131" spans="1:22" ht="15" x14ac:dyDescent="0.2">
      <c r="A131" s="41" t="s">
        <v>9</v>
      </c>
      <c r="B131" s="42" t="s">
        <v>47</v>
      </c>
      <c r="C131" s="42" t="s">
        <v>38</v>
      </c>
      <c r="D131" s="42" t="s">
        <v>257</v>
      </c>
      <c r="E131" s="42" t="s">
        <v>260</v>
      </c>
      <c r="F131" s="12" t="s">
        <v>174</v>
      </c>
      <c r="G131" s="42" t="s">
        <v>174</v>
      </c>
      <c r="H131" s="45" t="s">
        <v>174</v>
      </c>
      <c r="I131" s="46">
        <v>0</v>
      </c>
      <c r="J131" s="43">
        <v>1058.8929700000001</v>
      </c>
      <c r="K131" s="44">
        <v>1058.8929700000001</v>
      </c>
      <c r="L131" s="43">
        <v>0</v>
      </c>
      <c r="M131" s="43">
        <v>3446.2779479999999</v>
      </c>
      <c r="N131" s="47">
        <v>3446.2779479999999</v>
      </c>
      <c r="O131" s="46">
        <v>0</v>
      </c>
      <c r="P131" s="43">
        <v>1588.4665890000001</v>
      </c>
      <c r="Q131" s="44">
        <v>1588.4665890000001</v>
      </c>
      <c r="R131" s="43">
        <v>0</v>
      </c>
      <c r="S131" s="43">
        <v>5712.0659750000004</v>
      </c>
      <c r="T131" s="47">
        <v>5712.0659750000004</v>
      </c>
      <c r="U131" s="38">
        <f t="shared" si="9"/>
        <v>-33.338669045181909</v>
      </c>
      <c r="V131" s="13">
        <f t="shared" si="10"/>
        <v>-39.666699175336475</v>
      </c>
    </row>
    <row r="132" spans="1:22" ht="15" x14ac:dyDescent="0.2">
      <c r="A132" s="41" t="s">
        <v>9</v>
      </c>
      <c r="B132" s="42" t="s">
        <v>47</v>
      </c>
      <c r="C132" s="42" t="s">
        <v>38</v>
      </c>
      <c r="D132" s="42" t="s">
        <v>257</v>
      </c>
      <c r="E132" s="42" t="s">
        <v>304</v>
      </c>
      <c r="F132" s="12" t="s">
        <v>174</v>
      </c>
      <c r="G132" s="42" t="s">
        <v>174</v>
      </c>
      <c r="H132" s="45" t="s">
        <v>259</v>
      </c>
      <c r="I132" s="46">
        <v>0</v>
      </c>
      <c r="J132" s="43">
        <v>269.98039799999998</v>
      </c>
      <c r="K132" s="44">
        <v>269.98039799999998</v>
      </c>
      <c r="L132" s="43">
        <v>0</v>
      </c>
      <c r="M132" s="43">
        <v>857.64195700000005</v>
      </c>
      <c r="N132" s="47">
        <v>857.64195700000005</v>
      </c>
      <c r="O132" s="46">
        <v>0</v>
      </c>
      <c r="P132" s="43">
        <v>367.93919099999999</v>
      </c>
      <c r="Q132" s="44">
        <v>367.93919099999999</v>
      </c>
      <c r="R132" s="43">
        <v>0</v>
      </c>
      <c r="S132" s="43">
        <v>1455.012217</v>
      </c>
      <c r="T132" s="47">
        <v>1455.012217</v>
      </c>
      <c r="U132" s="38">
        <f t="shared" si="9"/>
        <v>-26.623636567163079</v>
      </c>
      <c r="V132" s="13">
        <f t="shared" si="10"/>
        <v>-41.056030528161536</v>
      </c>
    </row>
    <row r="133" spans="1:22" ht="15" x14ac:dyDescent="0.2">
      <c r="A133" s="41" t="s">
        <v>9</v>
      </c>
      <c r="B133" s="42" t="s">
        <v>47</v>
      </c>
      <c r="C133" s="42" t="s">
        <v>38</v>
      </c>
      <c r="D133" s="42" t="s">
        <v>257</v>
      </c>
      <c r="E133" s="42" t="s">
        <v>314</v>
      </c>
      <c r="F133" s="12" t="s">
        <v>174</v>
      </c>
      <c r="G133" s="42" t="s">
        <v>174</v>
      </c>
      <c r="H133" s="45" t="s">
        <v>174</v>
      </c>
      <c r="I133" s="46">
        <v>0</v>
      </c>
      <c r="J133" s="43">
        <v>29.257216</v>
      </c>
      <c r="K133" s="44">
        <v>29.257216</v>
      </c>
      <c r="L133" s="43">
        <v>0</v>
      </c>
      <c r="M133" s="43">
        <v>116.11619399999999</v>
      </c>
      <c r="N133" s="47">
        <v>116.11619399999999</v>
      </c>
      <c r="O133" s="46">
        <v>0</v>
      </c>
      <c r="P133" s="43">
        <v>3.8186610000000001</v>
      </c>
      <c r="Q133" s="44">
        <v>3.8186610000000001</v>
      </c>
      <c r="R133" s="43">
        <v>0</v>
      </c>
      <c r="S133" s="43">
        <v>3.8186610000000001</v>
      </c>
      <c r="T133" s="47">
        <v>3.8186610000000001</v>
      </c>
      <c r="U133" s="37" t="s">
        <v>19</v>
      </c>
      <c r="V133" s="8" t="s">
        <v>19</v>
      </c>
    </row>
    <row r="134" spans="1:22" ht="15" x14ac:dyDescent="0.2">
      <c r="A134" s="41" t="s">
        <v>9</v>
      </c>
      <c r="B134" s="42" t="s">
        <v>47</v>
      </c>
      <c r="C134" s="42" t="s">
        <v>38</v>
      </c>
      <c r="D134" s="42" t="s">
        <v>257</v>
      </c>
      <c r="E134" s="50" t="s">
        <v>332</v>
      </c>
      <c r="F134" s="12" t="s">
        <v>174</v>
      </c>
      <c r="G134" s="42" t="s">
        <v>174</v>
      </c>
      <c r="H134" s="45" t="s">
        <v>259</v>
      </c>
      <c r="I134" s="46">
        <v>0</v>
      </c>
      <c r="J134" s="43">
        <v>8.6709890000000005</v>
      </c>
      <c r="K134" s="44">
        <v>8.6709890000000005</v>
      </c>
      <c r="L134" s="43">
        <v>0</v>
      </c>
      <c r="M134" s="43">
        <v>23.809778000000001</v>
      </c>
      <c r="N134" s="47">
        <v>23.809778000000001</v>
      </c>
      <c r="O134" s="46">
        <v>0</v>
      </c>
      <c r="P134" s="43">
        <v>0</v>
      </c>
      <c r="Q134" s="44">
        <v>0</v>
      </c>
      <c r="R134" s="43">
        <v>0</v>
      </c>
      <c r="S134" s="43">
        <v>0</v>
      </c>
      <c r="T134" s="47">
        <v>0</v>
      </c>
      <c r="U134" s="37" t="s">
        <v>19</v>
      </c>
      <c r="V134" s="8" t="s">
        <v>19</v>
      </c>
    </row>
    <row r="135" spans="1:22" ht="15" x14ac:dyDescent="0.2">
      <c r="A135" s="41" t="s">
        <v>9</v>
      </c>
      <c r="B135" s="42" t="s">
        <v>47</v>
      </c>
      <c r="C135" s="42" t="s">
        <v>38</v>
      </c>
      <c r="D135" s="42" t="s">
        <v>257</v>
      </c>
      <c r="E135" s="50" t="s">
        <v>258</v>
      </c>
      <c r="F135" s="12" t="s">
        <v>174</v>
      </c>
      <c r="G135" s="42" t="s">
        <v>174</v>
      </c>
      <c r="H135" s="45" t="s">
        <v>259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6.5783649999999998</v>
      </c>
      <c r="Q135" s="44">
        <v>6.5783649999999998</v>
      </c>
      <c r="R135" s="43">
        <v>0</v>
      </c>
      <c r="S135" s="43">
        <v>23.071559000000001</v>
      </c>
      <c r="T135" s="47">
        <v>23.071559000000001</v>
      </c>
      <c r="U135" s="37" t="s">
        <v>19</v>
      </c>
      <c r="V135" s="8" t="s">
        <v>19</v>
      </c>
    </row>
    <row r="136" spans="1:22" ht="15" x14ac:dyDescent="0.2">
      <c r="A136" s="41" t="s">
        <v>9</v>
      </c>
      <c r="B136" s="42" t="s">
        <v>47</v>
      </c>
      <c r="C136" s="42" t="s">
        <v>41</v>
      </c>
      <c r="D136" s="42" t="s">
        <v>261</v>
      </c>
      <c r="E136" s="42" t="s">
        <v>262</v>
      </c>
      <c r="F136" s="12" t="s">
        <v>55</v>
      </c>
      <c r="G136" s="42" t="s">
        <v>95</v>
      </c>
      <c r="H136" s="45" t="s">
        <v>214</v>
      </c>
      <c r="I136" s="46">
        <v>0</v>
      </c>
      <c r="J136" s="43">
        <v>5.6129829999999998</v>
      </c>
      <c r="K136" s="44">
        <v>5.6129829999999998</v>
      </c>
      <c r="L136" s="43">
        <v>0</v>
      </c>
      <c r="M136" s="43">
        <v>14.934419</v>
      </c>
      <c r="N136" s="47">
        <v>14.934419</v>
      </c>
      <c r="O136" s="46">
        <v>0</v>
      </c>
      <c r="P136" s="43">
        <v>10.009410000000001</v>
      </c>
      <c r="Q136" s="44">
        <v>10.009410000000001</v>
      </c>
      <c r="R136" s="43">
        <v>0</v>
      </c>
      <c r="S136" s="43">
        <v>21.574556999999999</v>
      </c>
      <c r="T136" s="47">
        <v>21.574556999999999</v>
      </c>
      <c r="U136" s="38">
        <f t="shared" si="9"/>
        <v>-43.92293851485752</v>
      </c>
      <c r="V136" s="13">
        <f t="shared" si="10"/>
        <v>-30.77763311663827</v>
      </c>
    </row>
    <row r="137" spans="1:22" ht="15" x14ac:dyDescent="0.2">
      <c r="A137" s="41" t="s">
        <v>9</v>
      </c>
      <c r="B137" s="42" t="s">
        <v>47</v>
      </c>
      <c r="C137" s="42" t="s">
        <v>38</v>
      </c>
      <c r="D137" s="42" t="s">
        <v>385</v>
      </c>
      <c r="E137" s="42" t="s">
        <v>386</v>
      </c>
      <c r="F137" s="12" t="s">
        <v>281</v>
      </c>
      <c r="G137" s="42" t="s">
        <v>281</v>
      </c>
      <c r="H137" s="45" t="s">
        <v>387</v>
      </c>
      <c r="I137" s="46">
        <v>0</v>
      </c>
      <c r="J137" s="43">
        <v>0</v>
      </c>
      <c r="K137" s="44">
        <v>0</v>
      </c>
      <c r="L137" s="43">
        <v>0</v>
      </c>
      <c r="M137" s="43">
        <v>52.260576</v>
      </c>
      <c r="N137" s="47">
        <v>52.260576</v>
      </c>
      <c r="O137" s="46">
        <v>0</v>
      </c>
      <c r="P137" s="43">
        <v>0</v>
      </c>
      <c r="Q137" s="44">
        <v>0</v>
      </c>
      <c r="R137" s="43">
        <v>0</v>
      </c>
      <c r="S137" s="43">
        <v>0</v>
      </c>
      <c r="T137" s="47">
        <v>0</v>
      </c>
      <c r="U137" s="37" t="s">
        <v>19</v>
      </c>
      <c r="V137" s="8" t="s">
        <v>19</v>
      </c>
    </row>
    <row r="138" spans="1:22" ht="15" x14ac:dyDescent="0.2">
      <c r="A138" s="41" t="s">
        <v>9</v>
      </c>
      <c r="B138" s="42" t="s">
        <v>40</v>
      </c>
      <c r="C138" s="42" t="s">
        <v>41</v>
      </c>
      <c r="D138" s="42" t="s">
        <v>263</v>
      </c>
      <c r="E138" s="50" t="s">
        <v>45</v>
      </c>
      <c r="F138" s="12" t="s">
        <v>44</v>
      </c>
      <c r="G138" s="42" t="s">
        <v>45</v>
      </c>
      <c r="H138" s="45" t="s">
        <v>264</v>
      </c>
      <c r="I138" s="46">
        <v>0</v>
      </c>
      <c r="J138" s="43">
        <v>0</v>
      </c>
      <c r="K138" s="44">
        <v>0</v>
      </c>
      <c r="L138" s="43">
        <v>0</v>
      </c>
      <c r="M138" s="43">
        <v>224.277185</v>
      </c>
      <c r="N138" s="47">
        <v>224.277185</v>
      </c>
      <c r="O138" s="46">
        <v>0</v>
      </c>
      <c r="P138" s="43">
        <v>0</v>
      </c>
      <c r="Q138" s="44">
        <v>0</v>
      </c>
      <c r="R138" s="43">
        <v>0</v>
      </c>
      <c r="S138" s="43">
        <v>463.583168</v>
      </c>
      <c r="T138" s="47">
        <v>463.583168</v>
      </c>
      <c r="U138" s="37" t="s">
        <v>19</v>
      </c>
      <c r="V138" s="13">
        <f t="shared" si="10"/>
        <v>-51.620938705004924</v>
      </c>
    </row>
    <row r="139" spans="1:22" ht="15" x14ac:dyDescent="0.2">
      <c r="A139" s="41" t="s">
        <v>9</v>
      </c>
      <c r="B139" s="42" t="s">
        <v>40</v>
      </c>
      <c r="C139" s="42" t="s">
        <v>38</v>
      </c>
      <c r="D139" s="42" t="s">
        <v>310</v>
      </c>
      <c r="E139" s="42" t="s">
        <v>233</v>
      </c>
      <c r="F139" s="12" t="s">
        <v>44</v>
      </c>
      <c r="G139" s="42" t="s">
        <v>107</v>
      </c>
      <c r="H139" s="45" t="s">
        <v>318</v>
      </c>
      <c r="I139" s="46">
        <v>0</v>
      </c>
      <c r="J139" s="43">
        <v>877.40780700000005</v>
      </c>
      <c r="K139" s="44">
        <v>877.40780700000005</v>
      </c>
      <c r="L139" s="43">
        <v>0</v>
      </c>
      <c r="M139" s="43">
        <v>2979.0572790000001</v>
      </c>
      <c r="N139" s="47">
        <v>2979.0572790000001</v>
      </c>
      <c r="O139" s="46">
        <v>0</v>
      </c>
      <c r="P139" s="43">
        <v>1414.5579740000001</v>
      </c>
      <c r="Q139" s="44">
        <v>1414.5579740000001</v>
      </c>
      <c r="R139" s="43">
        <v>0</v>
      </c>
      <c r="S139" s="43">
        <v>3700.9415450000001</v>
      </c>
      <c r="T139" s="47">
        <v>3700.9415450000001</v>
      </c>
      <c r="U139" s="38">
        <f t="shared" si="9"/>
        <v>-37.973004774140136</v>
      </c>
      <c r="V139" s="13">
        <f t="shared" si="10"/>
        <v>-19.505421991203054</v>
      </c>
    </row>
    <row r="140" spans="1:22" ht="15" x14ac:dyDescent="0.2">
      <c r="A140" s="41" t="s">
        <v>9</v>
      </c>
      <c r="B140" s="42" t="s">
        <v>40</v>
      </c>
      <c r="C140" s="42" t="s">
        <v>38</v>
      </c>
      <c r="D140" s="42" t="s">
        <v>311</v>
      </c>
      <c r="E140" s="42" t="s">
        <v>169</v>
      </c>
      <c r="F140" s="12" t="s">
        <v>21</v>
      </c>
      <c r="G140" s="42" t="s">
        <v>170</v>
      </c>
      <c r="H140" s="45" t="s">
        <v>171</v>
      </c>
      <c r="I140" s="46">
        <v>0</v>
      </c>
      <c r="J140" s="43">
        <v>342.96001899999999</v>
      </c>
      <c r="K140" s="44">
        <v>342.96001899999999</v>
      </c>
      <c r="L140" s="43">
        <v>0</v>
      </c>
      <c r="M140" s="43">
        <v>3065.9325229999999</v>
      </c>
      <c r="N140" s="47">
        <v>3065.9325229999999</v>
      </c>
      <c r="O140" s="46">
        <v>0</v>
      </c>
      <c r="P140" s="43">
        <v>1055.5063299999999</v>
      </c>
      <c r="Q140" s="44">
        <v>1055.5063299999999</v>
      </c>
      <c r="R140" s="43">
        <v>0</v>
      </c>
      <c r="S140" s="43">
        <v>3355.606299</v>
      </c>
      <c r="T140" s="47">
        <v>3355.606299</v>
      </c>
      <c r="U140" s="38">
        <f t="shared" si="9"/>
        <v>-67.50753555405015</v>
      </c>
      <c r="V140" s="13">
        <f t="shared" si="10"/>
        <v>-8.6325316556452254</v>
      </c>
    </row>
    <row r="141" spans="1:22" ht="15" x14ac:dyDescent="0.2">
      <c r="A141" s="41" t="s">
        <v>9</v>
      </c>
      <c r="B141" s="42" t="s">
        <v>40</v>
      </c>
      <c r="C141" s="42" t="s">
        <v>38</v>
      </c>
      <c r="D141" s="42" t="s">
        <v>327</v>
      </c>
      <c r="E141" s="42" t="s">
        <v>265</v>
      </c>
      <c r="F141" s="12" t="s">
        <v>83</v>
      </c>
      <c r="G141" s="42" t="s">
        <v>83</v>
      </c>
      <c r="H141" s="45" t="s">
        <v>202</v>
      </c>
      <c r="I141" s="46">
        <v>0</v>
      </c>
      <c r="J141" s="43">
        <v>8306.5901979999999</v>
      </c>
      <c r="K141" s="44">
        <v>8306.5901979999999</v>
      </c>
      <c r="L141" s="43">
        <v>0</v>
      </c>
      <c r="M141" s="43">
        <v>23830.72855</v>
      </c>
      <c r="N141" s="47">
        <v>23830.72855</v>
      </c>
      <c r="O141" s="46">
        <v>0</v>
      </c>
      <c r="P141" s="43">
        <v>7614.0595290000001</v>
      </c>
      <c r="Q141" s="44">
        <v>7614.0595290000001</v>
      </c>
      <c r="R141" s="43">
        <v>0</v>
      </c>
      <c r="S141" s="43">
        <v>15788.792289999999</v>
      </c>
      <c r="T141" s="47">
        <v>15788.792289999999</v>
      </c>
      <c r="U141" s="38">
        <f t="shared" si="9"/>
        <v>9.0954196820018041</v>
      </c>
      <c r="V141" s="13">
        <f t="shared" si="10"/>
        <v>50.934461054969013</v>
      </c>
    </row>
    <row r="142" spans="1:22" ht="15" x14ac:dyDescent="0.2">
      <c r="A142" s="41" t="s">
        <v>9</v>
      </c>
      <c r="B142" s="42" t="s">
        <v>40</v>
      </c>
      <c r="C142" s="42" t="s">
        <v>38</v>
      </c>
      <c r="D142" s="42" t="s">
        <v>333</v>
      </c>
      <c r="E142" s="42" t="s">
        <v>334</v>
      </c>
      <c r="F142" s="12" t="s">
        <v>103</v>
      </c>
      <c r="G142" s="42" t="s">
        <v>104</v>
      </c>
      <c r="H142" s="45" t="s">
        <v>335</v>
      </c>
      <c r="I142" s="46">
        <v>0</v>
      </c>
      <c r="J142" s="43">
        <v>69.648758000000001</v>
      </c>
      <c r="K142" s="44">
        <v>69.648758000000001</v>
      </c>
      <c r="L142" s="43">
        <v>0</v>
      </c>
      <c r="M142" s="43">
        <v>84.734283000000005</v>
      </c>
      <c r="N142" s="47">
        <v>84.734283000000005</v>
      </c>
      <c r="O142" s="46">
        <v>0</v>
      </c>
      <c r="P142" s="43">
        <v>0</v>
      </c>
      <c r="Q142" s="44">
        <v>0</v>
      </c>
      <c r="R142" s="43">
        <v>0</v>
      </c>
      <c r="S142" s="43">
        <v>0</v>
      </c>
      <c r="T142" s="47">
        <v>0</v>
      </c>
      <c r="U142" s="37" t="s">
        <v>19</v>
      </c>
      <c r="V142" s="8" t="s">
        <v>19</v>
      </c>
    </row>
    <row r="143" spans="1:22" ht="15" x14ac:dyDescent="0.2">
      <c r="A143" s="41" t="s">
        <v>9</v>
      </c>
      <c r="B143" s="42" t="s">
        <v>40</v>
      </c>
      <c r="C143" s="42" t="s">
        <v>41</v>
      </c>
      <c r="D143" s="42" t="s">
        <v>358</v>
      </c>
      <c r="E143" s="50" t="s">
        <v>359</v>
      </c>
      <c r="F143" s="12" t="s">
        <v>70</v>
      </c>
      <c r="G143" s="42" t="s">
        <v>70</v>
      </c>
      <c r="H143" s="45" t="s">
        <v>360</v>
      </c>
      <c r="I143" s="46">
        <v>0</v>
      </c>
      <c r="J143" s="43">
        <v>622.27790500000003</v>
      </c>
      <c r="K143" s="44">
        <v>622.27790500000003</v>
      </c>
      <c r="L143" s="43">
        <v>0</v>
      </c>
      <c r="M143" s="43">
        <v>1450.0580299999999</v>
      </c>
      <c r="N143" s="47">
        <v>1450.0580299999999</v>
      </c>
      <c r="O143" s="46">
        <v>0</v>
      </c>
      <c r="P143" s="43">
        <v>0</v>
      </c>
      <c r="Q143" s="44">
        <v>0</v>
      </c>
      <c r="R143" s="43">
        <v>0</v>
      </c>
      <c r="S143" s="43">
        <v>0</v>
      </c>
      <c r="T143" s="47">
        <v>0</v>
      </c>
      <c r="U143" s="37" t="s">
        <v>19</v>
      </c>
      <c r="V143" s="8" t="s">
        <v>19</v>
      </c>
    </row>
    <row r="144" spans="1:22" ht="15" x14ac:dyDescent="0.2">
      <c r="A144" s="41" t="s">
        <v>9</v>
      </c>
      <c r="B144" s="42" t="s">
        <v>40</v>
      </c>
      <c r="C144" s="42" t="s">
        <v>38</v>
      </c>
      <c r="D144" s="42" t="s">
        <v>366</v>
      </c>
      <c r="E144" s="50" t="s">
        <v>367</v>
      </c>
      <c r="F144" s="12" t="s">
        <v>55</v>
      </c>
      <c r="G144" s="42" t="s">
        <v>56</v>
      </c>
      <c r="H144" s="45" t="s">
        <v>211</v>
      </c>
      <c r="I144" s="46">
        <v>0</v>
      </c>
      <c r="J144" s="43">
        <v>1.523601</v>
      </c>
      <c r="K144" s="44">
        <v>1.523601</v>
      </c>
      <c r="L144" s="43">
        <v>0</v>
      </c>
      <c r="M144" s="43">
        <v>5.696129</v>
      </c>
      <c r="N144" s="47">
        <v>5.696129</v>
      </c>
      <c r="O144" s="46">
        <v>0</v>
      </c>
      <c r="P144" s="43">
        <v>0</v>
      </c>
      <c r="Q144" s="44">
        <v>0</v>
      </c>
      <c r="R144" s="43">
        <v>0</v>
      </c>
      <c r="S144" s="43">
        <v>0</v>
      </c>
      <c r="T144" s="47">
        <v>0</v>
      </c>
      <c r="U144" s="37" t="s">
        <v>19</v>
      </c>
      <c r="V144" s="8" t="s">
        <v>19</v>
      </c>
    </row>
    <row r="145" spans="1:22" ht="15" x14ac:dyDescent="0.2">
      <c r="A145" s="41" t="s">
        <v>9</v>
      </c>
      <c r="B145" s="42" t="s">
        <v>40</v>
      </c>
      <c r="C145" s="42" t="s">
        <v>41</v>
      </c>
      <c r="D145" s="42" t="s">
        <v>404</v>
      </c>
      <c r="E145" s="50" t="s">
        <v>405</v>
      </c>
      <c r="F145" s="12" t="s">
        <v>21</v>
      </c>
      <c r="G145" s="42" t="s">
        <v>406</v>
      </c>
      <c r="H145" s="45" t="s">
        <v>406</v>
      </c>
      <c r="I145" s="46">
        <v>0</v>
      </c>
      <c r="J145" s="43">
        <v>0</v>
      </c>
      <c r="K145" s="44">
        <v>0</v>
      </c>
      <c r="L145" s="43">
        <v>0</v>
      </c>
      <c r="M145" s="43">
        <v>0</v>
      </c>
      <c r="N145" s="47">
        <v>0</v>
      </c>
      <c r="O145" s="46">
        <v>0</v>
      </c>
      <c r="P145" s="43">
        <v>53.999321999999999</v>
      </c>
      <c r="Q145" s="44">
        <v>53.999321999999999</v>
      </c>
      <c r="R145" s="43">
        <v>0</v>
      </c>
      <c r="S145" s="43">
        <v>111.59859899999999</v>
      </c>
      <c r="T145" s="47">
        <v>111.59859899999999</v>
      </c>
      <c r="U145" s="37" t="s">
        <v>19</v>
      </c>
      <c r="V145" s="8" t="s">
        <v>19</v>
      </c>
    </row>
    <row r="146" spans="1:22" ht="15" x14ac:dyDescent="0.2">
      <c r="A146" s="41" t="s">
        <v>9</v>
      </c>
      <c r="B146" s="42" t="s">
        <v>47</v>
      </c>
      <c r="C146" s="42" t="s">
        <v>38</v>
      </c>
      <c r="D146" s="42" t="s">
        <v>267</v>
      </c>
      <c r="E146" s="42" t="s">
        <v>268</v>
      </c>
      <c r="F146" s="12" t="s">
        <v>123</v>
      </c>
      <c r="G146" s="42" t="s">
        <v>124</v>
      </c>
      <c r="H146" s="45" t="s">
        <v>125</v>
      </c>
      <c r="I146" s="46">
        <v>0</v>
      </c>
      <c r="J146" s="43">
        <v>293.00459799999999</v>
      </c>
      <c r="K146" s="44">
        <v>293.00459799999999</v>
      </c>
      <c r="L146" s="43">
        <v>0</v>
      </c>
      <c r="M146" s="43">
        <v>1238.224635</v>
      </c>
      <c r="N146" s="47">
        <v>1238.224635</v>
      </c>
      <c r="O146" s="46">
        <v>0</v>
      </c>
      <c r="P146" s="43">
        <v>535.37820199999999</v>
      </c>
      <c r="Q146" s="44">
        <v>535.37820199999999</v>
      </c>
      <c r="R146" s="43">
        <v>0</v>
      </c>
      <c r="S146" s="43">
        <v>1571.1742449999999</v>
      </c>
      <c r="T146" s="47">
        <v>1571.1742449999999</v>
      </c>
      <c r="U146" s="38">
        <f t="shared" si="9"/>
        <v>-45.271474089638041</v>
      </c>
      <c r="V146" s="13">
        <f t="shared" si="10"/>
        <v>-21.191132114057787</v>
      </c>
    </row>
    <row r="147" spans="1:22" ht="15" x14ac:dyDescent="0.2">
      <c r="A147" s="41" t="s">
        <v>9</v>
      </c>
      <c r="B147" s="42" t="s">
        <v>47</v>
      </c>
      <c r="C147" s="42" t="s">
        <v>38</v>
      </c>
      <c r="D147" s="42" t="s">
        <v>267</v>
      </c>
      <c r="E147" s="42" t="s">
        <v>295</v>
      </c>
      <c r="F147" s="12" t="s">
        <v>123</v>
      </c>
      <c r="G147" s="42" t="s">
        <v>150</v>
      </c>
      <c r="H147" s="45" t="s">
        <v>296</v>
      </c>
      <c r="I147" s="46">
        <v>0</v>
      </c>
      <c r="J147" s="43">
        <v>0</v>
      </c>
      <c r="K147" s="44">
        <v>0</v>
      </c>
      <c r="L147" s="43">
        <v>0</v>
      </c>
      <c r="M147" s="43">
        <v>0</v>
      </c>
      <c r="N147" s="47">
        <v>0</v>
      </c>
      <c r="O147" s="46">
        <v>0</v>
      </c>
      <c r="P147" s="43">
        <v>228.31299799999999</v>
      </c>
      <c r="Q147" s="44">
        <v>228.31299799999999</v>
      </c>
      <c r="R147" s="43">
        <v>0</v>
      </c>
      <c r="S147" s="43">
        <v>585.93409099999997</v>
      </c>
      <c r="T147" s="47">
        <v>585.93409099999997</v>
      </c>
      <c r="U147" s="37" t="s">
        <v>19</v>
      </c>
      <c r="V147" s="8" t="s">
        <v>19</v>
      </c>
    </row>
    <row r="148" spans="1:22" ht="15" x14ac:dyDescent="0.2">
      <c r="A148" s="41" t="s">
        <v>9</v>
      </c>
      <c r="B148" s="42" t="s">
        <v>40</v>
      </c>
      <c r="C148" s="42" t="s">
        <v>41</v>
      </c>
      <c r="D148" s="42" t="s">
        <v>300</v>
      </c>
      <c r="E148" s="42" t="s">
        <v>273</v>
      </c>
      <c r="F148" s="12" t="s">
        <v>44</v>
      </c>
      <c r="G148" s="42" t="s">
        <v>185</v>
      </c>
      <c r="H148" s="45" t="s">
        <v>273</v>
      </c>
      <c r="I148" s="46">
        <v>0</v>
      </c>
      <c r="J148" s="43">
        <v>373.03246100000001</v>
      </c>
      <c r="K148" s="44">
        <v>373.03246100000001</v>
      </c>
      <c r="L148" s="43">
        <v>0</v>
      </c>
      <c r="M148" s="43">
        <v>794.25864899999999</v>
      </c>
      <c r="N148" s="47">
        <v>794.25864899999999</v>
      </c>
      <c r="O148" s="46">
        <v>0</v>
      </c>
      <c r="P148" s="43">
        <v>0</v>
      </c>
      <c r="Q148" s="44">
        <v>0</v>
      </c>
      <c r="R148" s="43">
        <v>0</v>
      </c>
      <c r="S148" s="43">
        <v>0</v>
      </c>
      <c r="T148" s="47">
        <v>0</v>
      </c>
      <c r="U148" s="37" t="s">
        <v>19</v>
      </c>
      <c r="V148" s="8" t="s">
        <v>19</v>
      </c>
    </row>
    <row r="149" spans="1:22" ht="15" x14ac:dyDescent="0.2">
      <c r="A149" s="41" t="s">
        <v>9</v>
      </c>
      <c r="B149" s="42" t="s">
        <v>40</v>
      </c>
      <c r="C149" s="42" t="s">
        <v>41</v>
      </c>
      <c r="D149" s="42" t="s">
        <v>407</v>
      </c>
      <c r="E149" s="50" t="s">
        <v>408</v>
      </c>
      <c r="F149" s="12" t="s">
        <v>50</v>
      </c>
      <c r="G149" s="42" t="s">
        <v>409</v>
      </c>
      <c r="H149" s="45" t="s">
        <v>410</v>
      </c>
      <c r="I149" s="46">
        <v>0</v>
      </c>
      <c r="J149" s="43">
        <v>228.26063400000001</v>
      </c>
      <c r="K149" s="44">
        <v>228.26063400000001</v>
      </c>
      <c r="L149" s="43">
        <v>0</v>
      </c>
      <c r="M149" s="43">
        <v>228.26063400000001</v>
      </c>
      <c r="N149" s="47">
        <v>228.26063400000001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37" t="s">
        <v>19</v>
      </c>
      <c r="V149" s="8" t="s">
        <v>19</v>
      </c>
    </row>
    <row r="150" spans="1:22" ht="15" x14ac:dyDescent="0.2">
      <c r="A150" s="41" t="s">
        <v>9</v>
      </c>
      <c r="B150" s="42" t="s">
        <v>40</v>
      </c>
      <c r="C150" s="42" t="s">
        <v>38</v>
      </c>
      <c r="D150" s="42" t="s">
        <v>269</v>
      </c>
      <c r="E150" s="50" t="s">
        <v>270</v>
      </c>
      <c r="F150" s="12" t="s">
        <v>103</v>
      </c>
      <c r="G150" s="42" t="s">
        <v>104</v>
      </c>
      <c r="H150" s="45" t="s">
        <v>115</v>
      </c>
      <c r="I150" s="46">
        <v>0</v>
      </c>
      <c r="J150" s="43">
        <v>2335.5316459999999</v>
      </c>
      <c r="K150" s="44">
        <v>2335.5316459999999</v>
      </c>
      <c r="L150" s="43">
        <v>0</v>
      </c>
      <c r="M150" s="43">
        <v>6794.6200019999997</v>
      </c>
      <c r="N150" s="47">
        <v>6794.6200019999997</v>
      </c>
      <c r="O150" s="46">
        <v>0</v>
      </c>
      <c r="P150" s="43">
        <v>2292.3820900000001</v>
      </c>
      <c r="Q150" s="44">
        <v>2292.3820900000001</v>
      </c>
      <c r="R150" s="43">
        <v>0</v>
      </c>
      <c r="S150" s="43">
        <v>7582.4811289999998</v>
      </c>
      <c r="T150" s="47">
        <v>7582.4811289999998</v>
      </c>
      <c r="U150" s="38">
        <f t="shared" ref="U150:U162" si="11">+((K150/Q150)-1)*100</f>
        <v>1.8823020903989018</v>
      </c>
      <c r="V150" s="13">
        <f t="shared" ref="V150:V165" si="12">+((N150/T150)-1)*100</f>
        <v>-10.390545173752452</v>
      </c>
    </row>
    <row r="151" spans="1:22" ht="15" x14ac:dyDescent="0.2">
      <c r="A151" s="41" t="s">
        <v>9</v>
      </c>
      <c r="B151" s="42" t="s">
        <v>40</v>
      </c>
      <c r="C151" s="42" t="s">
        <v>38</v>
      </c>
      <c r="D151" s="42" t="s">
        <v>271</v>
      </c>
      <c r="E151" s="50" t="s">
        <v>272</v>
      </c>
      <c r="F151" s="12" t="s">
        <v>21</v>
      </c>
      <c r="G151" s="42" t="s">
        <v>181</v>
      </c>
      <c r="H151" s="45" t="s">
        <v>182</v>
      </c>
      <c r="I151" s="46">
        <v>0</v>
      </c>
      <c r="J151" s="43">
        <v>5063.0665870000003</v>
      </c>
      <c r="K151" s="44">
        <v>5063.0665870000003</v>
      </c>
      <c r="L151" s="43">
        <v>0</v>
      </c>
      <c r="M151" s="43">
        <v>14748.556560999999</v>
      </c>
      <c r="N151" s="47">
        <v>14748.556560999999</v>
      </c>
      <c r="O151" s="46">
        <v>0</v>
      </c>
      <c r="P151" s="43">
        <v>5932.0135289999998</v>
      </c>
      <c r="Q151" s="44">
        <v>5932.0135289999998</v>
      </c>
      <c r="R151" s="43">
        <v>0</v>
      </c>
      <c r="S151" s="43">
        <v>15864.624516</v>
      </c>
      <c r="T151" s="47">
        <v>15864.624516</v>
      </c>
      <c r="U151" s="38">
        <f t="shared" si="11"/>
        <v>-14.648431561255792</v>
      </c>
      <c r="V151" s="13">
        <f t="shared" si="12"/>
        <v>-7.0349471799626251</v>
      </c>
    </row>
    <row r="152" spans="1:22" ht="15" x14ac:dyDescent="0.2">
      <c r="A152" s="41" t="s">
        <v>9</v>
      </c>
      <c r="B152" s="42" t="s">
        <v>40</v>
      </c>
      <c r="C152" s="42" t="s">
        <v>38</v>
      </c>
      <c r="D152" s="42" t="s">
        <v>274</v>
      </c>
      <c r="E152" s="50" t="s">
        <v>276</v>
      </c>
      <c r="F152" s="12" t="s">
        <v>83</v>
      </c>
      <c r="G152" s="42" t="s">
        <v>83</v>
      </c>
      <c r="H152" s="45" t="s">
        <v>277</v>
      </c>
      <c r="I152" s="46">
        <v>0</v>
      </c>
      <c r="J152" s="43">
        <v>4334.6805709999999</v>
      </c>
      <c r="K152" s="44">
        <v>4334.6805709999999</v>
      </c>
      <c r="L152" s="43">
        <v>0</v>
      </c>
      <c r="M152" s="43">
        <v>12598.417315999999</v>
      </c>
      <c r="N152" s="47">
        <v>12598.417315999999</v>
      </c>
      <c r="O152" s="46">
        <v>0</v>
      </c>
      <c r="P152" s="43">
        <v>4533.8653850000001</v>
      </c>
      <c r="Q152" s="44">
        <v>4533.8653850000001</v>
      </c>
      <c r="R152" s="43">
        <v>0</v>
      </c>
      <c r="S152" s="43">
        <v>9637.0664680000009</v>
      </c>
      <c r="T152" s="47">
        <v>9637.0664680000009</v>
      </c>
      <c r="U152" s="38">
        <f t="shared" si="11"/>
        <v>-4.3932670488848302</v>
      </c>
      <c r="V152" s="13">
        <f t="shared" si="12"/>
        <v>30.728758153045852</v>
      </c>
    </row>
    <row r="153" spans="1:22" ht="15" x14ac:dyDescent="0.2">
      <c r="A153" s="41" t="s">
        <v>9</v>
      </c>
      <c r="B153" s="42" t="s">
        <v>40</v>
      </c>
      <c r="C153" s="42" t="s">
        <v>38</v>
      </c>
      <c r="D153" s="42" t="s">
        <v>274</v>
      </c>
      <c r="E153" s="50" t="s">
        <v>275</v>
      </c>
      <c r="F153" s="12" t="s">
        <v>83</v>
      </c>
      <c r="G153" s="42" t="s">
        <v>83</v>
      </c>
      <c r="H153" s="45" t="s">
        <v>84</v>
      </c>
      <c r="I153" s="46">
        <v>0</v>
      </c>
      <c r="J153" s="43">
        <v>508.38630499999999</v>
      </c>
      <c r="K153" s="44">
        <v>508.38630499999999</v>
      </c>
      <c r="L153" s="43">
        <v>0</v>
      </c>
      <c r="M153" s="43">
        <v>2475.144479</v>
      </c>
      <c r="N153" s="47">
        <v>2475.144479</v>
      </c>
      <c r="O153" s="46">
        <v>0</v>
      </c>
      <c r="P153" s="43">
        <v>516.42414699999995</v>
      </c>
      <c r="Q153" s="44">
        <v>516.42414699999995</v>
      </c>
      <c r="R153" s="43">
        <v>0</v>
      </c>
      <c r="S153" s="43">
        <v>4110.7959890000002</v>
      </c>
      <c r="T153" s="47">
        <v>4110.7959890000002</v>
      </c>
      <c r="U153" s="38">
        <f t="shared" si="11"/>
        <v>-1.5564419376385086</v>
      </c>
      <c r="V153" s="13">
        <f t="shared" si="12"/>
        <v>-39.789167703209024</v>
      </c>
    </row>
    <row r="154" spans="1:22" ht="15" x14ac:dyDescent="0.2">
      <c r="A154" s="41" t="s">
        <v>9</v>
      </c>
      <c r="B154" s="42" t="s">
        <v>40</v>
      </c>
      <c r="C154" s="42" t="s">
        <v>38</v>
      </c>
      <c r="D154" s="42" t="s">
        <v>37</v>
      </c>
      <c r="E154" s="50" t="s">
        <v>279</v>
      </c>
      <c r="F154" s="12" t="s">
        <v>20</v>
      </c>
      <c r="G154" s="42" t="s">
        <v>65</v>
      </c>
      <c r="H154" s="45" t="s">
        <v>278</v>
      </c>
      <c r="I154" s="46">
        <v>0</v>
      </c>
      <c r="J154" s="43">
        <v>5756.0439850000002</v>
      </c>
      <c r="K154" s="44">
        <v>5756.0439850000002</v>
      </c>
      <c r="L154" s="43">
        <v>0</v>
      </c>
      <c r="M154" s="43">
        <v>14796.204068999999</v>
      </c>
      <c r="N154" s="47">
        <v>14796.204068999999</v>
      </c>
      <c r="O154" s="46">
        <v>0</v>
      </c>
      <c r="P154" s="43">
        <v>5639.4333159999996</v>
      </c>
      <c r="Q154" s="44">
        <v>5639.4333159999996</v>
      </c>
      <c r="R154" s="43">
        <v>0</v>
      </c>
      <c r="S154" s="43">
        <v>15568.276663000001</v>
      </c>
      <c r="T154" s="47">
        <v>15568.276663000001</v>
      </c>
      <c r="U154" s="38">
        <f t="shared" si="11"/>
        <v>2.06777281449817</v>
      </c>
      <c r="V154" s="13">
        <f t="shared" si="12"/>
        <v>-4.9592682010522697</v>
      </c>
    </row>
    <row r="155" spans="1:22" ht="15" x14ac:dyDescent="0.2">
      <c r="A155" s="41" t="s">
        <v>9</v>
      </c>
      <c r="B155" s="42" t="s">
        <v>40</v>
      </c>
      <c r="C155" s="42" t="s">
        <v>38</v>
      </c>
      <c r="D155" s="42" t="s">
        <v>37</v>
      </c>
      <c r="E155" s="50" t="s">
        <v>280</v>
      </c>
      <c r="F155" s="12" t="s">
        <v>281</v>
      </c>
      <c r="G155" s="42" t="s">
        <v>282</v>
      </c>
      <c r="H155" s="45" t="s">
        <v>283</v>
      </c>
      <c r="I155" s="46">
        <v>0</v>
      </c>
      <c r="J155" s="43">
        <v>1400.270141</v>
      </c>
      <c r="K155" s="44">
        <v>1400.270141</v>
      </c>
      <c r="L155" s="43">
        <v>0</v>
      </c>
      <c r="M155" s="43">
        <v>3885.2813150000002</v>
      </c>
      <c r="N155" s="47">
        <v>3885.2813150000002</v>
      </c>
      <c r="O155" s="46">
        <v>0</v>
      </c>
      <c r="P155" s="43">
        <v>332.58028300000001</v>
      </c>
      <c r="Q155" s="44">
        <v>332.58028300000001</v>
      </c>
      <c r="R155" s="43">
        <v>0</v>
      </c>
      <c r="S155" s="43">
        <v>707.61915699999997</v>
      </c>
      <c r="T155" s="47">
        <v>707.61915699999997</v>
      </c>
      <c r="U155" s="37" t="s">
        <v>19</v>
      </c>
      <c r="V155" s="8" t="s">
        <v>19</v>
      </c>
    </row>
    <row r="156" spans="1:22" ht="15" x14ac:dyDescent="0.2">
      <c r="A156" s="41" t="s">
        <v>9</v>
      </c>
      <c r="B156" s="42" t="s">
        <v>40</v>
      </c>
      <c r="C156" s="42" t="s">
        <v>38</v>
      </c>
      <c r="D156" s="42" t="s">
        <v>37</v>
      </c>
      <c r="E156" s="50" t="s">
        <v>368</v>
      </c>
      <c r="F156" s="12" t="s">
        <v>281</v>
      </c>
      <c r="G156" s="42" t="s">
        <v>282</v>
      </c>
      <c r="H156" s="45" t="s">
        <v>283</v>
      </c>
      <c r="I156" s="46">
        <v>0</v>
      </c>
      <c r="J156" s="43">
        <v>1051.149334</v>
      </c>
      <c r="K156" s="44">
        <v>1051.149334</v>
      </c>
      <c r="L156" s="43">
        <v>0</v>
      </c>
      <c r="M156" s="43">
        <v>3769.3073989999998</v>
      </c>
      <c r="N156" s="47">
        <v>3769.3073989999998</v>
      </c>
      <c r="O156" s="46">
        <v>0</v>
      </c>
      <c r="P156" s="43">
        <v>4406.6199420000003</v>
      </c>
      <c r="Q156" s="44">
        <v>4406.6199420000003</v>
      </c>
      <c r="R156" s="43">
        <v>0</v>
      </c>
      <c r="S156" s="43">
        <v>10480.874551000001</v>
      </c>
      <c r="T156" s="47">
        <v>10480.874551000001</v>
      </c>
      <c r="U156" s="38">
        <f t="shared" si="11"/>
        <v>-76.146131324342832</v>
      </c>
      <c r="V156" s="13">
        <f t="shared" si="12"/>
        <v>-64.036327496732</v>
      </c>
    </row>
    <row r="157" spans="1:22" ht="15" x14ac:dyDescent="0.2">
      <c r="A157" s="41" t="s">
        <v>9</v>
      </c>
      <c r="B157" s="42" t="s">
        <v>40</v>
      </c>
      <c r="C157" s="42" t="s">
        <v>38</v>
      </c>
      <c r="D157" s="42" t="s">
        <v>37</v>
      </c>
      <c r="E157" s="50" t="s">
        <v>284</v>
      </c>
      <c r="F157" s="12" t="s">
        <v>281</v>
      </c>
      <c r="G157" s="42" t="s">
        <v>282</v>
      </c>
      <c r="H157" s="45" t="s">
        <v>283</v>
      </c>
      <c r="I157" s="46">
        <v>0</v>
      </c>
      <c r="J157" s="43">
        <v>956.26820399999997</v>
      </c>
      <c r="K157" s="44">
        <v>956.26820399999997</v>
      </c>
      <c r="L157" s="43">
        <v>0</v>
      </c>
      <c r="M157" s="43">
        <v>2143.035406</v>
      </c>
      <c r="N157" s="47">
        <v>2143.035406</v>
      </c>
      <c r="O157" s="46">
        <v>0</v>
      </c>
      <c r="P157" s="43">
        <v>441.76012400000002</v>
      </c>
      <c r="Q157" s="44">
        <v>441.76012400000002</v>
      </c>
      <c r="R157" s="43">
        <v>0</v>
      </c>
      <c r="S157" s="43">
        <v>3593.0681370000002</v>
      </c>
      <c r="T157" s="47">
        <v>3593.0681370000002</v>
      </c>
      <c r="U157" s="37" t="s">
        <v>19</v>
      </c>
      <c r="V157" s="13">
        <f t="shared" si="12"/>
        <v>-40.356393914942345</v>
      </c>
    </row>
    <row r="158" spans="1:22" ht="15" x14ac:dyDescent="0.2">
      <c r="A158" s="41" t="s">
        <v>9</v>
      </c>
      <c r="B158" s="42" t="s">
        <v>40</v>
      </c>
      <c r="C158" s="42" t="s">
        <v>38</v>
      </c>
      <c r="D158" s="42" t="s">
        <v>285</v>
      </c>
      <c r="E158" s="50" t="s">
        <v>224</v>
      </c>
      <c r="F158" s="12" t="s">
        <v>103</v>
      </c>
      <c r="G158" s="42" t="s">
        <v>104</v>
      </c>
      <c r="H158" s="45" t="s">
        <v>104</v>
      </c>
      <c r="I158" s="46">
        <v>0</v>
      </c>
      <c r="J158" s="43">
        <v>12100.684155000001</v>
      </c>
      <c r="K158" s="44">
        <v>12100.684155000001</v>
      </c>
      <c r="L158" s="43">
        <v>0</v>
      </c>
      <c r="M158" s="43">
        <v>35710.391499999998</v>
      </c>
      <c r="N158" s="47">
        <v>35710.391499999998</v>
      </c>
      <c r="O158" s="46">
        <v>0</v>
      </c>
      <c r="P158" s="43">
        <v>12458.47242</v>
      </c>
      <c r="Q158" s="44">
        <v>12458.47242</v>
      </c>
      <c r="R158" s="43">
        <v>0</v>
      </c>
      <c r="S158" s="43">
        <v>38388.199963999999</v>
      </c>
      <c r="T158" s="47">
        <v>38388.199963999999</v>
      </c>
      <c r="U158" s="38">
        <f t="shared" si="11"/>
        <v>-2.8718469884448261</v>
      </c>
      <c r="V158" s="13">
        <f t="shared" si="12"/>
        <v>-6.9756030929067236</v>
      </c>
    </row>
    <row r="159" spans="1:22" ht="15" x14ac:dyDescent="0.2">
      <c r="A159" s="41" t="s">
        <v>9</v>
      </c>
      <c r="B159" s="42" t="s">
        <v>40</v>
      </c>
      <c r="C159" s="42" t="s">
        <v>38</v>
      </c>
      <c r="D159" s="42" t="s">
        <v>285</v>
      </c>
      <c r="E159" s="50" t="s">
        <v>286</v>
      </c>
      <c r="F159" s="12" t="s">
        <v>103</v>
      </c>
      <c r="G159" s="42" t="s">
        <v>104</v>
      </c>
      <c r="H159" s="45" t="s">
        <v>287</v>
      </c>
      <c r="I159" s="46">
        <v>0</v>
      </c>
      <c r="J159" s="43">
        <v>8618.3772960000006</v>
      </c>
      <c r="K159" s="44">
        <v>8618.3772960000006</v>
      </c>
      <c r="L159" s="43">
        <v>0</v>
      </c>
      <c r="M159" s="43">
        <v>30231.505807000001</v>
      </c>
      <c r="N159" s="47">
        <v>30231.505807000001</v>
      </c>
      <c r="O159" s="46">
        <v>0</v>
      </c>
      <c r="P159" s="43">
        <v>10188.049129000001</v>
      </c>
      <c r="Q159" s="44">
        <v>10188.049129000001</v>
      </c>
      <c r="R159" s="43">
        <v>0</v>
      </c>
      <c r="S159" s="43">
        <v>31582.860543999999</v>
      </c>
      <c r="T159" s="47">
        <v>31582.860543999999</v>
      </c>
      <c r="U159" s="38">
        <f t="shared" si="11"/>
        <v>-15.406991202388031</v>
      </c>
      <c r="V159" s="13">
        <f t="shared" si="12"/>
        <v>-4.278759788453435</v>
      </c>
    </row>
    <row r="160" spans="1:22" ht="15" x14ac:dyDescent="0.2">
      <c r="A160" s="41" t="s">
        <v>9</v>
      </c>
      <c r="B160" s="42" t="s">
        <v>40</v>
      </c>
      <c r="C160" s="42" t="s">
        <v>38</v>
      </c>
      <c r="D160" s="42" t="s">
        <v>285</v>
      </c>
      <c r="E160" s="50" t="s">
        <v>288</v>
      </c>
      <c r="F160" s="12" t="s">
        <v>103</v>
      </c>
      <c r="G160" s="42" t="s">
        <v>104</v>
      </c>
      <c r="H160" s="45" t="s">
        <v>104</v>
      </c>
      <c r="I160" s="46">
        <v>0</v>
      </c>
      <c r="J160" s="43">
        <v>3471.6158049999999</v>
      </c>
      <c r="K160" s="44">
        <v>3471.6158049999999</v>
      </c>
      <c r="L160" s="43">
        <v>0</v>
      </c>
      <c r="M160" s="43">
        <v>9484.1472740000008</v>
      </c>
      <c r="N160" s="47">
        <v>9484.1472740000008</v>
      </c>
      <c r="O160" s="46">
        <v>0</v>
      </c>
      <c r="P160" s="43">
        <v>3996.6123189999998</v>
      </c>
      <c r="Q160" s="44">
        <v>3996.6123189999998</v>
      </c>
      <c r="R160" s="43">
        <v>0</v>
      </c>
      <c r="S160" s="43">
        <v>11096.16999</v>
      </c>
      <c r="T160" s="47">
        <v>11096.16999</v>
      </c>
      <c r="U160" s="38">
        <f t="shared" si="11"/>
        <v>-13.136038026609508</v>
      </c>
      <c r="V160" s="13">
        <f t="shared" si="12"/>
        <v>-14.527739908930503</v>
      </c>
    </row>
    <row r="161" spans="1:26" ht="15" x14ac:dyDescent="0.2">
      <c r="A161" s="41" t="s">
        <v>9</v>
      </c>
      <c r="B161" s="42" t="s">
        <v>40</v>
      </c>
      <c r="C161" s="42" t="s">
        <v>38</v>
      </c>
      <c r="D161" s="42" t="s">
        <v>285</v>
      </c>
      <c r="E161" s="50" t="s">
        <v>289</v>
      </c>
      <c r="F161" s="12" t="s">
        <v>103</v>
      </c>
      <c r="G161" s="42" t="s">
        <v>104</v>
      </c>
      <c r="H161" s="45" t="s">
        <v>287</v>
      </c>
      <c r="I161" s="46">
        <v>0</v>
      </c>
      <c r="J161" s="43">
        <v>2350.8354859999999</v>
      </c>
      <c r="K161" s="44">
        <v>2350.8354859999999</v>
      </c>
      <c r="L161" s="43">
        <v>0</v>
      </c>
      <c r="M161" s="43">
        <v>4743.6659079999999</v>
      </c>
      <c r="N161" s="47">
        <v>4743.6659079999999</v>
      </c>
      <c r="O161" s="46">
        <v>0</v>
      </c>
      <c r="P161" s="43">
        <v>833.43537800000001</v>
      </c>
      <c r="Q161" s="44">
        <v>833.43537800000001</v>
      </c>
      <c r="R161" s="43">
        <v>0</v>
      </c>
      <c r="S161" s="43">
        <v>2530.9180500000002</v>
      </c>
      <c r="T161" s="47">
        <v>2530.9180500000002</v>
      </c>
      <c r="U161" s="37" t="s">
        <v>19</v>
      </c>
      <c r="V161" s="13">
        <f t="shared" si="12"/>
        <v>87.42866478825735</v>
      </c>
    </row>
    <row r="162" spans="1:26" ht="15" x14ac:dyDescent="0.2">
      <c r="A162" s="41" t="s">
        <v>9</v>
      </c>
      <c r="B162" s="42" t="s">
        <v>40</v>
      </c>
      <c r="C162" s="42" t="s">
        <v>38</v>
      </c>
      <c r="D162" s="42" t="s">
        <v>285</v>
      </c>
      <c r="E162" s="50" t="s">
        <v>290</v>
      </c>
      <c r="F162" s="12" t="s">
        <v>103</v>
      </c>
      <c r="G162" s="42" t="s">
        <v>104</v>
      </c>
      <c r="H162" s="45" t="s">
        <v>115</v>
      </c>
      <c r="I162" s="46">
        <v>0</v>
      </c>
      <c r="J162" s="43">
        <v>838.27860699999997</v>
      </c>
      <c r="K162" s="44">
        <v>838.27860699999997</v>
      </c>
      <c r="L162" s="43">
        <v>0</v>
      </c>
      <c r="M162" s="43">
        <v>2884.3621410000001</v>
      </c>
      <c r="N162" s="47">
        <v>2884.3621410000001</v>
      </c>
      <c r="O162" s="46">
        <v>0</v>
      </c>
      <c r="P162" s="43">
        <v>782.46010799999999</v>
      </c>
      <c r="Q162" s="44">
        <v>782.46010799999999</v>
      </c>
      <c r="R162" s="43">
        <v>0</v>
      </c>
      <c r="S162" s="43">
        <v>2525.8330139999998</v>
      </c>
      <c r="T162" s="47">
        <v>2525.8330139999998</v>
      </c>
      <c r="U162" s="38">
        <f t="shared" si="11"/>
        <v>7.1337181831127916</v>
      </c>
      <c r="V162" s="13">
        <f t="shared" si="12"/>
        <v>14.194490491365496</v>
      </c>
    </row>
    <row r="163" spans="1:26" ht="15" x14ac:dyDescent="0.2">
      <c r="A163" s="41" t="s">
        <v>9</v>
      </c>
      <c r="B163" s="42" t="s">
        <v>40</v>
      </c>
      <c r="C163" s="42" t="s">
        <v>38</v>
      </c>
      <c r="D163" s="42" t="s">
        <v>285</v>
      </c>
      <c r="E163" s="50" t="s">
        <v>411</v>
      </c>
      <c r="F163" s="12" t="s">
        <v>103</v>
      </c>
      <c r="G163" s="42" t="s">
        <v>104</v>
      </c>
      <c r="H163" s="45" t="s">
        <v>287</v>
      </c>
      <c r="I163" s="46">
        <v>0</v>
      </c>
      <c r="J163" s="43">
        <v>0</v>
      </c>
      <c r="K163" s="44">
        <v>0</v>
      </c>
      <c r="L163" s="43">
        <v>0</v>
      </c>
      <c r="M163" s="43">
        <v>0</v>
      </c>
      <c r="N163" s="47">
        <v>0</v>
      </c>
      <c r="O163" s="46">
        <v>0</v>
      </c>
      <c r="P163" s="43">
        <v>12.216697</v>
      </c>
      <c r="Q163" s="44">
        <v>12.216697</v>
      </c>
      <c r="R163" s="43">
        <v>0</v>
      </c>
      <c r="S163" s="43">
        <v>12.216697</v>
      </c>
      <c r="T163" s="47">
        <v>12.216697</v>
      </c>
      <c r="U163" s="37" t="s">
        <v>19</v>
      </c>
      <c r="V163" s="8" t="s">
        <v>19</v>
      </c>
    </row>
    <row r="164" spans="1:26" ht="15" x14ac:dyDescent="0.2">
      <c r="A164" s="41" t="s">
        <v>9</v>
      </c>
      <c r="B164" s="42" t="s">
        <v>40</v>
      </c>
      <c r="C164" s="42" t="s">
        <v>38</v>
      </c>
      <c r="D164" s="42" t="s">
        <v>291</v>
      </c>
      <c r="E164" s="50" t="s">
        <v>337</v>
      </c>
      <c r="F164" s="12" t="s">
        <v>50</v>
      </c>
      <c r="G164" s="42" t="s">
        <v>293</v>
      </c>
      <c r="H164" s="45" t="s">
        <v>293</v>
      </c>
      <c r="I164" s="46">
        <v>0</v>
      </c>
      <c r="J164" s="43">
        <v>2762.0941349999998</v>
      </c>
      <c r="K164" s="44">
        <v>2762.0941349999998</v>
      </c>
      <c r="L164" s="43">
        <v>0</v>
      </c>
      <c r="M164" s="43">
        <v>7350.1531370000002</v>
      </c>
      <c r="N164" s="47">
        <v>7350.1531370000002</v>
      </c>
      <c r="O164" s="46">
        <v>0</v>
      </c>
      <c r="P164" s="43">
        <v>0</v>
      </c>
      <c r="Q164" s="44">
        <v>0</v>
      </c>
      <c r="R164" s="43">
        <v>0</v>
      </c>
      <c r="S164" s="43">
        <v>0</v>
      </c>
      <c r="T164" s="47">
        <v>0</v>
      </c>
      <c r="U164" s="37" t="s">
        <v>19</v>
      </c>
      <c r="V164" s="8" t="s">
        <v>19</v>
      </c>
    </row>
    <row r="165" spans="1:26" ht="15" x14ac:dyDescent="0.2">
      <c r="A165" s="41" t="s">
        <v>9</v>
      </c>
      <c r="B165" s="42" t="s">
        <v>319</v>
      </c>
      <c r="C165" s="42" t="s">
        <v>38</v>
      </c>
      <c r="D165" s="42" t="s">
        <v>291</v>
      </c>
      <c r="E165" s="50" t="s">
        <v>292</v>
      </c>
      <c r="F165" s="12" t="s">
        <v>50</v>
      </c>
      <c r="G165" s="42" t="s">
        <v>293</v>
      </c>
      <c r="H165" s="45" t="s">
        <v>293</v>
      </c>
      <c r="I165" s="46">
        <v>0</v>
      </c>
      <c r="J165" s="43">
        <v>0</v>
      </c>
      <c r="K165" s="44">
        <v>0</v>
      </c>
      <c r="L165" s="43">
        <v>0</v>
      </c>
      <c r="M165" s="43">
        <v>0.49435299999999999</v>
      </c>
      <c r="N165" s="47">
        <v>0.49435299999999999</v>
      </c>
      <c r="O165" s="46">
        <v>0</v>
      </c>
      <c r="P165" s="43">
        <v>2.7728250000000001</v>
      </c>
      <c r="Q165" s="44">
        <v>2.7728250000000001</v>
      </c>
      <c r="R165" s="43">
        <v>0</v>
      </c>
      <c r="S165" s="43">
        <v>2.7728250000000001</v>
      </c>
      <c r="T165" s="47">
        <v>2.7728250000000001</v>
      </c>
      <c r="U165" s="37" t="s">
        <v>19</v>
      </c>
      <c r="V165" s="13">
        <f t="shared" si="12"/>
        <v>-82.171503791259809</v>
      </c>
    </row>
    <row r="166" spans="1:26" ht="15" x14ac:dyDescent="0.2">
      <c r="A166" s="41" t="s">
        <v>9</v>
      </c>
      <c r="B166" s="42" t="s">
        <v>40</v>
      </c>
      <c r="C166" s="42" t="s">
        <v>38</v>
      </c>
      <c r="D166" s="42" t="s">
        <v>291</v>
      </c>
      <c r="E166" s="42" t="s">
        <v>292</v>
      </c>
      <c r="F166" s="12" t="s">
        <v>50</v>
      </c>
      <c r="G166" s="42" t="s">
        <v>293</v>
      </c>
      <c r="H166" s="45" t="s">
        <v>293</v>
      </c>
      <c r="I166" s="46">
        <v>0</v>
      </c>
      <c r="J166" s="43">
        <v>0</v>
      </c>
      <c r="K166" s="44">
        <v>0</v>
      </c>
      <c r="L166" s="43">
        <v>0</v>
      </c>
      <c r="M166" s="43">
        <v>0</v>
      </c>
      <c r="N166" s="47">
        <v>0</v>
      </c>
      <c r="O166" s="46">
        <v>0</v>
      </c>
      <c r="P166" s="43">
        <v>1137.0175469999999</v>
      </c>
      <c r="Q166" s="44">
        <v>1137.0175469999999</v>
      </c>
      <c r="R166" s="43">
        <v>0</v>
      </c>
      <c r="S166" s="43">
        <v>3331.9548460000001</v>
      </c>
      <c r="T166" s="47">
        <v>3331.9548460000001</v>
      </c>
      <c r="U166" s="37" t="s">
        <v>19</v>
      </c>
      <c r="V166" s="8" t="s">
        <v>19</v>
      </c>
    </row>
    <row r="167" spans="1:26" ht="15.75" x14ac:dyDescent="0.2">
      <c r="A167" s="23"/>
      <c r="B167" s="9"/>
      <c r="C167" s="9"/>
      <c r="D167" s="9"/>
      <c r="E167" s="9"/>
      <c r="F167" s="26"/>
      <c r="G167" s="9"/>
      <c r="H167" s="25"/>
      <c r="I167" s="29"/>
      <c r="J167" s="14"/>
      <c r="K167" s="15"/>
      <c r="L167" s="14"/>
      <c r="M167" s="14"/>
      <c r="N167" s="30"/>
      <c r="O167" s="29"/>
      <c r="P167" s="14"/>
      <c r="Q167" s="15"/>
      <c r="R167" s="14"/>
      <c r="S167" s="14"/>
      <c r="T167" s="30"/>
      <c r="U167" s="27"/>
      <c r="V167" s="11"/>
    </row>
    <row r="168" spans="1:26" ht="20.25" x14ac:dyDescent="0.3">
      <c r="A168" s="61" t="s">
        <v>9</v>
      </c>
      <c r="B168" s="62"/>
      <c r="C168" s="62"/>
      <c r="D168" s="62"/>
      <c r="E168" s="62"/>
      <c r="F168" s="62"/>
      <c r="G168" s="62"/>
      <c r="H168" s="63"/>
      <c r="I168" s="31">
        <f t="shared" ref="I168:T168" si="13">SUM(I6:I166)</f>
        <v>65209.851508000007</v>
      </c>
      <c r="J168" s="16">
        <f t="shared" si="13"/>
        <v>230138.72896399986</v>
      </c>
      <c r="K168" s="16">
        <f t="shared" si="13"/>
        <v>295348.580472</v>
      </c>
      <c r="L168" s="16">
        <f t="shared" si="13"/>
        <v>183816.94589599999</v>
      </c>
      <c r="M168" s="16">
        <f t="shared" si="13"/>
        <v>652734.81672700017</v>
      </c>
      <c r="N168" s="32">
        <f t="shared" si="13"/>
        <v>836551.7626219996</v>
      </c>
      <c r="O168" s="31">
        <f t="shared" si="13"/>
        <v>63534.723433999992</v>
      </c>
      <c r="P168" s="16">
        <f t="shared" si="13"/>
        <v>235858.32025599995</v>
      </c>
      <c r="Q168" s="16">
        <f t="shared" si="13"/>
        <v>299393.0436900002</v>
      </c>
      <c r="R168" s="16">
        <f t="shared" si="13"/>
        <v>186664.66610600002</v>
      </c>
      <c r="S168" s="16">
        <f t="shared" si="13"/>
        <v>666895.35463699978</v>
      </c>
      <c r="T168" s="32">
        <f t="shared" si="13"/>
        <v>853560.02074299962</v>
      </c>
      <c r="U168" s="39">
        <f>+((K168/Q168)-1)*100</f>
        <v>-1.3508875049842328</v>
      </c>
      <c r="V168" s="17">
        <f>+((N168/T168)-1)*100</f>
        <v>-1.9926259088604903</v>
      </c>
    </row>
    <row r="169" spans="1:26" ht="15.75" x14ac:dyDescent="0.2">
      <c r="A169" s="23"/>
      <c r="B169" s="9"/>
      <c r="C169" s="9"/>
      <c r="D169" s="9"/>
      <c r="E169" s="9"/>
      <c r="F169" s="9"/>
      <c r="G169" s="9"/>
      <c r="H169" s="25"/>
      <c r="I169" s="33"/>
      <c r="J169" s="18"/>
      <c r="K169" s="19"/>
      <c r="L169" s="18"/>
      <c r="M169" s="18"/>
      <c r="N169" s="34"/>
      <c r="O169" s="33"/>
      <c r="P169" s="18"/>
      <c r="Q169" s="19"/>
      <c r="R169" s="18"/>
      <c r="S169" s="18"/>
      <c r="T169" s="34"/>
      <c r="U169" s="12"/>
      <c r="V169" s="11"/>
    </row>
    <row r="170" spans="1:26" ht="15" x14ac:dyDescent="0.2">
      <c r="A170" s="41" t="s">
        <v>22</v>
      </c>
      <c r="B170" s="42"/>
      <c r="C170" s="42" t="s">
        <v>38</v>
      </c>
      <c r="D170" s="42" t="s">
        <v>37</v>
      </c>
      <c r="E170" s="42" t="s">
        <v>36</v>
      </c>
      <c r="F170" s="42" t="s">
        <v>20</v>
      </c>
      <c r="G170" s="42" t="s">
        <v>25</v>
      </c>
      <c r="H170" s="45" t="s">
        <v>26</v>
      </c>
      <c r="I170" s="46">
        <v>8999.5369289999999</v>
      </c>
      <c r="J170" s="43">
        <v>0</v>
      </c>
      <c r="K170" s="44">
        <v>8999.5369289999999</v>
      </c>
      <c r="L170" s="43">
        <v>21998.822996999999</v>
      </c>
      <c r="M170" s="43">
        <v>0</v>
      </c>
      <c r="N170" s="47">
        <v>21998.822996999999</v>
      </c>
      <c r="O170" s="46">
        <v>8199.5780909999994</v>
      </c>
      <c r="P170" s="43">
        <v>0</v>
      </c>
      <c r="Q170" s="44">
        <v>8199.5780909999994</v>
      </c>
      <c r="R170" s="43">
        <v>24998.635602999999</v>
      </c>
      <c r="S170" s="43">
        <v>0</v>
      </c>
      <c r="T170" s="47">
        <v>24998.635602999999</v>
      </c>
      <c r="U170" s="38">
        <f>+((K170/Q170)-1)*100</f>
        <v>9.7560975591908683</v>
      </c>
      <c r="V170" s="13">
        <f>+((N170/T170)-1)*100</f>
        <v>-11.999905329393268</v>
      </c>
    </row>
    <row r="171" spans="1:26" ht="15" x14ac:dyDescent="0.2">
      <c r="A171" s="41" t="s">
        <v>22</v>
      </c>
      <c r="B171" s="42"/>
      <c r="C171" s="42" t="s">
        <v>38</v>
      </c>
      <c r="D171" s="42" t="s">
        <v>23</v>
      </c>
      <c r="E171" s="42" t="s">
        <v>27</v>
      </c>
      <c r="F171" s="42" t="s">
        <v>21</v>
      </c>
      <c r="G171" s="42" t="s">
        <v>21</v>
      </c>
      <c r="H171" s="45" t="s">
        <v>24</v>
      </c>
      <c r="I171" s="46">
        <v>5045.1675150000001</v>
      </c>
      <c r="J171" s="43">
        <v>0</v>
      </c>
      <c r="K171" s="44">
        <v>5045.1675150000001</v>
      </c>
      <c r="L171" s="43">
        <v>15819.691860000001</v>
      </c>
      <c r="M171" s="43">
        <v>0</v>
      </c>
      <c r="N171" s="47">
        <v>15819.691860000001</v>
      </c>
      <c r="O171" s="46">
        <v>6201.8666000000003</v>
      </c>
      <c r="P171" s="43">
        <v>0</v>
      </c>
      <c r="Q171" s="44">
        <v>6201.8666000000003</v>
      </c>
      <c r="R171" s="43">
        <v>19175.937658999999</v>
      </c>
      <c r="S171" s="43">
        <v>0</v>
      </c>
      <c r="T171" s="47">
        <v>19175.937658999999</v>
      </c>
      <c r="U171" s="38">
        <f t="shared" ref="U171" si="14">+((K171/Q171)-1)*100</f>
        <v>-18.650821754211865</v>
      </c>
      <c r="V171" s="13">
        <f t="shared" ref="V171" si="15">+((N171/T171)-1)*100</f>
        <v>-17.502381675843548</v>
      </c>
    </row>
    <row r="172" spans="1:26" ht="15" x14ac:dyDescent="0.2">
      <c r="A172" s="41" t="s">
        <v>22</v>
      </c>
      <c r="B172" s="42"/>
      <c r="C172" s="42" t="s">
        <v>38</v>
      </c>
      <c r="D172" s="42" t="s">
        <v>331</v>
      </c>
      <c r="E172" s="42" t="s">
        <v>346</v>
      </c>
      <c r="F172" s="42" t="s">
        <v>103</v>
      </c>
      <c r="G172" s="42" t="s">
        <v>104</v>
      </c>
      <c r="H172" s="45" t="s">
        <v>347</v>
      </c>
      <c r="I172" s="46">
        <v>0</v>
      </c>
      <c r="J172" s="43">
        <v>0</v>
      </c>
      <c r="K172" s="44">
        <v>0</v>
      </c>
      <c r="L172" s="43">
        <v>98.594616000000002</v>
      </c>
      <c r="M172" s="43">
        <v>0</v>
      </c>
      <c r="N172" s="47">
        <v>98.594616000000002</v>
      </c>
      <c r="O172" s="46">
        <v>0</v>
      </c>
      <c r="P172" s="43">
        <v>0</v>
      </c>
      <c r="Q172" s="44">
        <v>0</v>
      </c>
      <c r="R172" s="43">
        <v>0</v>
      </c>
      <c r="S172" s="43">
        <v>0</v>
      </c>
      <c r="T172" s="47">
        <v>0</v>
      </c>
      <c r="U172" s="37" t="s">
        <v>19</v>
      </c>
      <c r="V172" s="8" t="s">
        <v>19</v>
      </c>
    </row>
    <row r="173" spans="1:26" ht="15.75" x14ac:dyDescent="0.2">
      <c r="A173" s="23"/>
      <c r="B173" s="9"/>
      <c r="C173" s="9"/>
      <c r="D173" s="9"/>
      <c r="E173" s="9"/>
      <c r="F173" s="9"/>
      <c r="G173" s="9"/>
      <c r="H173" s="25"/>
      <c r="I173" s="29"/>
      <c r="J173" s="14"/>
      <c r="K173" s="15"/>
      <c r="L173" s="14"/>
      <c r="M173" s="14"/>
      <c r="N173" s="30"/>
      <c r="O173" s="29"/>
      <c r="P173" s="14"/>
      <c r="Q173" s="15"/>
      <c r="R173" s="14"/>
      <c r="S173" s="14"/>
      <c r="T173" s="30"/>
      <c r="U173" s="27"/>
      <c r="V173" s="11"/>
    </row>
    <row r="174" spans="1:26" ht="21" thickBot="1" x14ac:dyDescent="0.35">
      <c r="A174" s="64" t="s">
        <v>17</v>
      </c>
      <c r="B174" s="65"/>
      <c r="C174" s="65"/>
      <c r="D174" s="65"/>
      <c r="E174" s="65"/>
      <c r="F174" s="65"/>
      <c r="G174" s="65"/>
      <c r="H174" s="66"/>
      <c r="I174" s="35">
        <f t="shared" ref="I174:T174" si="16">SUM(I170:I172)</f>
        <v>14044.704443999999</v>
      </c>
      <c r="J174" s="20">
        <f t="shared" si="16"/>
        <v>0</v>
      </c>
      <c r="K174" s="20">
        <f t="shared" si="16"/>
        <v>14044.704443999999</v>
      </c>
      <c r="L174" s="20">
        <f t="shared" si="16"/>
        <v>37917.109473000004</v>
      </c>
      <c r="M174" s="20">
        <f t="shared" si="16"/>
        <v>0</v>
      </c>
      <c r="N174" s="36">
        <f t="shared" si="16"/>
        <v>37917.109473000004</v>
      </c>
      <c r="O174" s="35">
        <f t="shared" si="16"/>
        <v>14401.444691000001</v>
      </c>
      <c r="P174" s="20">
        <f t="shared" si="16"/>
        <v>0</v>
      </c>
      <c r="Q174" s="20">
        <f t="shared" si="16"/>
        <v>14401.444691000001</v>
      </c>
      <c r="R174" s="20">
        <f t="shared" si="16"/>
        <v>44174.573261999998</v>
      </c>
      <c r="S174" s="20">
        <f t="shared" si="16"/>
        <v>0</v>
      </c>
      <c r="T174" s="36">
        <f t="shared" si="16"/>
        <v>44174.573261999998</v>
      </c>
      <c r="U174" s="40">
        <f>+((K174/Q174)-1)*100</f>
        <v>-2.4771143080037139</v>
      </c>
      <c r="V174" s="21">
        <f>+((N174/T174)-1)*100</f>
        <v>-14.165306706839909</v>
      </c>
    </row>
    <row r="175" spans="1:26" ht="23.25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 x14ac:dyDescent="0.35">
      <c r="A176" s="49" t="s">
        <v>28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x14ac:dyDescent="0.35">
      <c r="A177" s="49" t="s">
        <v>29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3.25" x14ac:dyDescent="0.35">
      <c r="A178" s="49" t="s">
        <v>30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3.25" x14ac:dyDescent="0.35">
      <c r="A179" s="49" t="s">
        <v>31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x14ac:dyDescent="0.35">
      <c r="A180" s="49" t="s">
        <v>32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x14ac:dyDescent="0.35">
      <c r="A181" s="49" t="s">
        <v>33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x14ac:dyDescent="0.35">
      <c r="A182" s="49" t="s">
        <v>34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x14ac:dyDescent="0.35">
      <c r="A183" s="49" t="s">
        <v>35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3.25" x14ac:dyDescent="0.35">
      <c r="A184" s="6" t="s">
        <v>393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x14ac:dyDescent="0.35">
      <c r="A185" s="6" t="s">
        <v>18</v>
      </c>
      <c r="I185" s="4"/>
      <c r="J185" s="4"/>
      <c r="K185" s="4"/>
      <c r="L185" s="4"/>
      <c r="M185" s="4"/>
      <c r="N185" s="4"/>
    </row>
    <row r="186" spans="1:26" ht="23.25" x14ac:dyDescent="0.35">
      <c r="A186" s="7" t="s">
        <v>39</v>
      </c>
      <c r="I186" s="4"/>
      <c r="J186" s="4"/>
      <c r="K186" s="4"/>
      <c r="L186" s="4"/>
      <c r="M186" s="4"/>
      <c r="N186" s="4"/>
    </row>
    <row r="187" spans="1:26" ht="23.25" x14ac:dyDescent="0.35">
      <c r="I187" s="4"/>
      <c r="J187" s="4"/>
      <c r="K187" s="4"/>
      <c r="L187" s="4"/>
      <c r="M187" s="4"/>
      <c r="N187" s="4"/>
      <c r="O187" s="3"/>
      <c r="P187" s="3"/>
      <c r="Q187" s="3"/>
      <c r="R187" s="3"/>
      <c r="S187" s="3"/>
      <c r="T187" s="3"/>
      <c r="U187" s="3"/>
    </row>
    <row r="188" spans="1:26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6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6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6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6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</sheetData>
  <sortState ref="A161:T163">
    <sortCondition descending="1" ref="N161:N163"/>
  </sortState>
  <mergeCells count="4">
    <mergeCell ref="I3:N3"/>
    <mergeCell ref="O3:T3"/>
    <mergeCell ref="A168:H168"/>
    <mergeCell ref="A174:H174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2013-04-29T23:17:13Z</dcterms:modified>
</cp:coreProperties>
</file>