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U6" i="1" l="1"/>
  <c r="N8" i="1"/>
  <c r="T8" i="1"/>
  <c r="K8" i="1"/>
  <c r="Q8" i="1"/>
  <c r="U8" i="1" s="1"/>
  <c r="S8" i="1"/>
  <c r="R8" i="1"/>
  <c r="P8" i="1"/>
  <c r="O8" i="1"/>
  <c r="M8" i="1"/>
  <c r="L8" i="1"/>
  <c r="J8" i="1"/>
  <c r="I8" i="1"/>
  <c r="V6" i="1"/>
  <c r="V8" i="1" l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<sst xmlns="http://schemas.openxmlformats.org/spreadsheetml/2006/main" count="34" uniqueCount="33">
  <si>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</si>
  <si>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</si>
  <si>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</si>
  <si>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</si>
  <si>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</si>
  <si>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</si>
  <si>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</si>
  <si>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</si>
  <si>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</si>
  <si>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</si>
  <si>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</si>
  <si>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</si>
  <si>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</si>
  <si>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</si>
  <si>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</si>
  <si>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</si>
  <si>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</si>
  <si>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</si>
  <si>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</si>
  <si>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CONCENTRACIÓN</t>
  </si>
  <si>
    <t>FLOTACIÓN</t>
  </si>
  <si>
    <t>RÉGIMEN GENERAL</t>
  </si>
  <si>
    <t>SHOUGANG HIERRO PERU S.A.A.</t>
  </si>
  <si>
    <t>CPS 1</t>
  </si>
  <si>
    <t>ICA</t>
  </si>
  <si>
    <t>NAZCA</t>
  </si>
  <si>
    <t>MARCONA</t>
  </si>
  <si>
    <t>TOTAL - ENERO</t>
  </si>
  <si>
    <t>TOTAL ACUMULADO ENERO - ENERO</t>
  </si>
  <si>
    <t>TOTAL COMPARADO ACUMULADO - ENERO - ENERO</t>
  </si>
  <si>
    <t>Var. % 2012/2011 - ENERO</t>
  </si>
  <si>
    <t>Var. % 2012/2011 - ENERO - ENERO</t>
  </si>
  <si>
    <t>PRODUCCIÓN MINERA METÁLICA DE HIERRO (TLF) - 2013/2012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</si>
</sst>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4" fontId="4" fillId="0" borderId="3" xfId="0" applyNumberFormat="1" applyFont="1" applyBorder="1"/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4" fillId="0" borderId="5" xfId="0" applyNumberFormat="1" applyFont="1" applyBorder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3" sqref="A3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5" t="s">
        <v>32</v>
      </c>
    </row>
    <row r="2" spans="1:23" ht="13.5" thickBot="1" x14ac:dyDescent="0.25">
      <c r="A2" s="46"/>
    </row>
    <row r="3" spans="1:23" customFormat="1" ht="13.5" thickBot="1" x14ac:dyDescent="0.25">
      <c r="A3" s="36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7" t="s">
        <v>0</v>
      </c>
      <c r="B4" s="21" t="s">
        <v>1</v>
      </c>
      <c r="C4" s="21" t="s">
        <v>9</v>
      </c>
      <c r="D4" s="21" t="s">
        <v>2</v>
      </c>
      <c r="E4" s="21" t="s">
        <v>3</v>
      </c>
      <c r="F4" s="21" t="s">
        <v>4</v>
      </c>
      <c r="G4" s="21" t="s">
        <v>5</v>
      </c>
      <c r="H4" s="22" t="s">
        <v>6</v>
      </c>
      <c r="I4" s="37" t="s">
        <v>10</v>
      </c>
      <c r="J4" s="21" t="s">
        <v>7</v>
      </c>
      <c r="K4" s="21" t="s">
        <v>27</v>
      </c>
      <c r="L4" s="21" t="s">
        <v>11</v>
      </c>
      <c r="M4" s="21" t="s">
        <v>8</v>
      </c>
      <c r="N4" s="38" t="s">
        <v>28</v>
      </c>
      <c r="O4" s="37" t="s">
        <v>12</v>
      </c>
      <c r="P4" s="21" t="s">
        <v>13</v>
      </c>
      <c r="Q4" s="21" t="s">
        <v>27</v>
      </c>
      <c r="R4" s="21" t="s">
        <v>14</v>
      </c>
      <c r="S4" s="21" t="s">
        <v>15</v>
      </c>
      <c r="T4" s="38" t="s">
        <v>29</v>
      </c>
      <c r="U4" s="39" t="s">
        <v>30</v>
      </c>
      <c r="V4" s="38" t="s">
        <v>31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3"/>
    </row>
    <row r="6" spans="1:23" ht="15" x14ac:dyDescent="0.2">
      <c r="A6" s="28" t="s">
        <v>19</v>
      </c>
      <c r="B6" s="29" t="s">
        <v>20</v>
      </c>
      <c r="C6" s="29" t="s">
        <v>21</v>
      </c>
      <c r="D6" s="29" t="s">
        <v>22</v>
      </c>
      <c r="E6" s="29" t="s">
        <v>23</v>
      </c>
      <c r="F6" s="29" t="s">
        <v>24</v>
      </c>
      <c r="G6" s="29" t="s">
        <v>25</v>
      </c>
      <c r="H6" s="32" t="s">
        <v>26</v>
      </c>
      <c r="I6" s="33">
        <v>589901.69999999995</v>
      </c>
      <c r="J6" s="30">
        <v>0</v>
      </c>
      <c r="K6" s="31">
        <v>589901.69999999995</v>
      </c>
      <c r="L6" s="30">
        <v>589901.69999999995</v>
      </c>
      <c r="M6" s="30">
        <v>0</v>
      </c>
      <c r="N6" s="34">
        <v>589901.69999999995</v>
      </c>
      <c r="O6" s="33">
        <v>522442.73920000001</v>
      </c>
      <c r="P6" s="30">
        <v>0</v>
      </c>
      <c r="Q6" s="31">
        <v>522442.73920000001</v>
      </c>
      <c r="R6" s="30">
        <v>522442.73920000001</v>
      </c>
      <c r="S6" s="30">
        <v>0</v>
      </c>
      <c r="T6" s="34">
        <v>522442.73920000001</v>
      </c>
      <c r="U6" s="19">
        <f>+((K6/Q6)-1)*100</f>
        <v>12.912220945648079</v>
      </c>
      <c r="V6" s="24">
        <f>+((N6/T6)-1)*100</f>
        <v>12.912220945648079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20"/>
      <c r="V7" s="25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SUM(I6)</f>
        <v>589901.69999999995</v>
      </c>
      <c r="J8" s="17">
        <f t="shared" si="0"/>
        <v>0</v>
      </c>
      <c r="K8" s="17">
        <f t="shared" si="0"/>
        <v>589901.69999999995</v>
      </c>
      <c r="L8" s="17">
        <f t="shared" si="0"/>
        <v>589901.69999999995</v>
      </c>
      <c r="M8" s="17">
        <f t="shared" si="0"/>
        <v>0</v>
      </c>
      <c r="N8" s="18">
        <f t="shared" si="0"/>
        <v>589901.69999999995</v>
      </c>
      <c r="O8" s="16">
        <f t="shared" si="0"/>
        <v>522442.73920000001</v>
      </c>
      <c r="P8" s="17">
        <f t="shared" si="0"/>
        <v>0</v>
      </c>
      <c r="Q8" s="17">
        <f t="shared" si="0"/>
        <v>522442.73920000001</v>
      </c>
      <c r="R8" s="17">
        <f t="shared" si="0"/>
        <v>522442.73920000001</v>
      </c>
      <c r="S8" s="17">
        <f t="shared" si="0"/>
        <v>0</v>
      </c>
      <c r="T8" s="18">
        <f t="shared" si="0"/>
        <v>522442.73920000001</v>
      </c>
      <c r="U8" s="26">
        <f>+((K8/Q8)-1)*100</f>
        <v>12.912220945648079</v>
      </c>
      <c r="V8" s="27">
        <f>+((N8/T8)-1)*100</f>
        <v>12.912220945648079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2013-02-28T19:33:54Z</dcterms:modified>
</cp:coreProperties>
</file>