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6 " sheetId="1" r:id="rId1"/>
  </sheets>
  <definedNames>
    <definedName name="_xlnm.Print_Titles" localSheetId="0">'InformacionGeneral 6 '!$1:$5</definedName>
  </definedNames>
  <calcPr calcId="145621"/>
</workbook>
</file>

<file path=xl/calcChain.xml><?xml version="1.0" encoding="utf-8"?>
<calcChain xmlns="http://schemas.openxmlformats.org/spreadsheetml/2006/main">
  <c r="V184" i="1" l="1"/>
  <c r="V182" i="1"/>
  <c r="V180" i="1"/>
  <c r="U180" i="1"/>
  <c r="V179" i="1"/>
  <c r="U179" i="1"/>
  <c r="V178" i="1"/>
  <c r="U178" i="1"/>
  <c r="V177" i="1"/>
  <c r="U177" i="1"/>
  <c r="V176" i="1"/>
  <c r="U176" i="1"/>
  <c r="V174" i="1"/>
  <c r="U174" i="1"/>
  <c r="V173" i="1"/>
  <c r="V172" i="1"/>
  <c r="U172" i="1"/>
  <c r="V171" i="1"/>
  <c r="U171" i="1"/>
  <c r="V169" i="1"/>
  <c r="V168" i="1"/>
  <c r="U168" i="1"/>
  <c r="V167" i="1"/>
  <c r="U167" i="1"/>
  <c r="V163" i="1"/>
  <c r="U163" i="1"/>
  <c r="V162" i="1"/>
  <c r="U162" i="1"/>
  <c r="V158" i="1"/>
  <c r="U158" i="1"/>
  <c r="V156" i="1"/>
  <c r="U156" i="1"/>
  <c r="V155" i="1"/>
  <c r="U155" i="1"/>
  <c r="V154" i="1"/>
  <c r="V151" i="1"/>
  <c r="U151" i="1"/>
  <c r="U148" i="1"/>
  <c r="V147" i="1"/>
  <c r="U147" i="1"/>
  <c r="V146" i="1"/>
  <c r="U146" i="1"/>
  <c r="V145" i="1"/>
  <c r="U145" i="1"/>
  <c r="V144" i="1"/>
  <c r="U144" i="1"/>
  <c r="V142" i="1"/>
  <c r="V141" i="1"/>
  <c r="V139" i="1"/>
  <c r="U139" i="1"/>
  <c r="V138" i="1"/>
  <c r="V135" i="1"/>
  <c r="V134" i="1"/>
  <c r="U134" i="1"/>
  <c r="V133" i="1"/>
  <c r="U133" i="1"/>
  <c r="V132" i="1"/>
  <c r="U132" i="1"/>
  <c r="V129" i="1"/>
  <c r="U129" i="1"/>
  <c r="V128" i="1"/>
  <c r="U128" i="1"/>
  <c r="V127" i="1"/>
  <c r="U127" i="1"/>
  <c r="V126" i="1"/>
  <c r="U126" i="1"/>
  <c r="V125" i="1"/>
  <c r="U125" i="1"/>
  <c r="V123" i="1"/>
  <c r="V122" i="1"/>
  <c r="V121" i="1"/>
  <c r="V119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V111" i="1"/>
  <c r="U111" i="1"/>
  <c r="V110" i="1"/>
  <c r="V109" i="1"/>
  <c r="V108" i="1"/>
  <c r="V107" i="1"/>
  <c r="U107" i="1"/>
  <c r="V106" i="1"/>
  <c r="U106" i="1"/>
  <c r="V104" i="1"/>
  <c r="U104" i="1"/>
  <c r="V101" i="1"/>
  <c r="U101" i="1"/>
  <c r="V100" i="1"/>
  <c r="U100" i="1"/>
  <c r="V99" i="1"/>
  <c r="U99" i="1"/>
  <c r="V98" i="1"/>
  <c r="U98" i="1"/>
  <c r="V97" i="1"/>
  <c r="U97" i="1"/>
  <c r="V95" i="1"/>
  <c r="U95" i="1"/>
  <c r="V94" i="1"/>
  <c r="U94" i="1"/>
  <c r="V92" i="1"/>
  <c r="U92" i="1"/>
  <c r="V87" i="1"/>
  <c r="V86" i="1"/>
  <c r="V85" i="1"/>
  <c r="V84" i="1"/>
  <c r="V83" i="1"/>
  <c r="V82" i="1"/>
  <c r="U82" i="1"/>
  <c r="V81" i="1"/>
  <c r="V79" i="1"/>
  <c r="V76" i="1"/>
  <c r="V75" i="1"/>
  <c r="V74" i="1"/>
  <c r="V73" i="1"/>
  <c r="V71" i="1"/>
  <c r="V70" i="1"/>
  <c r="V69" i="1"/>
  <c r="V68" i="1"/>
  <c r="V67" i="1"/>
  <c r="V65" i="1"/>
  <c r="V64" i="1"/>
  <c r="U64" i="1"/>
  <c r="V63" i="1"/>
  <c r="V61" i="1"/>
  <c r="V60" i="1"/>
  <c r="U60" i="1"/>
  <c r="V59" i="1"/>
  <c r="U58" i="1"/>
  <c r="V57" i="1"/>
  <c r="U56" i="1"/>
  <c r="V55" i="1"/>
  <c r="V52" i="1"/>
  <c r="V51" i="1"/>
  <c r="U51" i="1"/>
  <c r="V50" i="1"/>
  <c r="U50" i="1"/>
  <c r="V47" i="1"/>
  <c r="U47" i="1"/>
  <c r="V46" i="1"/>
  <c r="U46" i="1"/>
  <c r="V45" i="1"/>
  <c r="V44" i="1"/>
  <c r="U44" i="1"/>
  <c r="V42" i="1"/>
  <c r="U42" i="1"/>
  <c r="V39" i="1"/>
  <c r="U39" i="1"/>
  <c r="V37" i="1"/>
  <c r="U37" i="1"/>
  <c r="V36" i="1"/>
  <c r="V35" i="1"/>
  <c r="U35" i="1"/>
  <c r="V34" i="1"/>
  <c r="U34" i="1"/>
  <c r="V33" i="1"/>
  <c r="U33" i="1"/>
  <c r="V32" i="1"/>
  <c r="U32" i="1"/>
  <c r="V31" i="1"/>
  <c r="U31" i="1"/>
  <c r="V29" i="1"/>
  <c r="V28" i="1"/>
  <c r="U28" i="1"/>
  <c r="V27" i="1"/>
  <c r="U27" i="1"/>
  <c r="V26" i="1"/>
  <c r="V21" i="1"/>
  <c r="U21" i="1"/>
  <c r="U20" i="1"/>
  <c r="U19" i="1"/>
  <c r="V18" i="1"/>
  <c r="U18" i="1"/>
  <c r="V17" i="1"/>
  <c r="U17" i="1"/>
  <c r="V16" i="1"/>
  <c r="V15" i="1"/>
  <c r="U15" i="1"/>
  <c r="V14" i="1"/>
  <c r="U14" i="1"/>
  <c r="V10" i="1"/>
  <c r="U10" i="1"/>
  <c r="V9" i="1"/>
  <c r="U9" i="1"/>
  <c r="V8" i="1"/>
  <c r="U8" i="1"/>
  <c r="V23" i="1" l="1"/>
  <c r="U23" i="1"/>
  <c r="U6" i="1"/>
  <c r="V7" i="1" l="1"/>
  <c r="U7" i="1"/>
  <c r="V6" i="1" l="1"/>
  <c r="T187" i="1"/>
  <c r="S187" i="1"/>
  <c r="R187" i="1"/>
  <c r="Q187" i="1"/>
  <c r="P187" i="1"/>
  <c r="O187" i="1"/>
  <c r="N187" i="1"/>
  <c r="M187" i="1"/>
  <c r="L187" i="1"/>
  <c r="K187" i="1"/>
  <c r="J187" i="1"/>
  <c r="I187" i="1"/>
  <c r="V190" i="1" l="1"/>
  <c r="U190" i="1"/>
  <c r="T193" i="1" l="1"/>
  <c r="S193" i="1"/>
  <c r="R193" i="1"/>
  <c r="Q193" i="1"/>
  <c r="P193" i="1"/>
  <c r="O193" i="1"/>
  <c r="N193" i="1"/>
  <c r="M193" i="1"/>
  <c r="L193" i="1"/>
  <c r="K193" i="1"/>
  <c r="J193" i="1"/>
  <c r="I193" i="1"/>
  <c r="U189" i="1" l="1"/>
  <c r="V189" i="1"/>
  <c r="V193" i="1" l="1"/>
  <c r="U193" i="1"/>
  <c r="U187" i="1"/>
  <c r="V187" i="1"/>
</calcChain>
</file>

<file path=xl/sharedStrings.xml><?xml version="1.0" encoding="utf-8"?>
<sst xmlns="http://schemas.openxmlformats.org/spreadsheetml/2006/main" count="1657" uniqueCount="446">
  <si>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</si>
  <si>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</si>
  <si>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</si>
  <si>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</si>
  <si>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</si>
  <si>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</si>
  <si>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</si>
  <si>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</si>
  <si>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</si>
  <si>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</si>
  <si>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</si>
  <si>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</si>
  <si>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</si>
  <si>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</si>
  <si>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</si>
  <si>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</si>
  <si>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</si>
  <si>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</si>
  <si>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</si>
  <si>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</si>
  <si>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</si>
  <si>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</si>
  <si>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</si>
  <si>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</si>
  <si>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</si>
  <si>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</si>
  <si>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</si>
  <si>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</si>
  <si>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</si>
  <si>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</si>
  <si>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</si>
  <si>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</si>
  <si>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</si>
  <si>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</si>
  <si>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</si>
  <si>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</si>
  <si>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</si>
  <si>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</si>
  <si>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</si>
  <si>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</si>
  <si>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</si>
  <si>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</si>
  <si>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</si>
  <si>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</si>
  <si>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</si>
  <si>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</si>
  <si>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</si>
  <si>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</si>
  <si>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</si>
  <si>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</si>
  <si>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</si>
  <si>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</si>
  <si>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</si>
  <si>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</si>
  <si>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</si>
  <si>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</si>
  <si>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</si>
  <si>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</si>
  <si>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</si>
  <si>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</si>
  <si>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</si>
  <si>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</si>
  <si>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</si>
  <si>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</si>
  <si>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</si>
  <si>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</si>
  <si>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</si>
  <si>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HUANUCO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</si>
  <si>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</si>
  <si>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</si>
  <si>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</si>
  <si>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</si>
  <si>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</si>
  <si>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</si>
  <si>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</si>
  <si>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</si>
  <si>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</si>
  <si>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</si>
  <si>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</si>
  <si>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</si>
  <si>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</si>
  <si>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</si>
  <si>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</si>
  <si>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</si>
  <si>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</si>
  <si>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</si>
  <si>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</si>
  <si>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</si>
  <si>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</si>
  <si>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</si>
  <si>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</si>
  <si>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</si>
  <si>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</si>
  <si>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</si>
  <si>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</si>
  <si>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</si>
  <si>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</si>
  <si>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</si>
  <si>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</si>
  <si>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</si>
  <si>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</si>
  <si>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</si>
  <si>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</si>
  <si>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</si>
  <si>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</si>
  <si>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</si>
  <si>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</si>
  <si>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</si>
  <si>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</si>
  <si>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</si>
  <si>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</si>
  <si>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</si>
  <si>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</si>
  <si>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</si>
  <si>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</si>
  <si>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</si>
  <si>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</si>
  <si>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</si>
  <si>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</si>
  <si>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</si>
  <si>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</si>
  <si>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</si>
  <si>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</si>
  <si>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</si>
  <si>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</si>
  <si>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</si>
  <si>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</si>
  <si>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</si>
  <si>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</si>
  <si>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</si>
  <si>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</si>
  <si>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</si>
  <si>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</si>
  <si>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</si>
  <si>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</si>
  <si>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</si>
  <si>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</si>
  <si>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</si>
  <si>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</si>
  <si>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</si>
  <si>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</si>
  <si>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</si>
  <si>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</si>
  <si>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</si>
  <si>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</si>
  <si>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</si>
  <si>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</si>
  <si>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</si>
  <si>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</si>
  <si>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</si>
  <si>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</si>
  <si>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</si>
  <si>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</si>
  <si>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</si>
  <si>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</si>
  <si>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</si>
  <si>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</si>
  <si>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</si>
  <si>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</si>
  <si>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</si>
  <si>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</si>
  <si>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</si>
  <si>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</si>
  <si>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</si>
  <si>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</si>
  <si>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</si>
  <si>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</si>
  <si>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</si>
  <si>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</si>
  <si>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</si>
  <si>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</si>
  <si>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</si>
  <si>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</si>
  <si>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</si>
  <si>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</si>
  <si>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</si>
  <si>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</si>
  <si>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</si>
  <si>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</si>
  <si>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</si>
  <si>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</si>
  <si>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</si>
  <si>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</si>
  <si>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</si>
  <si>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</si>
  <si>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</si>
  <si>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</si>
  <si>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</si>
  <si>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</si>
  <si>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</si>
  <si>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</si>
  <si>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</si>
  <si>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</si>
  <si>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N 1 RELIQUIAS</t>
  </si>
  <si>
    <t>CORPORACION MINERA TOMA LA MANO S.A.</t>
  </si>
  <si>
    <t>TOMA LA MANO Nº 2</t>
  </si>
  <si>
    <t>MARCARA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</si>
  <si>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</si>
  <si>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</si>
  <si>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</si>
  <si>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</si>
  <si>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</si>
  <si>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</si>
  <si>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</si>
  <si>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</si>
  <si>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</si>
  <si>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</si>
  <si>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</si>
  <si>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</si>
  <si>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</si>
  <si>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</si>
  <si>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</si>
  <si>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</si>
  <si>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</si>
  <si>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</si>
  <si>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</si>
  <si>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</si>
  <si>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</si>
  <si>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</si>
  <si>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</si>
  <si>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</si>
  <si>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</si>
  <si>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</si>
  <si>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</si>
  <si>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</si>
  <si>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</si>
  <si>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</si>
  <si>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</si>
  <si>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</si>
  <si>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</si>
  <si>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</si>
  <si>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</si>
  <si>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</si>
  <si>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</si>
  <si>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</si>
  <si>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</si>
  <si>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</si>
  <si>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</si>
  <si>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</si>
  <si>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</si>
  <si>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</si>
  <si>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</si>
  <si>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</si>
  <si>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</si>
  <si>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</si>
  <si>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</si>
  <si>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</si>
  <si>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</si>
  <si>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</si>
  <si>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</si>
  <si>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</si>
  <si>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</si>
  <si>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</si>
  <si>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</si>
  <si>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</si>
  <si>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</si>
  <si>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</si>
  <si>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</si>
  <si>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</si>
  <si>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</si>
  <si>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</si>
  <si>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</si>
  <si>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</si>
  <si>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</si>
  <si>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</si>
  <si>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</si>
  <si>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</si>
  <si>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</si>
  <si>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</si>
  <si>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</si>
  <si>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</si>
  <si>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</si>
  <si>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</si>
  <si>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</si>
  <si>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</si>
  <si>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</si>
  <si>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</si>
  <si>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</si>
  <si>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</si>
  <si>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</si>
  <si>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</si>
  <si>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</si>
  <si>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</si>
  <si>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</si>
  <si>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</si>
  <si>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</si>
  <si>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</si>
  <si>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</si>
  <si>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</si>
  <si>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</si>
  <si>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</si>
  <si>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</si>
  <si>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</si>
  <si>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</si>
  <si>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</si>
  <si>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</si>
  <si>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</si>
  <si>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</si>
  <si>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</si>
  <si>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</si>
  <si>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</si>
  <si>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</si>
  <si>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</si>
  <si>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ACUMULACION CHAQUICOCHA</t>
  </si>
  <si>
    <t>ACUMULACION CONDESTABLE</t>
  </si>
  <si>
    <t>COAYLLO</t>
  </si>
  <si>
    <t>DIAZ MARIÑOS CARLOS ALBERTO</t>
  </si>
  <si>
    <t>ISABELITA</t>
  </si>
  <si>
    <t>HUAMACHUCO</t>
  </si>
  <si>
    <t>NYRSTAR ANCASH S.A.</t>
  </si>
  <si>
    <t>NYRSTAR CORICANCHA S.A.</t>
  </si>
  <si>
    <t>ALTO 5</t>
  </si>
  <si>
    <t>EL RECUPERADO 2001</t>
  </si>
  <si>
    <t>CHAUPILOMA OESTE</t>
  </si>
  <si>
    <t>ACUMULACION TANTAHUATAY</t>
  </si>
  <si>
    <t>PIEDAD PRIMERA</t>
  </si>
  <si>
    <t>ACUMULACION PALLANCATA</t>
  </si>
  <si>
    <t>HUACHIS</t>
  </si>
  <si>
    <t>GRAVIMETRÍA</t>
  </si>
  <si>
    <t>PODEROSA Nº 7</t>
  </si>
  <si>
    <t>MINERA PARON S.A.C</t>
  </si>
  <si>
    <t>ANITA MLM</t>
  </si>
  <si>
    <t>ANTA</t>
  </si>
  <si>
    <t>MALLAY</t>
  </si>
  <si>
    <t>LA ARENA S.A.</t>
  </si>
  <si>
    <t>LA ARENA</t>
  </si>
  <si>
    <t>PAN AMERICAN SILVER HUARON S.A.</t>
  </si>
  <si>
    <t>UCHUCCHACUA</t>
  </si>
  <si>
    <t>ICM PACHAPAQUI S.A.C.</t>
  </si>
  <si>
    <t>ICM</t>
  </si>
  <si>
    <t>DOE RUN PERU S.R.L. EN LIQUIDACION</t>
  </si>
  <si>
    <t>CHAUPILOMA NORTE</t>
  </si>
  <si>
    <t>PERFOMIN S.A.C.</t>
  </si>
  <si>
    <t>CUENCA</t>
  </si>
  <si>
    <t>PACCHA</t>
  </si>
  <si>
    <t>COMPAÑIA MINERA QUIRUVILCA S.A.</t>
  </si>
  <si>
    <t>ANTAPACCAY 1</t>
  </si>
  <si>
    <t>BREAPAMPA</t>
  </si>
  <si>
    <t>CHUMPI</t>
  </si>
  <si>
    <t>CAPITANA</t>
  </si>
  <si>
    <t>COMPAÑIA MINERA MINASPAMPA S.A.C.</t>
  </si>
  <si>
    <t>PRODUCCIÓN MINERA METÁLICA DE PLATA (Kg.f) - 2013/2012</t>
  </si>
  <si>
    <t>COMUNIDAD AURIFERA RELAVE S.A.</t>
  </si>
  <si>
    <t>FE Y ALEGRIA</t>
  </si>
  <si>
    <t>PULLO</t>
  </si>
  <si>
    <t>C.M.LA OROYA-REFINACION 1 Y 2</t>
  </si>
  <si>
    <t>LA OROYA</t>
  </si>
  <si>
    <t>BERGMIN S.A.C.</t>
  </si>
  <si>
    <t>REVOLUCION 3 DE OCTUBRE Nº 2</t>
  </si>
  <si>
    <t>AMBO</t>
  </si>
  <si>
    <t>SAN RAFAEL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</si>
  <si>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</si>
  <si>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</si>
  <si>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</si>
  <si>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</si>
  <si>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</si>
  <si>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</si>
  <si>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</si>
  <si>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</si>
  <si>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</si>
  <si>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</si>
  <si>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</si>
  <si>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</si>
  <si>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COBRIZA 1126</t>
  </si>
  <si>
    <t>ACUMULACION ISCAYCRUZ</t>
  </si>
  <si>
    <t>S.M.R.L. DON RAFO 2</t>
  </si>
  <si>
    <t>NUEVA BONANZA</t>
  </si>
  <si>
    <t>TOQUEPALA 1</t>
  </si>
  <si>
    <t>MINERA AURIFERA CUATRO DE ENERO S.A.</t>
  </si>
  <si>
    <t>GATITO 12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</si>
  <si>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</si>
  <si>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</si>
  <si>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</si>
  <si>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</si>
  <si>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</si>
  <si>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</si>
  <si>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</si>
  <si>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</si>
  <si>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</si>
  <si>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</si>
  <si>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</si>
  <si>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</si>
  <si>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</si>
  <si>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LA ARENA</t>
  </si>
  <si>
    <t>MINSUR S.A.</t>
  </si>
  <si>
    <t>FRONTERA UNO</t>
  </si>
  <si>
    <t>PALCA</t>
  </si>
  <si>
    <t>COMPAÑIA MINERA ANCASH S.A.C.</t>
  </si>
  <si>
    <t>CARMELITA</t>
  </si>
  <si>
    <t>CATAC</t>
  </si>
  <si>
    <t>PODEROSA Nº 8</t>
  </si>
  <si>
    <t>ISABEL 2003</t>
  </si>
  <si>
    <t>DEFENSA Nº 15</t>
  </si>
  <si>
    <t>EL RECUPERADO</t>
  </si>
  <si>
    <t>SAN BENITO P.B.</t>
  </si>
  <si>
    <t>CORPORACION MINERA CASTROVIRREYNA S.A</t>
  </si>
  <si>
    <t>SAGITARIO E.S.L. Nº 2</t>
  </si>
  <si>
    <t>S.M.R.L. EBENEZER</t>
  </si>
  <si>
    <t>EBENEZER</t>
  </si>
  <si>
    <t>CAJATAMBO</t>
  </si>
  <si>
    <t>SOCIEDAD MINERA ANDEREAL S.A.C.</t>
  </si>
  <si>
    <t>CUNCA</t>
  </si>
  <si>
    <t>CANAS</t>
  </si>
  <si>
    <t>LAYO</t>
  </si>
  <si>
    <t>MORADA</t>
  </si>
  <si>
    <t>BREXIA GOLDPLATA PERU S.A.C.</t>
  </si>
  <si>
    <t>SANDRA Nº 105</t>
  </si>
  <si>
    <t>PODEROSA Nº 6</t>
  </si>
  <si>
    <t>PODEROSA Nº 6-A</t>
  </si>
  <si>
    <t>EL PACIFICO DORADO S.A.C.</t>
  </si>
  <si>
    <t>MIRIAM PILAR UNO</t>
  </si>
  <si>
    <t>SANTA</t>
  </si>
  <si>
    <t>CACERES DEL PERU</t>
  </si>
  <si>
    <t>MINERA FERCAR E.I.R.L.</t>
  </si>
  <si>
    <t>RAQUEL</t>
  </si>
  <si>
    <t>YAUCA DEL ROSARIO</t>
  </si>
  <si>
    <t>MRC 1 EXPLORACIONES E.I.R.L.</t>
  </si>
  <si>
    <t>BACO</t>
  </si>
  <si>
    <t>HUARMEY</t>
  </si>
  <si>
    <t>OBUKHOV VICTOR</t>
  </si>
  <si>
    <t>PLANTA PILOTO TULIN</t>
  </si>
  <si>
    <t>NAZCA</t>
  </si>
  <si>
    <t>EL INGENIO</t>
  </si>
  <si>
    <t>VOLCAN COMPAÑÍA MINERA S.A.A.</t>
  </si>
  <si>
    <t>TACAZA</t>
  </si>
  <si>
    <t>SANTA LUCIA</t>
  </si>
  <si>
    <t>COCOTEA</t>
  </si>
  <si>
    <t>COSITA RICA</t>
  </si>
  <si>
    <t>ESCUDO PODEROSA 2</t>
  </si>
  <si>
    <t>SANAGORAN</t>
  </si>
  <si>
    <t>PODEROSA Nº 6-A-98</t>
  </si>
  <si>
    <t>SANTA CECILIA</t>
  </si>
  <si>
    <t>SANTA URSULA Nº 2</t>
  </si>
  <si>
    <t>SUYCKUTAMBO</t>
  </si>
  <si>
    <t>DEMASIA ILUSION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</si>
  <si>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</si>
  <si>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</si>
  <si>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</si>
  <si>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</si>
  <si>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</si>
  <si>
    <t>ACUMULACION ARES</t>
  </si>
  <si>
    <t>HUACHOCOLPA UNO</t>
  </si>
  <si>
    <t>HUACHOCOLPA</t>
  </si>
  <si>
    <t>MINASPAMPA</t>
  </si>
  <si>
    <t>COMPAÑIA SORMIN S.A.C.</t>
  </si>
  <si>
    <t>TOMANCA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</si>
</sst>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4" fillId="0" borderId="0" xfId="0" applyFont="1"/>
    <xf numFmtId="0" fontId="6" fillId="0" borderId="0" xfId="0" applyFont="1" applyBorder="1"/>
    <xf numFmtId="0" fontId="6" fillId="0" borderId="0" xfId="0" applyFont="1" applyAlignment="1"/>
    <xf numFmtId="0" fontId="5" fillId="0" borderId="0" xfId="0" applyFont="1" applyAlignment="1"/>
    <xf numFmtId="4" fontId="8" fillId="0" borderId="2" xfId="0" quotePrefix="1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4" fontId="8" fillId="0" borderId="2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wrapText="1"/>
    </xf>
    <xf numFmtId="4" fontId="7" fillId="3" borderId="2" xfId="0" applyNumberFormat="1" applyFont="1" applyFill="1" applyBorder="1"/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wrapText="1"/>
    </xf>
    <xf numFmtId="4" fontId="7" fillId="3" borderId="5" xfId="0" applyNumberFormat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/>
    <xf numFmtId="3" fontId="3" fillId="0" borderId="7" xfId="0" applyNumberFormat="1" applyFont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7" fillId="3" borderId="7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wrapText="1"/>
    </xf>
    <xf numFmtId="3" fontId="7" fillId="0" borderId="7" xfId="0" applyNumberFormat="1" applyFont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4" fontId="8" fillId="0" borderId="3" xfId="0" quotePrefix="1" applyNumberFormat="1" applyFont="1" applyBorder="1" applyAlignment="1">
      <alignment horizontal="right"/>
    </xf>
    <xf numFmtId="4" fontId="8" fillId="0" borderId="3" xfId="0" applyNumberFormat="1" applyFont="1" applyBorder="1"/>
    <xf numFmtId="4" fontId="7" fillId="3" borderId="3" xfId="0" applyNumberFormat="1" applyFont="1" applyFill="1" applyBorder="1"/>
    <xf numFmtId="4" fontId="7" fillId="3" borderId="11" xfId="0" applyNumberFormat="1" applyFont="1" applyFill="1" applyBorder="1"/>
    <xf numFmtId="0" fontId="0" fillId="0" borderId="7" xfId="0" applyBorder="1" applyAlignment="1"/>
    <xf numFmtId="0" fontId="0" fillId="0" borderId="1" xfId="0" applyBorder="1" applyAlignment="1"/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0" fillId="0" borderId="9" xfId="0" applyBorder="1" applyAlignment="1"/>
    <xf numFmtId="3" fontId="8" fillId="0" borderId="7" xfId="0" applyNumberFormat="1" applyFont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0" fillId="0" borderId="1" xfId="0" applyBorder="1" applyAlignment="1">
      <alignment wrapText="1"/>
    </xf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customWidth="1"/>
    <col min="2" max="2" width="14" style="1" customWidth="1"/>
    <col min="3" max="3" width="32.7109375" style="1" bestFit="1" customWidth="1"/>
    <col min="4" max="4" width="88.7109375" style="1" bestFit="1" customWidth="1"/>
    <col min="5" max="5" width="39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46" t="s">
        <v>341</v>
      </c>
    </row>
    <row r="2" spans="1:22" ht="13.5" thickBot="1" x14ac:dyDescent="0.25">
      <c r="A2" s="64"/>
    </row>
    <row r="3" spans="1:22" customFormat="1" ht="13.5" thickBot="1" x14ac:dyDescent="0.25">
      <c r="A3" s="49"/>
      <c r="I3" s="55">
        <v>2013</v>
      </c>
      <c r="J3" s="56"/>
      <c r="K3" s="56"/>
      <c r="L3" s="56"/>
      <c r="M3" s="56"/>
      <c r="N3" s="57"/>
      <c r="O3" s="55">
        <v>2012</v>
      </c>
      <c r="P3" s="56"/>
      <c r="Q3" s="56"/>
      <c r="R3" s="56"/>
      <c r="S3" s="56"/>
      <c r="T3" s="57"/>
      <c r="U3" s="5"/>
      <c r="V3" s="5"/>
    </row>
    <row r="4" spans="1:22" customFormat="1" ht="73.5" customHeight="1" x14ac:dyDescent="0.2">
      <c r="A4" s="50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3" t="s">
        <v>6</v>
      </c>
      <c r="I4" s="50" t="s">
        <v>11</v>
      </c>
      <c r="J4" s="21" t="s">
        <v>7</v>
      </c>
      <c r="K4" s="21" t="s">
        <v>435</v>
      </c>
      <c r="L4" s="21" t="s">
        <v>12</v>
      </c>
      <c r="M4" s="21" t="s">
        <v>8</v>
      </c>
      <c r="N4" s="51" t="s">
        <v>436</v>
      </c>
      <c r="O4" s="50" t="s">
        <v>13</v>
      </c>
      <c r="P4" s="21" t="s">
        <v>14</v>
      </c>
      <c r="Q4" s="21" t="s">
        <v>435</v>
      </c>
      <c r="R4" s="21" t="s">
        <v>15</v>
      </c>
      <c r="S4" s="21" t="s">
        <v>16</v>
      </c>
      <c r="T4" s="51" t="s">
        <v>437</v>
      </c>
      <c r="U4" s="52" t="s">
        <v>438</v>
      </c>
      <c r="V4" s="51" t="s">
        <v>439</v>
      </c>
    </row>
    <row r="5" spans="1:22" ht="15" x14ac:dyDescent="0.2">
      <c r="A5" s="39"/>
      <c r="B5" s="40"/>
      <c r="C5" s="40"/>
      <c r="D5" s="40"/>
      <c r="E5" s="48"/>
      <c r="F5" s="11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5"/>
      <c r="V5" s="10"/>
    </row>
    <row r="6" spans="1:22" ht="15" x14ac:dyDescent="0.2">
      <c r="A6" s="39" t="s">
        <v>9</v>
      </c>
      <c r="B6" s="40" t="s">
        <v>40</v>
      </c>
      <c r="C6" s="40" t="s">
        <v>41</v>
      </c>
      <c r="D6" s="40" t="s">
        <v>42</v>
      </c>
      <c r="E6" s="40" t="s">
        <v>43</v>
      </c>
      <c r="F6" s="11" t="s">
        <v>44</v>
      </c>
      <c r="G6" s="40" t="s">
        <v>45</v>
      </c>
      <c r="H6" s="43" t="s">
        <v>46</v>
      </c>
      <c r="I6" s="44">
        <v>0</v>
      </c>
      <c r="J6" s="41">
        <v>564.45850900000005</v>
      </c>
      <c r="K6" s="42">
        <v>564.45850900000005</v>
      </c>
      <c r="L6" s="41">
        <v>0</v>
      </c>
      <c r="M6" s="41">
        <v>3574.0356430000002</v>
      </c>
      <c r="N6" s="45">
        <v>3574.0356430000002</v>
      </c>
      <c r="O6" s="44">
        <v>0</v>
      </c>
      <c r="P6" s="41">
        <v>917.31991600000003</v>
      </c>
      <c r="Q6" s="42">
        <v>917.31991600000003</v>
      </c>
      <c r="R6" s="41">
        <v>0</v>
      </c>
      <c r="S6" s="41">
        <v>3007.0187689999998</v>
      </c>
      <c r="T6" s="45">
        <v>3007.0187689999998</v>
      </c>
      <c r="U6" s="36">
        <f t="shared" ref="U6:U8" si="0">+((K6/Q6)-1)*100</f>
        <v>-38.466559031952819</v>
      </c>
      <c r="V6" s="12">
        <f t="shared" ref="V6" si="1">+((N6/T6)-1)*100</f>
        <v>18.856446120173874</v>
      </c>
    </row>
    <row r="7" spans="1:22" ht="15" x14ac:dyDescent="0.2">
      <c r="A7" s="39" t="s">
        <v>9</v>
      </c>
      <c r="B7" s="40" t="s">
        <v>47</v>
      </c>
      <c r="C7" s="40" t="s">
        <v>38</v>
      </c>
      <c r="D7" s="40" t="s">
        <v>48</v>
      </c>
      <c r="E7" s="40" t="s">
        <v>49</v>
      </c>
      <c r="F7" s="11" t="s">
        <v>50</v>
      </c>
      <c r="G7" s="40" t="s">
        <v>51</v>
      </c>
      <c r="H7" s="43" t="s">
        <v>52</v>
      </c>
      <c r="I7" s="44">
        <v>0</v>
      </c>
      <c r="J7" s="41">
        <v>23.287233000000001</v>
      </c>
      <c r="K7" s="42">
        <v>23.287233000000001</v>
      </c>
      <c r="L7" s="41">
        <v>0</v>
      </c>
      <c r="M7" s="41">
        <v>196.13763700000001</v>
      </c>
      <c r="N7" s="45">
        <v>196.13763700000001</v>
      </c>
      <c r="O7" s="44">
        <v>0</v>
      </c>
      <c r="P7" s="41">
        <v>45.994466000000003</v>
      </c>
      <c r="Q7" s="42">
        <v>45.994466000000003</v>
      </c>
      <c r="R7" s="41">
        <v>0</v>
      </c>
      <c r="S7" s="41">
        <v>365.60930500000001</v>
      </c>
      <c r="T7" s="45">
        <v>365.60930500000001</v>
      </c>
      <c r="U7" s="36">
        <f t="shared" si="0"/>
        <v>-49.369489364220478</v>
      </c>
      <c r="V7" s="12">
        <f t="shared" ref="V7:V8" si="2">+((N7/T7)-1)*100</f>
        <v>-46.353215216992346</v>
      </c>
    </row>
    <row r="8" spans="1:22" ht="15" x14ac:dyDescent="0.2">
      <c r="A8" s="39" t="s">
        <v>9</v>
      </c>
      <c r="B8" s="40" t="s">
        <v>40</v>
      </c>
      <c r="C8" s="40" t="s">
        <v>41</v>
      </c>
      <c r="D8" s="40" t="s">
        <v>53</v>
      </c>
      <c r="E8" s="48" t="s">
        <v>54</v>
      </c>
      <c r="F8" s="11" t="s">
        <v>55</v>
      </c>
      <c r="G8" s="40" t="s">
        <v>56</v>
      </c>
      <c r="H8" s="43" t="s">
        <v>57</v>
      </c>
      <c r="I8" s="44">
        <v>489.50352099999998</v>
      </c>
      <c r="J8" s="41">
        <v>0</v>
      </c>
      <c r="K8" s="42">
        <v>489.50352099999998</v>
      </c>
      <c r="L8" s="41">
        <v>11364.118933</v>
      </c>
      <c r="M8" s="41">
        <v>0</v>
      </c>
      <c r="N8" s="45">
        <v>11364.118933</v>
      </c>
      <c r="O8" s="44">
        <v>849.13876000000005</v>
      </c>
      <c r="P8" s="41">
        <v>0</v>
      </c>
      <c r="Q8" s="42">
        <v>849.13876000000005</v>
      </c>
      <c r="R8" s="41">
        <v>6451.5864730000003</v>
      </c>
      <c r="S8" s="41">
        <v>0</v>
      </c>
      <c r="T8" s="45">
        <v>6451.5864730000003</v>
      </c>
      <c r="U8" s="36">
        <f t="shared" ref="U8:U22" si="3">+((K8/Q8)-1)*100</f>
        <v>-42.352941114123688</v>
      </c>
      <c r="V8" s="12">
        <f t="shared" ref="V8:V22" si="4">+((N8/T8)-1)*100</f>
        <v>76.144565070297546</v>
      </c>
    </row>
    <row r="9" spans="1:22" ht="15" x14ac:dyDescent="0.2">
      <c r="A9" s="39" t="s">
        <v>9</v>
      </c>
      <c r="B9" s="40" t="s">
        <v>47</v>
      </c>
      <c r="C9" s="40" t="s">
        <v>38</v>
      </c>
      <c r="D9" s="40" t="s">
        <v>58</v>
      </c>
      <c r="E9" s="48" t="s">
        <v>59</v>
      </c>
      <c r="F9" s="11" t="s">
        <v>60</v>
      </c>
      <c r="G9" s="40" t="s">
        <v>61</v>
      </c>
      <c r="H9" s="43" t="s">
        <v>62</v>
      </c>
      <c r="I9" s="44">
        <v>0</v>
      </c>
      <c r="J9" s="41">
        <v>13.579241</v>
      </c>
      <c r="K9" s="42">
        <v>13.579241</v>
      </c>
      <c r="L9" s="41">
        <v>0</v>
      </c>
      <c r="M9" s="41">
        <v>358.33266500000002</v>
      </c>
      <c r="N9" s="45">
        <v>358.33266500000002</v>
      </c>
      <c r="O9" s="44">
        <v>0</v>
      </c>
      <c r="P9" s="41">
        <v>60.748041999999998</v>
      </c>
      <c r="Q9" s="42">
        <v>60.748041999999998</v>
      </c>
      <c r="R9" s="41">
        <v>0</v>
      </c>
      <c r="S9" s="41">
        <v>677.63354900000002</v>
      </c>
      <c r="T9" s="45">
        <v>677.63354900000002</v>
      </c>
      <c r="U9" s="36">
        <f t="shared" si="3"/>
        <v>-77.646619458121791</v>
      </c>
      <c r="V9" s="12">
        <f t="shared" si="4"/>
        <v>-47.119993464196085</v>
      </c>
    </row>
    <row r="10" spans="1:22" ht="15" x14ac:dyDescent="0.2">
      <c r="A10" s="39" t="s">
        <v>9</v>
      </c>
      <c r="B10" s="40" t="s">
        <v>47</v>
      </c>
      <c r="C10" s="40" t="s">
        <v>38</v>
      </c>
      <c r="D10" s="40" t="s">
        <v>63</v>
      </c>
      <c r="E10" s="48" t="s">
        <v>64</v>
      </c>
      <c r="F10" s="11" t="s">
        <v>20</v>
      </c>
      <c r="G10" s="40" t="s">
        <v>65</v>
      </c>
      <c r="H10" s="43" t="s">
        <v>66</v>
      </c>
      <c r="I10" s="44">
        <v>0</v>
      </c>
      <c r="J10" s="41">
        <v>3906.7573990000001</v>
      </c>
      <c r="K10" s="42">
        <v>3906.7573990000001</v>
      </c>
      <c r="L10" s="41">
        <v>0</v>
      </c>
      <c r="M10" s="41">
        <v>34865.614529999999</v>
      </c>
      <c r="N10" s="45">
        <v>34865.614529999999</v>
      </c>
      <c r="O10" s="44">
        <v>0</v>
      </c>
      <c r="P10" s="41">
        <v>3660.1336630000001</v>
      </c>
      <c r="Q10" s="42">
        <v>3660.1336630000001</v>
      </c>
      <c r="R10" s="41">
        <v>0</v>
      </c>
      <c r="S10" s="41">
        <v>30845.801093999999</v>
      </c>
      <c r="T10" s="45">
        <v>30845.801093999999</v>
      </c>
      <c r="U10" s="36">
        <f t="shared" si="3"/>
        <v>6.7381073673101088</v>
      </c>
      <c r="V10" s="12">
        <f t="shared" si="4"/>
        <v>13.031963163316629</v>
      </c>
    </row>
    <row r="11" spans="1:22" ht="15" x14ac:dyDescent="0.2">
      <c r="A11" s="39" t="s">
        <v>9</v>
      </c>
      <c r="B11" s="40" t="s">
        <v>40</v>
      </c>
      <c r="C11" s="40" t="s">
        <v>41</v>
      </c>
      <c r="D11" s="40" t="s">
        <v>347</v>
      </c>
      <c r="E11" s="40" t="s">
        <v>348</v>
      </c>
      <c r="F11" s="11" t="s">
        <v>67</v>
      </c>
      <c r="G11" s="40" t="s">
        <v>349</v>
      </c>
      <c r="H11" s="43" t="s">
        <v>350</v>
      </c>
      <c r="I11" s="44">
        <v>0</v>
      </c>
      <c r="J11" s="41">
        <v>0</v>
      </c>
      <c r="K11" s="42">
        <v>0</v>
      </c>
      <c r="L11" s="41">
        <v>0</v>
      </c>
      <c r="M11" s="41">
        <v>0</v>
      </c>
      <c r="N11" s="45">
        <v>0</v>
      </c>
      <c r="O11" s="44">
        <v>0</v>
      </c>
      <c r="P11" s="41">
        <v>0</v>
      </c>
      <c r="Q11" s="42">
        <v>0</v>
      </c>
      <c r="R11" s="41">
        <v>0</v>
      </c>
      <c r="S11" s="41">
        <v>6.0113180000000002</v>
      </c>
      <c r="T11" s="45">
        <v>6.0113180000000002</v>
      </c>
      <c r="U11" s="35" t="s">
        <v>19</v>
      </c>
      <c r="V11" s="8" t="s">
        <v>19</v>
      </c>
    </row>
    <row r="12" spans="1:22" ht="15" x14ac:dyDescent="0.2">
      <c r="A12" s="39" t="s">
        <v>9</v>
      </c>
      <c r="B12" s="40" t="s">
        <v>40</v>
      </c>
      <c r="C12" s="40" t="s">
        <v>38</v>
      </c>
      <c r="D12" s="40" t="s">
        <v>405</v>
      </c>
      <c r="E12" s="48" t="s">
        <v>406</v>
      </c>
      <c r="F12" s="11" t="s">
        <v>55</v>
      </c>
      <c r="G12" s="40" t="s">
        <v>225</v>
      </c>
      <c r="H12" s="43" t="s">
        <v>225</v>
      </c>
      <c r="I12" s="44">
        <v>0</v>
      </c>
      <c r="J12" s="41">
        <v>212.71467899999999</v>
      </c>
      <c r="K12" s="42">
        <v>212.71467899999999</v>
      </c>
      <c r="L12" s="41">
        <v>0</v>
      </c>
      <c r="M12" s="41">
        <v>1863.949163</v>
      </c>
      <c r="N12" s="45">
        <v>1863.949163</v>
      </c>
      <c r="O12" s="44">
        <v>0</v>
      </c>
      <c r="P12" s="41">
        <v>0</v>
      </c>
      <c r="Q12" s="42">
        <v>0</v>
      </c>
      <c r="R12" s="41">
        <v>0</v>
      </c>
      <c r="S12" s="41">
        <v>0</v>
      </c>
      <c r="T12" s="45">
        <v>0</v>
      </c>
      <c r="U12" s="35" t="s">
        <v>19</v>
      </c>
      <c r="V12" s="8" t="s">
        <v>19</v>
      </c>
    </row>
    <row r="13" spans="1:22" ht="15" x14ac:dyDescent="0.2">
      <c r="A13" s="39" t="s">
        <v>9</v>
      </c>
      <c r="B13" s="40" t="s">
        <v>40</v>
      </c>
      <c r="C13" s="40" t="s">
        <v>38</v>
      </c>
      <c r="D13" s="40" t="s">
        <v>405</v>
      </c>
      <c r="E13" s="40" t="s">
        <v>432</v>
      </c>
      <c r="F13" s="11" t="s">
        <v>50</v>
      </c>
      <c r="G13" s="40" t="s">
        <v>292</v>
      </c>
      <c r="H13" s="43" t="s">
        <v>433</v>
      </c>
      <c r="I13" s="44">
        <v>0</v>
      </c>
      <c r="J13" s="41">
        <v>99.142756000000006</v>
      </c>
      <c r="K13" s="42">
        <v>99.142756000000006</v>
      </c>
      <c r="L13" s="41">
        <v>0</v>
      </c>
      <c r="M13" s="41">
        <v>209.280528</v>
      </c>
      <c r="N13" s="45">
        <v>209.280528</v>
      </c>
      <c r="O13" s="44">
        <v>0</v>
      </c>
      <c r="P13" s="41">
        <v>0</v>
      </c>
      <c r="Q13" s="42">
        <v>0</v>
      </c>
      <c r="R13" s="41">
        <v>0</v>
      </c>
      <c r="S13" s="41">
        <v>0</v>
      </c>
      <c r="T13" s="45">
        <v>0</v>
      </c>
      <c r="U13" s="35" t="s">
        <v>19</v>
      </c>
      <c r="V13" s="8" t="s">
        <v>19</v>
      </c>
    </row>
    <row r="14" spans="1:22" ht="15" x14ac:dyDescent="0.2">
      <c r="A14" s="39" t="s">
        <v>9</v>
      </c>
      <c r="B14" s="40" t="s">
        <v>40</v>
      </c>
      <c r="C14" s="40" t="s">
        <v>38</v>
      </c>
      <c r="D14" s="40" t="s">
        <v>68</v>
      </c>
      <c r="E14" s="48" t="s">
        <v>69</v>
      </c>
      <c r="F14" s="11" t="s">
        <v>70</v>
      </c>
      <c r="G14" s="40" t="s">
        <v>71</v>
      </c>
      <c r="H14" s="43" t="s">
        <v>72</v>
      </c>
      <c r="I14" s="44">
        <v>0</v>
      </c>
      <c r="J14" s="41">
        <v>3134.268008</v>
      </c>
      <c r="K14" s="42">
        <v>3134.268008</v>
      </c>
      <c r="L14" s="41">
        <v>0</v>
      </c>
      <c r="M14" s="41">
        <v>22580.939780000001</v>
      </c>
      <c r="N14" s="45">
        <v>22580.939780000001</v>
      </c>
      <c r="O14" s="44">
        <v>0</v>
      </c>
      <c r="P14" s="41">
        <v>3078.1287550000002</v>
      </c>
      <c r="Q14" s="42">
        <v>3078.1287550000002</v>
      </c>
      <c r="R14" s="41">
        <v>0</v>
      </c>
      <c r="S14" s="41">
        <v>18068.106496</v>
      </c>
      <c r="T14" s="45">
        <v>18068.106496</v>
      </c>
      <c r="U14" s="36">
        <f t="shared" si="3"/>
        <v>1.8238110705671273</v>
      </c>
      <c r="V14" s="12">
        <f t="shared" si="4"/>
        <v>24.976791480607407</v>
      </c>
    </row>
    <row r="15" spans="1:22" ht="15" x14ac:dyDescent="0.2">
      <c r="A15" s="39" t="s">
        <v>9</v>
      </c>
      <c r="B15" s="40" t="s">
        <v>40</v>
      </c>
      <c r="C15" s="40" t="s">
        <v>38</v>
      </c>
      <c r="D15" s="40" t="s">
        <v>73</v>
      </c>
      <c r="E15" s="40" t="s">
        <v>74</v>
      </c>
      <c r="F15" s="11" t="s">
        <v>75</v>
      </c>
      <c r="G15" s="40" t="s">
        <v>76</v>
      </c>
      <c r="H15" s="43" t="s">
        <v>77</v>
      </c>
      <c r="I15" s="44">
        <v>0</v>
      </c>
      <c r="J15" s="41">
        <v>1316.691235</v>
      </c>
      <c r="K15" s="42">
        <v>1316.691235</v>
      </c>
      <c r="L15" s="41">
        <v>0</v>
      </c>
      <c r="M15" s="41">
        <v>10257.820068999999</v>
      </c>
      <c r="N15" s="45">
        <v>10257.820068999999</v>
      </c>
      <c r="O15" s="44">
        <v>0</v>
      </c>
      <c r="P15" s="41">
        <v>944.56863899999996</v>
      </c>
      <c r="Q15" s="42">
        <v>944.56863899999996</v>
      </c>
      <c r="R15" s="41">
        <v>0</v>
      </c>
      <c r="S15" s="41">
        <v>8450.5208189999994</v>
      </c>
      <c r="T15" s="45">
        <v>8450.5208189999994</v>
      </c>
      <c r="U15" s="36">
        <f t="shared" si="3"/>
        <v>39.396035463760512</v>
      </c>
      <c r="V15" s="12">
        <f t="shared" si="4"/>
        <v>21.38683861870976</v>
      </c>
    </row>
    <row r="16" spans="1:22" ht="15" x14ac:dyDescent="0.2">
      <c r="A16" s="39" t="s">
        <v>9</v>
      </c>
      <c r="B16" s="40" t="s">
        <v>47</v>
      </c>
      <c r="C16" s="40" t="s">
        <v>38</v>
      </c>
      <c r="D16" s="40" t="s">
        <v>78</v>
      </c>
      <c r="E16" s="48" t="s">
        <v>79</v>
      </c>
      <c r="F16" s="11" t="s">
        <v>55</v>
      </c>
      <c r="G16" s="40" t="s">
        <v>80</v>
      </c>
      <c r="H16" s="43" t="s">
        <v>81</v>
      </c>
      <c r="I16" s="44">
        <v>0</v>
      </c>
      <c r="J16" s="41">
        <v>0</v>
      </c>
      <c r="K16" s="42">
        <v>0</v>
      </c>
      <c r="L16" s="41">
        <v>0</v>
      </c>
      <c r="M16" s="41">
        <v>396.26801499999999</v>
      </c>
      <c r="N16" s="45">
        <v>396.26801499999999</v>
      </c>
      <c r="O16" s="44">
        <v>0</v>
      </c>
      <c r="P16" s="41">
        <v>167.02812399999999</v>
      </c>
      <c r="Q16" s="42">
        <v>167.02812399999999</v>
      </c>
      <c r="R16" s="41">
        <v>0</v>
      </c>
      <c r="S16" s="41">
        <v>1128.7444009999999</v>
      </c>
      <c r="T16" s="45">
        <v>1128.7444009999999</v>
      </c>
      <c r="U16" s="35" t="s">
        <v>19</v>
      </c>
      <c r="V16" s="12">
        <f t="shared" si="4"/>
        <v>-64.893024971027074</v>
      </c>
    </row>
    <row r="17" spans="1:22" ht="15" x14ac:dyDescent="0.2">
      <c r="A17" s="39" t="s">
        <v>9</v>
      </c>
      <c r="B17" s="40" t="s">
        <v>40</v>
      </c>
      <c r="C17" s="40" t="s">
        <v>38</v>
      </c>
      <c r="D17" s="40" t="s">
        <v>88</v>
      </c>
      <c r="E17" s="40" t="s">
        <v>327</v>
      </c>
      <c r="F17" s="11" t="s">
        <v>83</v>
      </c>
      <c r="G17" s="40" t="s">
        <v>92</v>
      </c>
      <c r="H17" s="43" t="s">
        <v>93</v>
      </c>
      <c r="I17" s="44">
        <v>26009.259475999999</v>
      </c>
      <c r="J17" s="41">
        <v>1599.868737</v>
      </c>
      <c r="K17" s="42">
        <v>27609.128213</v>
      </c>
      <c r="L17" s="41">
        <v>209802.016856</v>
      </c>
      <c r="M17" s="41">
        <v>12681.736539</v>
      </c>
      <c r="N17" s="45">
        <v>222483.75339500001</v>
      </c>
      <c r="O17" s="44">
        <v>26206.841671999999</v>
      </c>
      <c r="P17" s="41">
        <v>1667.805427</v>
      </c>
      <c r="Q17" s="42">
        <v>27874.647099000002</v>
      </c>
      <c r="R17" s="41">
        <v>202045.40134000001</v>
      </c>
      <c r="S17" s="41">
        <v>13291.665282</v>
      </c>
      <c r="T17" s="45">
        <v>215337.06662100001</v>
      </c>
      <c r="U17" s="36">
        <f t="shared" si="3"/>
        <v>-0.95254617953360876</v>
      </c>
      <c r="V17" s="12">
        <f t="shared" si="4"/>
        <v>3.3188372471788075</v>
      </c>
    </row>
    <row r="18" spans="1:22" ht="15" x14ac:dyDescent="0.2">
      <c r="A18" s="39" t="s">
        <v>9</v>
      </c>
      <c r="B18" s="40" t="s">
        <v>40</v>
      </c>
      <c r="C18" s="40" t="s">
        <v>38</v>
      </c>
      <c r="D18" s="40" t="s">
        <v>88</v>
      </c>
      <c r="E18" s="40" t="s">
        <v>89</v>
      </c>
      <c r="F18" s="11" t="s">
        <v>70</v>
      </c>
      <c r="G18" s="40" t="s">
        <v>90</v>
      </c>
      <c r="H18" s="43" t="s">
        <v>91</v>
      </c>
      <c r="I18" s="44">
        <v>0</v>
      </c>
      <c r="J18" s="41">
        <v>8037.8861470000002</v>
      </c>
      <c r="K18" s="42">
        <v>8037.8861470000002</v>
      </c>
      <c r="L18" s="41">
        <v>0</v>
      </c>
      <c r="M18" s="41">
        <v>52182.237572999999</v>
      </c>
      <c r="N18" s="45">
        <v>52182.237572999999</v>
      </c>
      <c r="O18" s="44">
        <v>0</v>
      </c>
      <c r="P18" s="41">
        <v>6212.1442930000003</v>
      </c>
      <c r="Q18" s="42">
        <v>6212.1442930000003</v>
      </c>
      <c r="R18" s="41">
        <v>0</v>
      </c>
      <c r="S18" s="41">
        <v>50624.890619999998</v>
      </c>
      <c r="T18" s="45">
        <v>50624.890619999998</v>
      </c>
      <c r="U18" s="36">
        <f t="shared" si="3"/>
        <v>29.389881623601234</v>
      </c>
      <c r="V18" s="12">
        <f t="shared" si="4"/>
        <v>3.0762475413324664</v>
      </c>
    </row>
    <row r="19" spans="1:22" ht="15" x14ac:dyDescent="0.2">
      <c r="A19" s="39" t="s">
        <v>9</v>
      </c>
      <c r="B19" s="40" t="s">
        <v>40</v>
      </c>
      <c r="C19" s="40" t="s">
        <v>38</v>
      </c>
      <c r="D19" s="40" t="s">
        <v>88</v>
      </c>
      <c r="E19" s="48" t="s">
        <v>323</v>
      </c>
      <c r="F19" s="11" t="s">
        <v>21</v>
      </c>
      <c r="G19" s="40" t="s">
        <v>205</v>
      </c>
      <c r="H19" s="43" t="s">
        <v>205</v>
      </c>
      <c r="I19" s="44">
        <v>0</v>
      </c>
      <c r="J19" s="41">
        <v>3701.8336199999999</v>
      </c>
      <c r="K19" s="42">
        <v>3701.8336199999999</v>
      </c>
      <c r="L19" s="41">
        <v>0</v>
      </c>
      <c r="M19" s="41">
        <v>25865.694356</v>
      </c>
      <c r="N19" s="45">
        <v>25865.694356</v>
      </c>
      <c r="O19" s="44">
        <v>0</v>
      </c>
      <c r="P19" s="41">
        <v>2698.5780989999998</v>
      </c>
      <c r="Q19" s="42">
        <v>2698.5780989999998</v>
      </c>
      <c r="R19" s="41">
        <v>3122.8472059999999</v>
      </c>
      <c r="S19" s="41">
        <v>5504.0029459999996</v>
      </c>
      <c r="T19" s="45">
        <v>8626.8501520000009</v>
      </c>
      <c r="U19" s="36">
        <f t="shared" si="3"/>
        <v>37.177190512728608</v>
      </c>
      <c r="V19" s="8" t="s">
        <v>19</v>
      </c>
    </row>
    <row r="20" spans="1:22" ht="15" x14ac:dyDescent="0.2">
      <c r="A20" s="39" t="s">
        <v>9</v>
      </c>
      <c r="B20" s="40" t="s">
        <v>47</v>
      </c>
      <c r="C20" s="40" t="s">
        <v>38</v>
      </c>
      <c r="D20" s="40" t="s">
        <v>88</v>
      </c>
      <c r="E20" s="48" t="s">
        <v>327</v>
      </c>
      <c r="F20" s="11" t="s">
        <v>83</v>
      </c>
      <c r="G20" s="40" t="s">
        <v>92</v>
      </c>
      <c r="H20" s="43" t="s">
        <v>93</v>
      </c>
      <c r="I20" s="44">
        <v>3685.98875</v>
      </c>
      <c r="J20" s="41">
        <v>0</v>
      </c>
      <c r="K20" s="42">
        <v>3685.98875</v>
      </c>
      <c r="L20" s="41">
        <v>14260.017065</v>
      </c>
      <c r="M20" s="41">
        <v>0</v>
      </c>
      <c r="N20" s="45">
        <v>14260.017065</v>
      </c>
      <c r="O20" s="44">
        <v>2747.3813180000002</v>
      </c>
      <c r="P20" s="41">
        <v>0</v>
      </c>
      <c r="Q20" s="42">
        <v>2747.3813180000002</v>
      </c>
      <c r="R20" s="41">
        <v>5480.587356</v>
      </c>
      <c r="S20" s="41">
        <v>0</v>
      </c>
      <c r="T20" s="45">
        <v>5480.587356</v>
      </c>
      <c r="U20" s="36">
        <f t="shared" si="3"/>
        <v>34.163711671566354</v>
      </c>
      <c r="V20" s="8" t="s">
        <v>19</v>
      </c>
    </row>
    <row r="21" spans="1:22" ht="15" x14ac:dyDescent="0.2">
      <c r="A21" s="39" t="s">
        <v>9</v>
      </c>
      <c r="B21" s="40" t="s">
        <v>40</v>
      </c>
      <c r="C21" s="40" t="s">
        <v>38</v>
      </c>
      <c r="D21" s="40" t="s">
        <v>88</v>
      </c>
      <c r="E21" s="40" t="s">
        <v>97</v>
      </c>
      <c r="F21" s="11" t="s">
        <v>70</v>
      </c>
      <c r="G21" s="40" t="s">
        <v>90</v>
      </c>
      <c r="H21" s="43" t="s">
        <v>98</v>
      </c>
      <c r="I21" s="44">
        <v>0</v>
      </c>
      <c r="J21" s="41">
        <v>1408.353104</v>
      </c>
      <c r="K21" s="42">
        <v>1408.353104</v>
      </c>
      <c r="L21" s="41">
        <v>0</v>
      </c>
      <c r="M21" s="41">
        <v>9720.6531589999995</v>
      </c>
      <c r="N21" s="45">
        <v>9720.6531589999995</v>
      </c>
      <c r="O21" s="44">
        <v>0</v>
      </c>
      <c r="P21" s="41">
        <v>1043.981491</v>
      </c>
      <c r="Q21" s="42">
        <v>1043.981491</v>
      </c>
      <c r="R21" s="41">
        <v>0</v>
      </c>
      <c r="S21" s="41">
        <v>9441.6378960000002</v>
      </c>
      <c r="T21" s="45">
        <v>9441.6378960000002</v>
      </c>
      <c r="U21" s="36">
        <f t="shared" si="3"/>
        <v>34.902114275127502</v>
      </c>
      <c r="V21" s="12">
        <f t="shared" si="4"/>
        <v>2.9551574215550547</v>
      </c>
    </row>
    <row r="22" spans="1:22" ht="15" x14ac:dyDescent="0.2">
      <c r="A22" s="39" t="s">
        <v>9</v>
      </c>
      <c r="B22" s="40" t="s">
        <v>47</v>
      </c>
      <c r="C22" s="40" t="s">
        <v>38</v>
      </c>
      <c r="D22" s="40" t="s">
        <v>88</v>
      </c>
      <c r="E22" s="40" t="s">
        <v>337</v>
      </c>
      <c r="F22" s="11" t="s">
        <v>75</v>
      </c>
      <c r="G22" s="40" t="s">
        <v>251</v>
      </c>
      <c r="H22" s="43" t="s">
        <v>338</v>
      </c>
      <c r="I22" s="44">
        <v>0</v>
      </c>
      <c r="J22" s="41">
        <v>1074.542195</v>
      </c>
      <c r="K22" s="42">
        <v>1074.542195</v>
      </c>
      <c r="L22" s="41">
        <v>0</v>
      </c>
      <c r="M22" s="41">
        <v>7031.4361310000004</v>
      </c>
      <c r="N22" s="45">
        <v>7031.4361310000004</v>
      </c>
      <c r="O22" s="44">
        <v>0</v>
      </c>
      <c r="P22" s="41">
        <v>0</v>
      </c>
      <c r="Q22" s="42">
        <v>0</v>
      </c>
      <c r="R22" s="41">
        <v>0</v>
      </c>
      <c r="S22" s="41">
        <v>0</v>
      </c>
      <c r="T22" s="45">
        <v>0</v>
      </c>
      <c r="U22" s="35" t="s">
        <v>19</v>
      </c>
      <c r="V22" s="8" t="s">
        <v>19</v>
      </c>
    </row>
    <row r="23" spans="1:22" ht="15" x14ac:dyDescent="0.2">
      <c r="A23" s="39" t="s">
        <v>9</v>
      </c>
      <c r="B23" s="40" t="s">
        <v>47</v>
      </c>
      <c r="C23" s="40" t="s">
        <v>38</v>
      </c>
      <c r="D23" s="40" t="s">
        <v>88</v>
      </c>
      <c r="E23" s="40" t="s">
        <v>102</v>
      </c>
      <c r="F23" s="11" t="s">
        <v>55</v>
      </c>
      <c r="G23" s="40" t="s">
        <v>80</v>
      </c>
      <c r="H23" s="43" t="s">
        <v>102</v>
      </c>
      <c r="I23" s="44">
        <v>0</v>
      </c>
      <c r="J23" s="41">
        <v>483.625879</v>
      </c>
      <c r="K23" s="42">
        <v>483.625879</v>
      </c>
      <c r="L23" s="41">
        <v>0</v>
      </c>
      <c r="M23" s="41">
        <v>3568.218601</v>
      </c>
      <c r="N23" s="45">
        <v>3568.218601</v>
      </c>
      <c r="O23" s="44">
        <v>0</v>
      </c>
      <c r="P23" s="41">
        <v>413.820517</v>
      </c>
      <c r="Q23" s="42">
        <v>413.820517</v>
      </c>
      <c r="R23" s="41">
        <v>0</v>
      </c>
      <c r="S23" s="41">
        <v>2109.4500149999999</v>
      </c>
      <c r="T23" s="45">
        <v>2109.4500149999999</v>
      </c>
      <c r="U23" s="36">
        <f t="shared" ref="U14:U68" si="5">+((K23/Q23)-1)*100</f>
        <v>16.868511620945071</v>
      </c>
      <c r="V23" s="12">
        <f t="shared" ref="V14:V73" si="6">+((N23/T23)-1)*100</f>
        <v>69.153977369783775</v>
      </c>
    </row>
    <row r="24" spans="1:22" ht="15" x14ac:dyDescent="0.2">
      <c r="A24" s="39" t="s">
        <v>9</v>
      </c>
      <c r="B24" s="40" t="s">
        <v>40</v>
      </c>
      <c r="C24" s="40" t="s">
        <v>38</v>
      </c>
      <c r="D24" s="40" t="s">
        <v>88</v>
      </c>
      <c r="E24" s="40" t="s">
        <v>94</v>
      </c>
      <c r="F24" s="11" t="s">
        <v>55</v>
      </c>
      <c r="G24" s="40" t="s">
        <v>95</v>
      </c>
      <c r="H24" s="43" t="s">
        <v>96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0</v>
      </c>
      <c r="P24" s="41">
        <v>0</v>
      </c>
      <c r="Q24" s="42">
        <v>0</v>
      </c>
      <c r="R24" s="41">
        <v>0</v>
      </c>
      <c r="S24" s="41">
        <v>506.232122</v>
      </c>
      <c r="T24" s="45">
        <v>506.232122</v>
      </c>
      <c r="U24" s="35" t="s">
        <v>19</v>
      </c>
      <c r="V24" s="8" t="s">
        <v>19</v>
      </c>
    </row>
    <row r="25" spans="1:22" ht="15" x14ac:dyDescent="0.2">
      <c r="A25" s="39" t="s">
        <v>9</v>
      </c>
      <c r="B25" s="40" t="s">
        <v>47</v>
      </c>
      <c r="C25" s="40" t="s">
        <v>38</v>
      </c>
      <c r="D25" s="40" t="s">
        <v>88</v>
      </c>
      <c r="E25" s="40" t="s">
        <v>99</v>
      </c>
      <c r="F25" s="11" t="s">
        <v>70</v>
      </c>
      <c r="G25" s="40" t="s">
        <v>100</v>
      </c>
      <c r="H25" s="43" t="s">
        <v>101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36.561697000000002</v>
      </c>
      <c r="Q25" s="42">
        <v>36.561697000000002</v>
      </c>
      <c r="R25" s="41">
        <v>0</v>
      </c>
      <c r="S25" s="41">
        <v>349.507882</v>
      </c>
      <c r="T25" s="45">
        <v>349.507882</v>
      </c>
      <c r="U25" s="35" t="s">
        <v>19</v>
      </c>
      <c r="V25" s="8" t="s">
        <v>19</v>
      </c>
    </row>
    <row r="26" spans="1:22" ht="15" x14ac:dyDescent="0.2">
      <c r="A26" s="39" t="s">
        <v>9</v>
      </c>
      <c r="B26" s="40" t="s">
        <v>40</v>
      </c>
      <c r="C26" s="40" t="s">
        <v>38</v>
      </c>
      <c r="D26" s="40" t="s">
        <v>387</v>
      </c>
      <c r="E26" s="48" t="s">
        <v>388</v>
      </c>
      <c r="F26" s="11" t="s">
        <v>44</v>
      </c>
      <c r="G26" s="40" t="s">
        <v>231</v>
      </c>
      <c r="H26" s="43" t="s">
        <v>389</v>
      </c>
      <c r="I26" s="44">
        <v>0</v>
      </c>
      <c r="J26" s="41">
        <v>0</v>
      </c>
      <c r="K26" s="42">
        <v>0</v>
      </c>
      <c r="L26" s="41">
        <v>0</v>
      </c>
      <c r="M26" s="41">
        <v>1100.946686</v>
      </c>
      <c r="N26" s="45">
        <v>1100.946686</v>
      </c>
      <c r="O26" s="44">
        <v>0</v>
      </c>
      <c r="P26" s="41">
        <v>0</v>
      </c>
      <c r="Q26" s="42">
        <v>0</v>
      </c>
      <c r="R26" s="41">
        <v>0</v>
      </c>
      <c r="S26" s="41">
        <v>1670.256388</v>
      </c>
      <c r="T26" s="45">
        <v>1670.256388</v>
      </c>
      <c r="U26" s="35" t="s">
        <v>19</v>
      </c>
      <c r="V26" s="12">
        <f t="shared" ref="V24:V87" si="7">+((N26/T26)-1)*100</f>
        <v>-34.085168366378973</v>
      </c>
    </row>
    <row r="27" spans="1:22" ht="15" x14ac:dyDescent="0.2">
      <c r="A27" s="39" t="s">
        <v>9</v>
      </c>
      <c r="B27" s="40" t="s">
        <v>40</v>
      </c>
      <c r="C27" s="40" t="s">
        <v>38</v>
      </c>
      <c r="D27" s="40" t="s">
        <v>105</v>
      </c>
      <c r="E27" s="40" t="s">
        <v>106</v>
      </c>
      <c r="F27" s="11" t="s">
        <v>44</v>
      </c>
      <c r="G27" s="40" t="s">
        <v>107</v>
      </c>
      <c r="H27" s="43" t="s">
        <v>108</v>
      </c>
      <c r="I27" s="44">
        <v>0</v>
      </c>
      <c r="J27" s="41">
        <v>54601.908555000002</v>
      </c>
      <c r="K27" s="42">
        <v>54601.908555000002</v>
      </c>
      <c r="L27" s="41">
        <v>0</v>
      </c>
      <c r="M27" s="41">
        <v>345057.725997</v>
      </c>
      <c r="N27" s="45">
        <v>345057.725997</v>
      </c>
      <c r="O27" s="44">
        <v>0</v>
      </c>
      <c r="P27" s="41">
        <v>28836.170386999998</v>
      </c>
      <c r="Q27" s="42">
        <v>28836.170386999998</v>
      </c>
      <c r="R27" s="41">
        <v>0</v>
      </c>
      <c r="S27" s="41">
        <v>270358.53282099997</v>
      </c>
      <c r="T27" s="45">
        <v>270358.53282099997</v>
      </c>
      <c r="U27" s="36">
        <f t="shared" ref="U24:U87" si="8">+((K27/Q27)-1)*100</f>
        <v>89.352149825053687</v>
      </c>
      <c r="V27" s="12">
        <f t="shared" si="7"/>
        <v>27.629678411318046</v>
      </c>
    </row>
    <row r="28" spans="1:22" ht="15" x14ac:dyDescent="0.2">
      <c r="A28" s="39" t="s">
        <v>9</v>
      </c>
      <c r="B28" s="40" t="s">
        <v>40</v>
      </c>
      <c r="C28" s="40" t="s">
        <v>38</v>
      </c>
      <c r="D28" s="40" t="s">
        <v>109</v>
      </c>
      <c r="E28" s="48" t="s">
        <v>110</v>
      </c>
      <c r="F28" s="11" t="s">
        <v>55</v>
      </c>
      <c r="G28" s="40" t="s">
        <v>95</v>
      </c>
      <c r="H28" s="43" t="s">
        <v>111</v>
      </c>
      <c r="I28" s="44">
        <v>15374.902700000001</v>
      </c>
      <c r="J28" s="41">
        <v>0</v>
      </c>
      <c r="K28" s="42">
        <v>15374.902700000001</v>
      </c>
      <c r="L28" s="41">
        <v>100864.099223</v>
      </c>
      <c r="M28" s="41">
        <v>0</v>
      </c>
      <c r="N28" s="45">
        <v>100864.099223</v>
      </c>
      <c r="O28" s="44">
        <v>15033.304194</v>
      </c>
      <c r="P28" s="41">
        <v>0</v>
      </c>
      <c r="Q28" s="42">
        <v>15033.304194</v>
      </c>
      <c r="R28" s="41">
        <v>124969.858798</v>
      </c>
      <c r="S28" s="41">
        <v>0</v>
      </c>
      <c r="T28" s="45">
        <v>124969.858798</v>
      </c>
      <c r="U28" s="36">
        <f t="shared" si="8"/>
        <v>2.2722782802222286</v>
      </c>
      <c r="V28" s="12">
        <f t="shared" si="7"/>
        <v>-19.289258871584636</v>
      </c>
    </row>
    <row r="29" spans="1:22" ht="15" x14ac:dyDescent="0.2">
      <c r="A29" s="39" t="s">
        <v>9</v>
      </c>
      <c r="B29" s="40" t="s">
        <v>47</v>
      </c>
      <c r="C29" s="40" t="s">
        <v>38</v>
      </c>
      <c r="D29" s="40" t="s">
        <v>109</v>
      </c>
      <c r="E29" s="48" t="s">
        <v>112</v>
      </c>
      <c r="F29" s="11" t="s">
        <v>55</v>
      </c>
      <c r="G29" s="40" t="s">
        <v>80</v>
      </c>
      <c r="H29" s="43" t="s">
        <v>102</v>
      </c>
      <c r="I29" s="44">
        <v>0</v>
      </c>
      <c r="J29" s="41">
        <v>0</v>
      </c>
      <c r="K29" s="42">
        <v>0</v>
      </c>
      <c r="L29" s="41">
        <v>0</v>
      </c>
      <c r="M29" s="41">
        <v>12190.56806</v>
      </c>
      <c r="N29" s="45">
        <v>12190.56806</v>
      </c>
      <c r="O29" s="44">
        <v>0</v>
      </c>
      <c r="P29" s="41">
        <v>1231.5219159999999</v>
      </c>
      <c r="Q29" s="42">
        <v>1231.5219159999999</v>
      </c>
      <c r="R29" s="41">
        <v>0</v>
      </c>
      <c r="S29" s="41">
        <v>9091.9615169999997</v>
      </c>
      <c r="T29" s="45">
        <v>9091.9615169999997</v>
      </c>
      <c r="U29" s="35" t="s">
        <v>19</v>
      </c>
      <c r="V29" s="12">
        <f t="shared" si="7"/>
        <v>34.080726553959529</v>
      </c>
    </row>
    <row r="30" spans="1:22" ht="15" x14ac:dyDescent="0.2">
      <c r="A30" s="39" t="s">
        <v>9</v>
      </c>
      <c r="B30" s="40" t="s">
        <v>47</v>
      </c>
      <c r="C30" s="40" t="s">
        <v>38</v>
      </c>
      <c r="D30" s="40" t="s">
        <v>109</v>
      </c>
      <c r="E30" s="48" t="s">
        <v>440</v>
      </c>
      <c r="F30" s="11" t="s">
        <v>55</v>
      </c>
      <c r="G30" s="40" t="s">
        <v>80</v>
      </c>
      <c r="H30" s="43" t="s">
        <v>102</v>
      </c>
      <c r="I30" s="44">
        <v>0</v>
      </c>
      <c r="J30" s="41">
        <v>2429.6208219999999</v>
      </c>
      <c r="K30" s="42">
        <v>2429.6208219999999</v>
      </c>
      <c r="L30" s="41">
        <v>0</v>
      </c>
      <c r="M30" s="41">
        <v>2429.6208219999999</v>
      </c>
      <c r="N30" s="45">
        <v>2429.6208219999999</v>
      </c>
      <c r="O30" s="44">
        <v>0</v>
      </c>
      <c r="P30" s="41">
        <v>0</v>
      </c>
      <c r="Q30" s="42">
        <v>0</v>
      </c>
      <c r="R30" s="41">
        <v>0</v>
      </c>
      <c r="S30" s="41">
        <v>0</v>
      </c>
      <c r="T30" s="45">
        <v>0</v>
      </c>
      <c r="U30" s="35" t="s">
        <v>19</v>
      </c>
      <c r="V30" s="8" t="s">
        <v>19</v>
      </c>
    </row>
    <row r="31" spans="1:22" ht="15" x14ac:dyDescent="0.2">
      <c r="A31" s="39" t="s">
        <v>9</v>
      </c>
      <c r="B31" s="40" t="s">
        <v>40</v>
      </c>
      <c r="C31" s="40" t="s">
        <v>38</v>
      </c>
      <c r="D31" s="40" t="s">
        <v>113</v>
      </c>
      <c r="E31" s="54" t="s">
        <v>360</v>
      </c>
      <c r="F31" s="11" t="s">
        <v>103</v>
      </c>
      <c r="G31" s="40" t="s">
        <v>104</v>
      </c>
      <c r="H31" s="43" t="s">
        <v>104</v>
      </c>
      <c r="I31" s="44">
        <v>0</v>
      </c>
      <c r="J31" s="41">
        <v>2833.6326979999999</v>
      </c>
      <c r="K31" s="42">
        <v>2833.6326979999999</v>
      </c>
      <c r="L31" s="41">
        <v>0</v>
      </c>
      <c r="M31" s="41">
        <v>21147.646333000001</v>
      </c>
      <c r="N31" s="45">
        <v>21147.646333000001</v>
      </c>
      <c r="O31" s="44">
        <v>0</v>
      </c>
      <c r="P31" s="41">
        <v>2436.5320569999999</v>
      </c>
      <c r="Q31" s="42">
        <v>2436.5320569999999</v>
      </c>
      <c r="R31" s="41">
        <v>0</v>
      </c>
      <c r="S31" s="41">
        <v>18903.190451999999</v>
      </c>
      <c r="T31" s="45">
        <v>18903.190451999999</v>
      </c>
      <c r="U31" s="36">
        <f t="shared" si="8"/>
        <v>16.297780275829133</v>
      </c>
      <c r="V31" s="12">
        <f t="shared" si="7"/>
        <v>11.87342362496555</v>
      </c>
    </row>
    <row r="32" spans="1:22" ht="15" x14ac:dyDescent="0.2">
      <c r="A32" s="39" t="s">
        <v>9</v>
      </c>
      <c r="B32" s="40" t="s">
        <v>40</v>
      </c>
      <c r="C32" s="40" t="s">
        <v>38</v>
      </c>
      <c r="D32" s="40" t="s">
        <v>113</v>
      </c>
      <c r="E32" s="53" t="s">
        <v>115</v>
      </c>
      <c r="F32" s="11" t="s">
        <v>103</v>
      </c>
      <c r="G32" s="40" t="s">
        <v>104</v>
      </c>
      <c r="H32" s="43" t="s">
        <v>115</v>
      </c>
      <c r="I32" s="44">
        <v>0</v>
      </c>
      <c r="J32" s="41">
        <v>3064.082441</v>
      </c>
      <c r="K32" s="42">
        <v>3064.082441</v>
      </c>
      <c r="L32" s="41">
        <v>0</v>
      </c>
      <c r="M32" s="41">
        <v>18366.970157</v>
      </c>
      <c r="N32" s="45">
        <v>18366.970157</v>
      </c>
      <c r="O32" s="44">
        <v>0</v>
      </c>
      <c r="P32" s="41">
        <v>2468.7450629999998</v>
      </c>
      <c r="Q32" s="42">
        <v>2468.7450629999998</v>
      </c>
      <c r="R32" s="41">
        <v>0</v>
      </c>
      <c r="S32" s="41">
        <v>19502.826821999999</v>
      </c>
      <c r="T32" s="45">
        <v>19502.826821999999</v>
      </c>
      <c r="U32" s="36">
        <f t="shared" si="8"/>
        <v>24.114979992164564</v>
      </c>
      <c r="V32" s="12">
        <f t="shared" si="7"/>
        <v>-5.8240616879123746</v>
      </c>
    </row>
    <row r="33" spans="1:22" ht="15" x14ac:dyDescent="0.2">
      <c r="A33" s="39" t="s">
        <v>9</v>
      </c>
      <c r="B33" s="40" t="s">
        <v>40</v>
      </c>
      <c r="C33" s="40" t="s">
        <v>38</v>
      </c>
      <c r="D33" s="40" t="s">
        <v>113</v>
      </c>
      <c r="E33" s="53" t="s">
        <v>114</v>
      </c>
      <c r="F33" s="11" t="s">
        <v>103</v>
      </c>
      <c r="G33" s="40" t="s">
        <v>104</v>
      </c>
      <c r="H33" s="43" t="s">
        <v>104</v>
      </c>
      <c r="I33" s="44">
        <v>0</v>
      </c>
      <c r="J33" s="41">
        <v>2809.249354</v>
      </c>
      <c r="K33" s="42">
        <v>2809.249354</v>
      </c>
      <c r="L33" s="41">
        <v>0</v>
      </c>
      <c r="M33" s="41">
        <v>16810.923946999999</v>
      </c>
      <c r="N33" s="45">
        <v>16810.923946999999</v>
      </c>
      <c r="O33" s="44">
        <v>0</v>
      </c>
      <c r="P33" s="41">
        <v>1499.5022300000001</v>
      </c>
      <c r="Q33" s="42">
        <v>1499.5022300000001</v>
      </c>
      <c r="R33" s="41">
        <v>0</v>
      </c>
      <c r="S33" s="41">
        <v>10932.812964999999</v>
      </c>
      <c r="T33" s="45">
        <v>10932.812964999999</v>
      </c>
      <c r="U33" s="36">
        <f t="shared" si="8"/>
        <v>87.345460233160168</v>
      </c>
      <c r="V33" s="12">
        <f t="shared" si="7"/>
        <v>53.765769164971708</v>
      </c>
    </row>
    <row r="34" spans="1:22" ht="15" x14ac:dyDescent="0.2">
      <c r="A34" s="39" t="s">
        <v>9</v>
      </c>
      <c r="B34" s="40" t="s">
        <v>40</v>
      </c>
      <c r="C34" s="40" t="s">
        <v>38</v>
      </c>
      <c r="D34" s="40" t="s">
        <v>116</v>
      </c>
      <c r="E34" s="48" t="s">
        <v>117</v>
      </c>
      <c r="F34" s="11" t="s">
        <v>83</v>
      </c>
      <c r="G34" s="40" t="s">
        <v>83</v>
      </c>
      <c r="H34" s="43" t="s">
        <v>118</v>
      </c>
      <c r="I34" s="44">
        <v>0</v>
      </c>
      <c r="J34" s="41">
        <v>4498.3377890000002</v>
      </c>
      <c r="K34" s="42">
        <v>4498.3377890000002</v>
      </c>
      <c r="L34" s="41">
        <v>0</v>
      </c>
      <c r="M34" s="41">
        <v>34156.494930000001</v>
      </c>
      <c r="N34" s="45">
        <v>34156.494930000001</v>
      </c>
      <c r="O34" s="44">
        <v>0</v>
      </c>
      <c r="P34" s="41">
        <v>3754.910449</v>
      </c>
      <c r="Q34" s="42">
        <v>3754.910449</v>
      </c>
      <c r="R34" s="41">
        <v>0</v>
      </c>
      <c r="S34" s="41">
        <v>33429.669689000002</v>
      </c>
      <c r="T34" s="45">
        <v>33429.669689000002</v>
      </c>
      <c r="U34" s="36">
        <f t="shared" si="8"/>
        <v>19.798803462756041</v>
      </c>
      <c r="V34" s="12">
        <f t="shared" si="7"/>
        <v>2.1741921106661621</v>
      </c>
    </row>
    <row r="35" spans="1:22" ht="15" x14ac:dyDescent="0.2">
      <c r="A35" s="39" t="s">
        <v>9</v>
      </c>
      <c r="B35" s="40" t="s">
        <v>47</v>
      </c>
      <c r="C35" s="40" t="s">
        <v>41</v>
      </c>
      <c r="D35" s="40" t="s">
        <v>119</v>
      </c>
      <c r="E35" s="40" t="s">
        <v>120</v>
      </c>
      <c r="F35" s="11" t="s">
        <v>83</v>
      </c>
      <c r="G35" s="40" t="s">
        <v>83</v>
      </c>
      <c r="H35" s="43" t="s">
        <v>84</v>
      </c>
      <c r="I35" s="44">
        <v>631.48379699999998</v>
      </c>
      <c r="J35" s="41">
        <v>0</v>
      </c>
      <c r="K35" s="42">
        <v>631.48379699999998</v>
      </c>
      <c r="L35" s="41">
        <v>4938.7228219999997</v>
      </c>
      <c r="M35" s="41">
        <v>0</v>
      </c>
      <c r="N35" s="45">
        <v>4938.7228219999997</v>
      </c>
      <c r="O35" s="44">
        <v>997.71427900000003</v>
      </c>
      <c r="P35" s="41">
        <v>0</v>
      </c>
      <c r="Q35" s="42">
        <v>997.71427900000003</v>
      </c>
      <c r="R35" s="41">
        <v>7684.5282630000002</v>
      </c>
      <c r="S35" s="41">
        <v>0</v>
      </c>
      <c r="T35" s="45">
        <v>7684.5282630000002</v>
      </c>
      <c r="U35" s="36">
        <f t="shared" si="8"/>
        <v>-36.7069500465674</v>
      </c>
      <c r="V35" s="12">
        <f t="shared" si="7"/>
        <v>-35.731607029421639</v>
      </c>
    </row>
    <row r="36" spans="1:22" ht="15" x14ac:dyDescent="0.2">
      <c r="A36" s="39" t="s">
        <v>9</v>
      </c>
      <c r="B36" s="40" t="s">
        <v>47</v>
      </c>
      <c r="C36" s="40" t="s">
        <v>38</v>
      </c>
      <c r="D36" s="40" t="s">
        <v>121</v>
      </c>
      <c r="E36" s="40" t="s">
        <v>122</v>
      </c>
      <c r="F36" s="11" t="s">
        <v>123</v>
      </c>
      <c r="G36" s="40" t="s">
        <v>124</v>
      </c>
      <c r="H36" s="43" t="s">
        <v>125</v>
      </c>
      <c r="I36" s="44">
        <v>0</v>
      </c>
      <c r="J36" s="41">
        <v>224.54181600000001</v>
      </c>
      <c r="K36" s="42">
        <v>224.54181600000001</v>
      </c>
      <c r="L36" s="41">
        <v>0</v>
      </c>
      <c r="M36" s="41">
        <v>1267.3943139999999</v>
      </c>
      <c r="N36" s="45">
        <v>1267.3943139999999</v>
      </c>
      <c r="O36" s="44">
        <v>0</v>
      </c>
      <c r="P36" s="41">
        <v>101.19171900000001</v>
      </c>
      <c r="Q36" s="42">
        <v>101.19171900000001</v>
      </c>
      <c r="R36" s="41">
        <v>0</v>
      </c>
      <c r="S36" s="41">
        <v>738.29049799999996</v>
      </c>
      <c r="T36" s="45">
        <v>738.29049799999996</v>
      </c>
      <c r="U36" s="35" t="s">
        <v>19</v>
      </c>
      <c r="V36" s="12">
        <f t="shared" si="7"/>
        <v>71.66607418534052</v>
      </c>
    </row>
    <row r="37" spans="1:22" ht="15" x14ac:dyDescent="0.2">
      <c r="A37" s="39" t="s">
        <v>9</v>
      </c>
      <c r="B37" s="40" t="s">
        <v>47</v>
      </c>
      <c r="C37" s="40" t="s">
        <v>38</v>
      </c>
      <c r="D37" s="40" t="s">
        <v>126</v>
      </c>
      <c r="E37" s="40" t="s">
        <v>339</v>
      </c>
      <c r="F37" s="11" t="s">
        <v>55</v>
      </c>
      <c r="G37" s="40" t="s">
        <v>56</v>
      </c>
      <c r="H37" s="43" t="s">
        <v>127</v>
      </c>
      <c r="I37" s="44">
        <v>0</v>
      </c>
      <c r="J37" s="41">
        <v>81.843917000000005</v>
      </c>
      <c r="K37" s="42">
        <v>81.843917000000005</v>
      </c>
      <c r="L37" s="41">
        <v>0</v>
      </c>
      <c r="M37" s="41">
        <v>501.44638600000002</v>
      </c>
      <c r="N37" s="45">
        <v>501.44638600000002</v>
      </c>
      <c r="O37" s="44">
        <v>0</v>
      </c>
      <c r="P37" s="41">
        <v>60.587806</v>
      </c>
      <c r="Q37" s="42">
        <v>60.587806</v>
      </c>
      <c r="R37" s="41">
        <v>0</v>
      </c>
      <c r="S37" s="41">
        <v>321.009794</v>
      </c>
      <c r="T37" s="45">
        <v>321.009794</v>
      </c>
      <c r="U37" s="36">
        <f t="shared" si="8"/>
        <v>35.0831502299324</v>
      </c>
      <c r="V37" s="12">
        <f t="shared" si="7"/>
        <v>56.209061334745456</v>
      </c>
    </row>
    <row r="38" spans="1:22" ht="15" x14ac:dyDescent="0.2">
      <c r="A38" s="39" t="s">
        <v>9</v>
      </c>
      <c r="B38" s="40" t="s">
        <v>47</v>
      </c>
      <c r="C38" s="40" t="s">
        <v>38</v>
      </c>
      <c r="D38" s="40" t="s">
        <v>126</v>
      </c>
      <c r="E38" s="40" t="s">
        <v>128</v>
      </c>
      <c r="F38" s="11" t="s">
        <v>55</v>
      </c>
      <c r="G38" s="40" t="s">
        <v>56</v>
      </c>
      <c r="H38" s="43" t="s">
        <v>129</v>
      </c>
      <c r="I38" s="44">
        <v>0</v>
      </c>
      <c r="J38" s="41">
        <v>12.911422999999999</v>
      </c>
      <c r="K38" s="42">
        <v>12.911422999999999</v>
      </c>
      <c r="L38" s="41">
        <v>0</v>
      </c>
      <c r="M38" s="41">
        <v>73.639456999999993</v>
      </c>
      <c r="N38" s="45">
        <v>73.639456999999993</v>
      </c>
      <c r="O38" s="44">
        <v>0</v>
      </c>
      <c r="P38" s="41">
        <v>4.590859</v>
      </c>
      <c r="Q38" s="42">
        <v>4.590859</v>
      </c>
      <c r="R38" s="41">
        <v>0</v>
      </c>
      <c r="S38" s="41">
        <v>34.589834000000003</v>
      </c>
      <c r="T38" s="45">
        <v>34.589834000000003</v>
      </c>
      <c r="U38" s="35" t="s">
        <v>19</v>
      </c>
      <c r="V38" s="8" t="s">
        <v>19</v>
      </c>
    </row>
    <row r="39" spans="1:22" ht="15" x14ac:dyDescent="0.2">
      <c r="A39" s="39" t="s">
        <v>9</v>
      </c>
      <c r="B39" s="40" t="s">
        <v>40</v>
      </c>
      <c r="C39" s="40" t="s">
        <v>38</v>
      </c>
      <c r="D39" s="40" t="s">
        <v>130</v>
      </c>
      <c r="E39" s="40" t="s">
        <v>131</v>
      </c>
      <c r="F39" s="11" t="s">
        <v>21</v>
      </c>
      <c r="G39" s="40" t="s">
        <v>170</v>
      </c>
      <c r="H39" s="43" t="s">
        <v>207</v>
      </c>
      <c r="I39" s="44">
        <v>0</v>
      </c>
      <c r="J39" s="41">
        <v>1257.56403</v>
      </c>
      <c r="K39" s="42">
        <v>1257.56403</v>
      </c>
      <c r="L39" s="41">
        <v>0</v>
      </c>
      <c r="M39" s="41">
        <v>27779.125155999998</v>
      </c>
      <c r="N39" s="45">
        <v>27779.125155999998</v>
      </c>
      <c r="O39" s="44">
        <v>0</v>
      </c>
      <c r="P39" s="41">
        <v>5183.8047589999996</v>
      </c>
      <c r="Q39" s="42">
        <v>5183.8047589999996</v>
      </c>
      <c r="R39" s="41">
        <v>0</v>
      </c>
      <c r="S39" s="41">
        <v>43379.118260000003</v>
      </c>
      <c r="T39" s="45">
        <v>43379.118260000003</v>
      </c>
      <c r="U39" s="36">
        <f t="shared" si="8"/>
        <v>-75.740520940402959</v>
      </c>
      <c r="V39" s="12">
        <f t="shared" si="7"/>
        <v>-35.961987540868947</v>
      </c>
    </row>
    <row r="40" spans="1:22" ht="15" x14ac:dyDescent="0.2">
      <c r="A40" s="39" t="s">
        <v>9</v>
      </c>
      <c r="B40" s="40" t="s">
        <v>40</v>
      </c>
      <c r="C40" s="40" t="s">
        <v>38</v>
      </c>
      <c r="D40" s="40" t="s">
        <v>132</v>
      </c>
      <c r="E40" s="40" t="s">
        <v>441</v>
      </c>
      <c r="F40" s="11" t="s">
        <v>70</v>
      </c>
      <c r="G40" s="40" t="s">
        <v>70</v>
      </c>
      <c r="H40" s="43" t="s">
        <v>442</v>
      </c>
      <c r="I40" s="44">
        <v>0</v>
      </c>
      <c r="J40" s="41">
        <v>563.99291800000003</v>
      </c>
      <c r="K40" s="42">
        <v>563.99291800000003</v>
      </c>
      <c r="L40" s="41">
        <v>0</v>
      </c>
      <c r="M40" s="41">
        <v>563.99291800000003</v>
      </c>
      <c r="N40" s="45">
        <v>563.99291800000003</v>
      </c>
      <c r="O40" s="44">
        <v>0</v>
      </c>
      <c r="P40" s="41">
        <v>0</v>
      </c>
      <c r="Q40" s="42">
        <v>0</v>
      </c>
      <c r="R40" s="41">
        <v>0</v>
      </c>
      <c r="S40" s="41">
        <v>0</v>
      </c>
      <c r="T40" s="45">
        <v>0</v>
      </c>
      <c r="U40" s="35" t="s">
        <v>19</v>
      </c>
      <c r="V40" s="8" t="s">
        <v>19</v>
      </c>
    </row>
    <row r="41" spans="1:22" ht="15" x14ac:dyDescent="0.2">
      <c r="A41" s="39" t="s">
        <v>9</v>
      </c>
      <c r="B41" s="40" t="s">
        <v>40</v>
      </c>
      <c r="C41" s="40" t="s">
        <v>38</v>
      </c>
      <c r="D41" s="40" t="s">
        <v>132</v>
      </c>
      <c r="E41" s="48" t="s">
        <v>133</v>
      </c>
      <c r="F41" s="11" t="s">
        <v>44</v>
      </c>
      <c r="G41" s="40" t="s">
        <v>134</v>
      </c>
      <c r="H41" s="43" t="s">
        <v>135</v>
      </c>
      <c r="I41" s="44">
        <v>0</v>
      </c>
      <c r="J41" s="41">
        <v>0</v>
      </c>
      <c r="K41" s="42">
        <v>0</v>
      </c>
      <c r="L41" s="41">
        <v>0</v>
      </c>
      <c r="M41" s="41">
        <v>0</v>
      </c>
      <c r="N41" s="45">
        <v>0</v>
      </c>
      <c r="O41" s="44">
        <v>0</v>
      </c>
      <c r="P41" s="41">
        <v>682.700019</v>
      </c>
      <c r="Q41" s="42">
        <v>682.700019</v>
      </c>
      <c r="R41" s="41">
        <v>0</v>
      </c>
      <c r="S41" s="41">
        <v>5635.6021449999998</v>
      </c>
      <c r="T41" s="45">
        <v>5635.6021449999998</v>
      </c>
      <c r="U41" s="35" t="s">
        <v>19</v>
      </c>
      <c r="V41" s="8" t="s">
        <v>19</v>
      </c>
    </row>
    <row r="42" spans="1:22" ht="15" x14ac:dyDescent="0.2">
      <c r="A42" s="39" t="s">
        <v>9</v>
      </c>
      <c r="B42" s="40" t="s">
        <v>47</v>
      </c>
      <c r="C42" s="40" t="s">
        <v>38</v>
      </c>
      <c r="D42" s="40" t="s">
        <v>296</v>
      </c>
      <c r="E42" s="48" t="s">
        <v>314</v>
      </c>
      <c r="F42" s="11" t="s">
        <v>174</v>
      </c>
      <c r="G42" s="40" t="s">
        <v>175</v>
      </c>
      <c r="H42" s="43" t="s">
        <v>298</v>
      </c>
      <c r="I42" s="44">
        <v>0</v>
      </c>
      <c r="J42" s="41">
        <v>1848.9028740000001</v>
      </c>
      <c r="K42" s="42">
        <v>1848.9028740000001</v>
      </c>
      <c r="L42" s="41">
        <v>0</v>
      </c>
      <c r="M42" s="41">
        <v>15695.425735000001</v>
      </c>
      <c r="N42" s="45">
        <v>15695.425735000001</v>
      </c>
      <c r="O42" s="44">
        <v>0</v>
      </c>
      <c r="P42" s="41">
        <v>2593.844544</v>
      </c>
      <c r="Q42" s="42">
        <v>2593.844544</v>
      </c>
      <c r="R42" s="41">
        <v>0</v>
      </c>
      <c r="S42" s="41">
        <v>14404.139969</v>
      </c>
      <c r="T42" s="45">
        <v>14404.139969</v>
      </c>
      <c r="U42" s="36">
        <f t="shared" si="8"/>
        <v>-28.719595849457345</v>
      </c>
      <c r="V42" s="12">
        <f t="shared" si="7"/>
        <v>8.9646849362686964</v>
      </c>
    </row>
    <row r="43" spans="1:22" ht="15" x14ac:dyDescent="0.2">
      <c r="A43" s="39" t="s">
        <v>9</v>
      </c>
      <c r="B43" s="40" t="s">
        <v>47</v>
      </c>
      <c r="C43" s="40" t="s">
        <v>38</v>
      </c>
      <c r="D43" s="40" t="s">
        <v>296</v>
      </c>
      <c r="E43" s="40" t="s">
        <v>297</v>
      </c>
      <c r="F43" s="11" t="s">
        <v>174</v>
      </c>
      <c r="G43" s="40" t="s">
        <v>175</v>
      </c>
      <c r="H43" s="43" t="s">
        <v>298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0</v>
      </c>
      <c r="P43" s="41">
        <v>0</v>
      </c>
      <c r="Q43" s="42">
        <v>0</v>
      </c>
      <c r="R43" s="41">
        <v>0</v>
      </c>
      <c r="S43" s="41">
        <v>3698.6201219999998</v>
      </c>
      <c r="T43" s="45">
        <v>3698.6201219999998</v>
      </c>
      <c r="U43" s="35" t="s">
        <v>19</v>
      </c>
      <c r="V43" s="8" t="s">
        <v>19</v>
      </c>
    </row>
    <row r="44" spans="1:22" ht="15" x14ac:dyDescent="0.2">
      <c r="A44" s="39" t="s">
        <v>9</v>
      </c>
      <c r="B44" s="40" t="s">
        <v>40</v>
      </c>
      <c r="C44" s="40" t="s">
        <v>38</v>
      </c>
      <c r="D44" s="40" t="s">
        <v>136</v>
      </c>
      <c r="E44" s="48" t="s">
        <v>304</v>
      </c>
      <c r="F44" s="11" t="s">
        <v>21</v>
      </c>
      <c r="G44" s="40" t="s">
        <v>137</v>
      </c>
      <c r="H44" s="43" t="s">
        <v>305</v>
      </c>
      <c r="I44" s="44">
        <v>0</v>
      </c>
      <c r="J44" s="41">
        <v>717.24751000000003</v>
      </c>
      <c r="K44" s="42">
        <v>717.24751000000003</v>
      </c>
      <c r="L44" s="41">
        <v>0</v>
      </c>
      <c r="M44" s="41">
        <v>5554.4571820000001</v>
      </c>
      <c r="N44" s="45">
        <v>5554.4571820000001</v>
      </c>
      <c r="O44" s="44">
        <v>0</v>
      </c>
      <c r="P44" s="41">
        <v>764.57775500000002</v>
      </c>
      <c r="Q44" s="42">
        <v>764.57775500000002</v>
      </c>
      <c r="R44" s="41">
        <v>0</v>
      </c>
      <c r="S44" s="41">
        <v>6051.5825420000001</v>
      </c>
      <c r="T44" s="45">
        <v>6051.5825420000001</v>
      </c>
      <c r="U44" s="36">
        <f t="shared" si="8"/>
        <v>-6.1903769355675209</v>
      </c>
      <c r="V44" s="12">
        <f t="shared" si="7"/>
        <v>-8.2147992950568636</v>
      </c>
    </row>
    <row r="45" spans="1:22" ht="15" x14ac:dyDescent="0.2">
      <c r="A45" s="39" t="s">
        <v>9</v>
      </c>
      <c r="B45" s="40" t="s">
        <v>40</v>
      </c>
      <c r="C45" s="40" t="s">
        <v>41</v>
      </c>
      <c r="D45" s="40" t="s">
        <v>351</v>
      </c>
      <c r="E45" s="48" t="s">
        <v>352</v>
      </c>
      <c r="F45" s="11" t="s">
        <v>55</v>
      </c>
      <c r="G45" s="40" t="s">
        <v>225</v>
      </c>
      <c r="H45" s="43" t="s">
        <v>225</v>
      </c>
      <c r="I45" s="44">
        <v>0</v>
      </c>
      <c r="J45" s="41">
        <v>0</v>
      </c>
      <c r="K45" s="42">
        <v>0</v>
      </c>
      <c r="L45" s="41">
        <v>0</v>
      </c>
      <c r="M45" s="41">
        <v>210.55755500000001</v>
      </c>
      <c r="N45" s="45">
        <v>210.55755500000001</v>
      </c>
      <c r="O45" s="44">
        <v>0</v>
      </c>
      <c r="P45" s="41">
        <v>51.365575</v>
      </c>
      <c r="Q45" s="42">
        <v>51.365575</v>
      </c>
      <c r="R45" s="41">
        <v>0</v>
      </c>
      <c r="S45" s="41">
        <v>410.35281600000002</v>
      </c>
      <c r="T45" s="45">
        <v>410.35281600000002</v>
      </c>
      <c r="U45" s="35" t="s">
        <v>19</v>
      </c>
      <c r="V45" s="12">
        <f t="shared" si="7"/>
        <v>-48.688653570736065</v>
      </c>
    </row>
    <row r="46" spans="1:22" ht="15" x14ac:dyDescent="0.2">
      <c r="A46" s="39" t="s">
        <v>9</v>
      </c>
      <c r="B46" s="40" t="s">
        <v>40</v>
      </c>
      <c r="C46" s="40" t="s">
        <v>38</v>
      </c>
      <c r="D46" s="40" t="s">
        <v>138</v>
      </c>
      <c r="E46" s="40" t="s">
        <v>361</v>
      </c>
      <c r="F46" s="11" t="s">
        <v>139</v>
      </c>
      <c r="G46" s="40" t="s">
        <v>140</v>
      </c>
      <c r="H46" s="43" t="s">
        <v>141</v>
      </c>
      <c r="I46" s="44">
        <v>0</v>
      </c>
      <c r="J46" s="41">
        <v>8559.1126960000001</v>
      </c>
      <c r="K46" s="42">
        <v>8559.1126960000001</v>
      </c>
      <c r="L46" s="41">
        <v>0</v>
      </c>
      <c r="M46" s="41">
        <v>69990.78069</v>
      </c>
      <c r="N46" s="45">
        <v>69990.78069</v>
      </c>
      <c r="O46" s="44">
        <v>0</v>
      </c>
      <c r="P46" s="41">
        <v>7174.5930429999999</v>
      </c>
      <c r="Q46" s="42">
        <v>7174.5930429999999</v>
      </c>
      <c r="R46" s="41">
        <v>0</v>
      </c>
      <c r="S46" s="41">
        <v>49612.819179999999</v>
      </c>
      <c r="T46" s="45">
        <v>49612.819179999999</v>
      </c>
      <c r="U46" s="36">
        <f t="shared" si="8"/>
        <v>19.29753568881274</v>
      </c>
      <c r="V46" s="12">
        <f t="shared" si="7"/>
        <v>41.073984197646226</v>
      </c>
    </row>
    <row r="47" spans="1:22" ht="15" x14ac:dyDescent="0.2">
      <c r="A47" s="39" t="s">
        <v>9</v>
      </c>
      <c r="B47" s="40" t="s">
        <v>40</v>
      </c>
      <c r="C47" s="40" t="s">
        <v>38</v>
      </c>
      <c r="D47" s="40" t="s">
        <v>138</v>
      </c>
      <c r="E47" s="40" t="s">
        <v>302</v>
      </c>
      <c r="F47" s="11" t="s">
        <v>83</v>
      </c>
      <c r="G47" s="40" t="s">
        <v>83</v>
      </c>
      <c r="H47" s="43" t="s">
        <v>142</v>
      </c>
      <c r="I47" s="44">
        <v>0</v>
      </c>
      <c r="J47" s="41">
        <v>5873.2980379999999</v>
      </c>
      <c r="K47" s="42">
        <v>5873.2980379999999</v>
      </c>
      <c r="L47" s="41">
        <v>0</v>
      </c>
      <c r="M47" s="41">
        <v>41404.435271000002</v>
      </c>
      <c r="N47" s="45">
        <v>41404.435271000002</v>
      </c>
      <c r="O47" s="44">
        <v>0</v>
      </c>
      <c r="P47" s="41">
        <v>5074.7805390000003</v>
      </c>
      <c r="Q47" s="42">
        <v>5074.7805390000003</v>
      </c>
      <c r="R47" s="41">
        <v>0</v>
      </c>
      <c r="S47" s="41">
        <v>31710.839737999999</v>
      </c>
      <c r="T47" s="45">
        <v>31710.839737999999</v>
      </c>
      <c r="U47" s="36">
        <f t="shared" si="8"/>
        <v>15.735015393539564</v>
      </c>
      <c r="V47" s="12">
        <f t="shared" si="7"/>
        <v>30.568712822145461</v>
      </c>
    </row>
    <row r="48" spans="1:22" ht="15" x14ac:dyDescent="0.2">
      <c r="A48" s="39" t="s">
        <v>9</v>
      </c>
      <c r="B48" s="40" t="s">
        <v>47</v>
      </c>
      <c r="C48" s="40" t="s">
        <v>38</v>
      </c>
      <c r="D48" s="40" t="s">
        <v>340</v>
      </c>
      <c r="E48" s="40" t="s">
        <v>294</v>
      </c>
      <c r="F48" s="11" t="s">
        <v>123</v>
      </c>
      <c r="G48" s="40" t="s">
        <v>150</v>
      </c>
      <c r="H48" s="43" t="s">
        <v>295</v>
      </c>
      <c r="I48" s="44">
        <v>0</v>
      </c>
      <c r="J48" s="41">
        <v>0</v>
      </c>
      <c r="K48" s="42">
        <v>0</v>
      </c>
      <c r="L48" s="41">
        <v>0</v>
      </c>
      <c r="M48" s="41">
        <v>2271.6401169999999</v>
      </c>
      <c r="N48" s="45">
        <v>2271.6401169999999</v>
      </c>
      <c r="O48" s="44">
        <v>0</v>
      </c>
      <c r="P48" s="41">
        <v>0</v>
      </c>
      <c r="Q48" s="42">
        <v>0</v>
      </c>
      <c r="R48" s="41">
        <v>0</v>
      </c>
      <c r="S48" s="41">
        <v>0</v>
      </c>
      <c r="T48" s="45">
        <v>0</v>
      </c>
      <c r="U48" s="35" t="s">
        <v>19</v>
      </c>
      <c r="V48" s="8" t="s">
        <v>19</v>
      </c>
    </row>
    <row r="49" spans="1:22" ht="15" x14ac:dyDescent="0.2">
      <c r="A49" s="39" t="s">
        <v>9</v>
      </c>
      <c r="B49" s="40" t="s">
        <v>47</v>
      </c>
      <c r="C49" s="40" t="s">
        <v>38</v>
      </c>
      <c r="D49" s="40" t="s">
        <v>340</v>
      </c>
      <c r="E49" s="40" t="s">
        <v>443</v>
      </c>
      <c r="F49" s="11" t="s">
        <v>123</v>
      </c>
      <c r="G49" s="40" t="s">
        <v>150</v>
      </c>
      <c r="H49" s="43" t="s">
        <v>295</v>
      </c>
      <c r="I49" s="44">
        <v>0</v>
      </c>
      <c r="J49" s="41">
        <v>203.02577500000001</v>
      </c>
      <c r="K49" s="42">
        <v>203.02577500000001</v>
      </c>
      <c r="L49" s="41">
        <v>0</v>
      </c>
      <c r="M49" s="41">
        <v>203.02577500000001</v>
      </c>
      <c r="N49" s="45">
        <v>203.02577500000001</v>
      </c>
      <c r="O49" s="44">
        <v>0</v>
      </c>
      <c r="P49" s="41">
        <v>0</v>
      </c>
      <c r="Q49" s="42">
        <v>0</v>
      </c>
      <c r="R49" s="41">
        <v>0</v>
      </c>
      <c r="S49" s="41">
        <v>0</v>
      </c>
      <c r="T49" s="45">
        <v>0</v>
      </c>
      <c r="U49" s="35" t="s">
        <v>19</v>
      </c>
      <c r="V49" s="8" t="s">
        <v>19</v>
      </c>
    </row>
    <row r="50" spans="1:22" ht="15" x14ac:dyDescent="0.2">
      <c r="A50" s="39" t="s">
        <v>9</v>
      </c>
      <c r="B50" s="40" t="s">
        <v>47</v>
      </c>
      <c r="C50" s="40" t="s">
        <v>41</v>
      </c>
      <c r="D50" s="40" t="s">
        <v>143</v>
      </c>
      <c r="E50" s="48" t="s">
        <v>144</v>
      </c>
      <c r="F50" s="11" t="s">
        <v>44</v>
      </c>
      <c r="G50" s="40" t="s">
        <v>145</v>
      </c>
      <c r="H50" s="43" t="s">
        <v>145</v>
      </c>
      <c r="I50" s="44">
        <v>0</v>
      </c>
      <c r="J50" s="41">
        <v>15.566648000000001</v>
      </c>
      <c r="K50" s="42">
        <v>15.566648000000001</v>
      </c>
      <c r="L50" s="41">
        <v>0</v>
      </c>
      <c r="M50" s="41">
        <v>184.333842</v>
      </c>
      <c r="N50" s="45">
        <v>184.333842</v>
      </c>
      <c r="O50" s="44">
        <v>0</v>
      </c>
      <c r="P50" s="41">
        <v>30.282557000000001</v>
      </c>
      <c r="Q50" s="42">
        <v>30.282557000000001</v>
      </c>
      <c r="R50" s="41">
        <v>0</v>
      </c>
      <c r="S50" s="41">
        <v>292.118066</v>
      </c>
      <c r="T50" s="45">
        <v>292.118066</v>
      </c>
      <c r="U50" s="36">
        <f t="shared" si="8"/>
        <v>-48.595331629360096</v>
      </c>
      <c r="V50" s="12">
        <f t="shared" si="7"/>
        <v>-36.8974865114984</v>
      </c>
    </row>
    <row r="51" spans="1:22" ht="15" x14ac:dyDescent="0.2">
      <c r="A51" s="39" t="s">
        <v>9</v>
      </c>
      <c r="B51" s="40" t="s">
        <v>47</v>
      </c>
      <c r="C51" s="40" t="s">
        <v>38</v>
      </c>
      <c r="D51" s="40" t="s">
        <v>146</v>
      </c>
      <c r="E51" s="48" t="s">
        <v>161</v>
      </c>
      <c r="F51" s="11" t="s">
        <v>123</v>
      </c>
      <c r="G51" s="40" t="s">
        <v>147</v>
      </c>
      <c r="H51" s="43" t="s">
        <v>147</v>
      </c>
      <c r="I51" s="44">
        <v>0</v>
      </c>
      <c r="J51" s="41">
        <v>82.947039000000004</v>
      </c>
      <c r="K51" s="42">
        <v>82.947039000000004</v>
      </c>
      <c r="L51" s="41">
        <v>0</v>
      </c>
      <c r="M51" s="41">
        <v>664.98957600000006</v>
      </c>
      <c r="N51" s="45">
        <v>664.98957600000006</v>
      </c>
      <c r="O51" s="44">
        <v>0</v>
      </c>
      <c r="P51" s="41">
        <v>75.989176</v>
      </c>
      <c r="Q51" s="42">
        <v>75.989176</v>
      </c>
      <c r="R51" s="41">
        <v>0</v>
      </c>
      <c r="S51" s="41">
        <v>610.758467</v>
      </c>
      <c r="T51" s="45">
        <v>610.758467</v>
      </c>
      <c r="U51" s="36">
        <f t="shared" si="8"/>
        <v>9.1563869570055587</v>
      </c>
      <c r="V51" s="12">
        <f t="shared" si="7"/>
        <v>8.8793053113744413</v>
      </c>
    </row>
    <row r="52" spans="1:22" ht="15" x14ac:dyDescent="0.2">
      <c r="A52" s="39" t="s">
        <v>9</v>
      </c>
      <c r="B52" s="40" t="s">
        <v>47</v>
      </c>
      <c r="C52" s="40" t="s">
        <v>38</v>
      </c>
      <c r="D52" s="40" t="s">
        <v>146</v>
      </c>
      <c r="E52" s="40" t="s">
        <v>162</v>
      </c>
      <c r="F52" s="11" t="s">
        <v>123</v>
      </c>
      <c r="G52" s="40" t="s">
        <v>147</v>
      </c>
      <c r="H52" s="43" t="s">
        <v>147</v>
      </c>
      <c r="I52" s="44">
        <v>0</v>
      </c>
      <c r="J52" s="41">
        <v>91.104729000000006</v>
      </c>
      <c r="K52" s="42">
        <v>91.104729000000006</v>
      </c>
      <c r="L52" s="41">
        <v>0</v>
      </c>
      <c r="M52" s="41">
        <v>489.81491999999997</v>
      </c>
      <c r="N52" s="45">
        <v>489.81491999999997</v>
      </c>
      <c r="O52" s="44">
        <v>0</v>
      </c>
      <c r="P52" s="41">
        <v>36.697761</v>
      </c>
      <c r="Q52" s="42">
        <v>36.697761</v>
      </c>
      <c r="R52" s="41">
        <v>0</v>
      </c>
      <c r="S52" s="41">
        <v>279.61839500000002</v>
      </c>
      <c r="T52" s="45">
        <v>279.61839500000002</v>
      </c>
      <c r="U52" s="35" t="s">
        <v>19</v>
      </c>
      <c r="V52" s="12">
        <f t="shared" si="7"/>
        <v>75.172638409572428</v>
      </c>
    </row>
    <row r="53" spans="1:22" ht="15" x14ac:dyDescent="0.2">
      <c r="A53" s="39" t="s">
        <v>9</v>
      </c>
      <c r="B53" s="40" t="s">
        <v>47</v>
      </c>
      <c r="C53" s="40" t="s">
        <v>38</v>
      </c>
      <c r="D53" s="40" t="s">
        <v>146</v>
      </c>
      <c r="E53" s="40" t="s">
        <v>163</v>
      </c>
      <c r="F53" s="11" t="s">
        <v>123</v>
      </c>
      <c r="G53" s="40" t="s">
        <v>147</v>
      </c>
      <c r="H53" s="43" t="s">
        <v>147</v>
      </c>
      <c r="I53" s="44">
        <v>0</v>
      </c>
      <c r="J53" s="41">
        <v>32.252136</v>
      </c>
      <c r="K53" s="42">
        <v>32.252136</v>
      </c>
      <c r="L53" s="41">
        <v>0</v>
      </c>
      <c r="M53" s="41">
        <v>138.22115400000001</v>
      </c>
      <c r="N53" s="45">
        <v>138.22115400000001</v>
      </c>
      <c r="O53" s="44">
        <v>0</v>
      </c>
      <c r="P53" s="41">
        <v>15.229528</v>
      </c>
      <c r="Q53" s="42">
        <v>15.229528</v>
      </c>
      <c r="R53" s="41">
        <v>0</v>
      </c>
      <c r="S53" s="41">
        <v>55.391157999999997</v>
      </c>
      <c r="T53" s="45">
        <v>55.391157999999997</v>
      </c>
      <c r="U53" s="35" t="s">
        <v>19</v>
      </c>
      <c r="V53" s="8" t="s">
        <v>19</v>
      </c>
    </row>
    <row r="54" spans="1:22" ht="15" x14ac:dyDescent="0.2">
      <c r="A54" s="39" t="s">
        <v>9</v>
      </c>
      <c r="B54" s="40" t="s">
        <v>47</v>
      </c>
      <c r="C54" s="40" t="s">
        <v>38</v>
      </c>
      <c r="D54" s="40" t="s">
        <v>146</v>
      </c>
      <c r="E54" s="48" t="s">
        <v>154</v>
      </c>
      <c r="F54" s="11" t="s">
        <v>123</v>
      </c>
      <c r="G54" s="40" t="s">
        <v>147</v>
      </c>
      <c r="H54" s="43" t="s">
        <v>155</v>
      </c>
      <c r="I54" s="44">
        <v>0</v>
      </c>
      <c r="J54" s="41">
        <v>0</v>
      </c>
      <c r="K54" s="42">
        <v>0</v>
      </c>
      <c r="L54" s="41">
        <v>0</v>
      </c>
      <c r="M54" s="41">
        <v>40.831536</v>
      </c>
      <c r="N54" s="45">
        <v>40.831536</v>
      </c>
      <c r="O54" s="44">
        <v>0</v>
      </c>
      <c r="P54" s="41">
        <v>0</v>
      </c>
      <c r="Q54" s="42">
        <v>0</v>
      </c>
      <c r="R54" s="41">
        <v>0</v>
      </c>
      <c r="S54" s="41">
        <v>19.572548000000001</v>
      </c>
      <c r="T54" s="45">
        <v>19.572548000000001</v>
      </c>
      <c r="U54" s="35" t="s">
        <v>19</v>
      </c>
      <c r="V54" s="8" t="s">
        <v>19</v>
      </c>
    </row>
    <row r="55" spans="1:22" ht="15" x14ac:dyDescent="0.2">
      <c r="A55" s="39" t="s">
        <v>9</v>
      </c>
      <c r="B55" s="40" t="s">
        <v>47</v>
      </c>
      <c r="C55" s="40" t="s">
        <v>38</v>
      </c>
      <c r="D55" s="40" t="s">
        <v>146</v>
      </c>
      <c r="E55" s="40" t="s">
        <v>165</v>
      </c>
      <c r="F55" s="11" t="s">
        <v>123</v>
      </c>
      <c r="G55" s="40" t="s">
        <v>147</v>
      </c>
      <c r="H55" s="43" t="s">
        <v>147</v>
      </c>
      <c r="I55" s="44">
        <v>0</v>
      </c>
      <c r="J55" s="41">
        <v>0</v>
      </c>
      <c r="K55" s="42">
        <v>0</v>
      </c>
      <c r="L55" s="41">
        <v>0</v>
      </c>
      <c r="M55" s="41">
        <v>40.637079999999997</v>
      </c>
      <c r="N55" s="45">
        <v>40.637079999999997</v>
      </c>
      <c r="O55" s="44">
        <v>0</v>
      </c>
      <c r="P55" s="41">
        <v>0</v>
      </c>
      <c r="Q55" s="42">
        <v>0</v>
      </c>
      <c r="R55" s="41">
        <v>0</v>
      </c>
      <c r="S55" s="41">
        <v>27.648014</v>
      </c>
      <c r="T55" s="45">
        <v>27.648014</v>
      </c>
      <c r="U55" s="35" t="s">
        <v>19</v>
      </c>
      <c r="V55" s="12">
        <f t="shared" si="7"/>
        <v>46.980104972458413</v>
      </c>
    </row>
    <row r="56" spans="1:22" ht="15" x14ac:dyDescent="0.2">
      <c r="A56" s="39" t="s">
        <v>9</v>
      </c>
      <c r="B56" s="40" t="s">
        <v>47</v>
      </c>
      <c r="C56" s="40" t="s">
        <v>38</v>
      </c>
      <c r="D56" s="40" t="s">
        <v>146</v>
      </c>
      <c r="E56" s="40" t="s">
        <v>407</v>
      </c>
      <c r="F56" s="11" t="s">
        <v>123</v>
      </c>
      <c r="G56" s="40" t="s">
        <v>147</v>
      </c>
      <c r="H56" s="43" t="s">
        <v>147</v>
      </c>
      <c r="I56" s="44">
        <v>0</v>
      </c>
      <c r="J56" s="41">
        <v>1.1657420000000001</v>
      </c>
      <c r="K56" s="42">
        <v>1.1657420000000001</v>
      </c>
      <c r="L56" s="41">
        <v>0</v>
      </c>
      <c r="M56" s="41">
        <v>40.099679000000002</v>
      </c>
      <c r="N56" s="45">
        <v>40.099679000000002</v>
      </c>
      <c r="O56" s="44">
        <v>0</v>
      </c>
      <c r="P56" s="41">
        <v>2.6546439999999998</v>
      </c>
      <c r="Q56" s="42">
        <v>2.6546439999999998</v>
      </c>
      <c r="R56" s="41">
        <v>0</v>
      </c>
      <c r="S56" s="41">
        <v>10.085163</v>
      </c>
      <c r="T56" s="45">
        <v>10.085163</v>
      </c>
      <c r="U56" s="36">
        <f t="shared" si="8"/>
        <v>-56.086691850206648</v>
      </c>
      <c r="V56" s="8" t="s">
        <v>19</v>
      </c>
    </row>
    <row r="57" spans="1:22" ht="15" x14ac:dyDescent="0.2">
      <c r="A57" s="39" t="s">
        <v>9</v>
      </c>
      <c r="B57" s="40" t="s">
        <v>47</v>
      </c>
      <c r="C57" s="40" t="s">
        <v>38</v>
      </c>
      <c r="D57" s="40" t="s">
        <v>146</v>
      </c>
      <c r="E57" s="40" t="s">
        <v>156</v>
      </c>
      <c r="F57" s="11" t="s">
        <v>123</v>
      </c>
      <c r="G57" s="40" t="s">
        <v>147</v>
      </c>
      <c r="H57" s="43" t="s">
        <v>157</v>
      </c>
      <c r="I57" s="44">
        <v>0</v>
      </c>
      <c r="J57" s="41">
        <v>0</v>
      </c>
      <c r="K57" s="42">
        <v>0</v>
      </c>
      <c r="L57" s="41">
        <v>0</v>
      </c>
      <c r="M57" s="41">
        <v>37.621634999999998</v>
      </c>
      <c r="N57" s="45">
        <v>37.621634999999998</v>
      </c>
      <c r="O57" s="44">
        <v>0</v>
      </c>
      <c r="P57" s="41">
        <v>0</v>
      </c>
      <c r="Q57" s="42">
        <v>0</v>
      </c>
      <c r="R57" s="41">
        <v>0</v>
      </c>
      <c r="S57" s="41">
        <v>30.913620000000002</v>
      </c>
      <c r="T57" s="45">
        <v>30.913620000000002</v>
      </c>
      <c r="U57" s="35" t="s">
        <v>19</v>
      </c>
      <c r="V57" s="12">
        <f t="shared" si="7"/>
        <v>21.699221896367995</v>
      </c>
    </row>
    <row r="58" spans="1:22" ht="15" x14ac:dyDescent="0.2">
      <c r="A58" s="39" t="s">
        <v>9</v>
      </c>
      <c r="B58" s="40" t="s">
        <v>47</v>
      </c>
      <c r="C58" s="40" t="s">
        <v>38</v>
      </c>
      <c r="D58" s="40" t="s">
        <v>146</v>
      </c>
      <c r="E58" s="48" t="s">
        <v>375</v>
      </c>
      <c r="F58" s="11" t="s">
        <v>123</v>
      </c>
      <c r="G58" s="40" t="s">
        <v>147</v>
      </c>
      <c r="H58" s="43" t="s">
        <v>376</v>
      </c>
      <c r="I58" s="44">
        <v>0</v>
      </c>
      <c r="J58" s="41">
        <v>3.317882</v>
      </c>
      <c r="K58" s="42">
        <v>3.317882</v>
      </c>
      <c r="L58" s="41">
        <v>0</v>
      </c>
      <c r="M58" s="41">
        <v>33.499384999999997</v>
      </c>
      <c r="N58" s="45">
        <v>33.499384999999997</v>
      </c>
      <c r="O58" s="44">
        <v>0</v>
      </c>
      <c r="P58" s="41">
        <v>1.682021</v>
      </c>
      <c r="Q58" s="42">
        <v>1.682021</v>
      </c>
      <c r="R58" s="41">
        <v>0</v>
      </c>
      <c r="S58" s="41">
        <v>16.543060000000001</v>
      </c>
      <c r="T58" s="45">
        <v>16.543060000000001</v>
      </c>
      <c r="U58" s="36">
        <f t="shared" si="8"/>
        <v>97.255682301231673</v>
      </c>
      <c r="V58" s="8" t="s">
        <v>19</v>
      </c>
    </row>
    <row r="59" spans="1:22" ht="15" x14ac:dyDescent="0.2">
      <c r="A59" s="39" t="s">
        <v>9</v>
      </c>
      <c r="B59" s="40" t="s">
        <v>47</v>
      </c>
      <c r="C59" s="40" t="s">
        <v>38</v>
      </c>
      <c r="D59" s="40" t="s">
        <v>146</v>
      </c>
      <c r="E59" s="40" t="s">
        <v>160</v>
      </c>
      <c r="F59" s="11" t="s">
        <v>123</v>
      </c>
      <c r="G59" s="40" t="s">
        <v>147</v>
      </c>
      <c r="H59" s="43" t="s">
        <v>148</v>
      </c>
      <c r="I59" s="44">
        <v>0</v>
      </c>
      <c r="J59" s="41">
        <v>4.6629690000000004</v>
      </c>
      <c r="K59" s="42">
        <v>4.6629690000000004</v>
      </c>
      <c r="L59" s="41">
        <v>0</v>
      </c>
      <c r="M59" s="41">
        <v>28.411362</v>
      </c>
      <c r="N59" s="45">
        <v>28.411362</v>
      </c>
      <c r="O59" s="44">
        <v>0</v>
      </c>
      <c r="P59" s="41">
        <v>0</v>
      </c>
      <c r="Q59" s="42">
        <v>0</v>
      </c>
      <c r="R59" s="41">
        <v>0</v>
      </c>
      <c r="S59" s="41">
        <v>20.291872000000001</v>
      </c>
      <c r="T59" s="45">
        <v>20.291872000000001</v>
      </c>
      <c r="U59" s="35" t="s">
        <v>19</v>
      </c>
      <c r="V59" s="12">
        <f t="shared" si="7"/>
        <v>40.013508857142391</v>
      </c>
    </row>
    <row r="60" spans="1:22" ht="15" x14ac:dyDescent="0.2">
      <c r="A60" s="39" t="s">
        <v>9</v>
      </c>
      <c r="B60" s="40" t="s">
        <v>47</v>
      </c>
      <c r="C60" s="40" t="s">
        <v>38</v>
      </c>
      <c r="D60" s="40" t="s">
        <v>146</v>
      </c>
      <c r="E60" s="40" t="s">
        <v>379</v>
      </c>
      <c r="F60" s="11" t="s">
        <v>123</v>
      </c>
      <c r="G60" s="40" t="s">
        <v>147</v>
      </c>
      <c r="H60" s="43" t="s">
        <v>376</v>
      </c>
      <c r="I60" s="44">
        <v>0</v>
      </c>
      <c r="J60" s="41">
        <v>26.543051999999999</v>
      </c>
      <c r="K60" s="42">
        <v>26.543051999999999</v>
      </c>
      <c r="L60" s="41">
        <v>0</v>
      </c>
      <c r="M60" s="41">
        <v>27.642316000000001</v>
      </c>
      <c r="N60" s="45">
        <v>27.642316000000001</v>
      </c>
      <c r="O60" s="44">
        <v>0</v>
      </c>
      <c r="P60" s="41">
        <v>19.577997</v>
      </c>
      <c r="Q60" s="42">
        <v>19.577997</v>
      </c>
      <c r="R60" s="41">
        <v>0</v>
      </c>
      <c r="S60" s="41">
        <v>25.842877000000001</v>
      </c>
      <c r="T60" s="45">
        <v>25.842877000000001</v>
      </c>
      <c r="U60" s="36">
        <f t="shared" si="8"/>
        <v>35.575932512401543</v>
      </c>
      <c r="V60" s="12">
        <f t="shared" si="7"/>
        <v>6.9629979665189801</v>
      </c>
    </row>
    <row r="61" spans="1:22" ht="15" x14ac:dyDescent="0.2">
      <c r="A61" s="39" t="s">
        <v>9</v>
      </c>
      <c r="B61" s="40" t="s">
        <v>47</v>
      </c>
      <c r="C61" s="40" t="s">
        <v>38</v>
      </c>
      <c r="D61" s="40" t="s">
        <v>146</v>
      </c>
      <c r="E61" s="40" t="s">
        <v>164</v>
      </c>
      <c r="F61" s="11" t="s">
        <v>123</v>
      </c>
      <c r="G61" s="40" t="s">
        <v>147</v>
      </c>
      <c r="H61" s="43" t="s">
        <v>147</v>
      </c>
      <c r="I61" s="44">
        <v>0</v>
      </c>
      <c r="J61" s="41">
        <v>2.152139</v>
      </c>
      <c r="K61" s="42">
        <v>2.152139</v>
      </c>
      <c r="L61" s="41">
        <v>0</v>
      </c>
      <c r="M61" s="41">
        <v>22.490369999999999</v>
      </c>
      <c r="N61" s="45">
        <v>22.490369999999999</v>
      </c>
      <c r="O61" s="44">
        <v>0</v>
      </c>
      <c r="P61" s="41">
        <v>0</v>
      </c>
      <c r="Q61" s="42">
        <v>0</v>
      </c>
      <c r="R61" s="41">
        <v>0</v>
      </c>
      <c r="S61" s="41">
        <v>42.996679999999998</v>
      </c>
      <c r="T61" s="45">
        <v>42.996679999999998</v>
      </c>
      <c r="U61" s="35" t="s">
        <v>19</v>
      </c>
      <c r="V61" s="12">
        <f t="shared" si="7"/>
        <v>-47.692775349166496</v>
      </c>
    </row>
    <row r="62" spans="1:22" ht="15" x14ac:dyDescent="0.2">
      <c r="A62" s="39" t="s">
        <v>9</v>
      </c>
      <c r="B62" s="40" t="s">
        <v>47</v>
      </c>
      <c r="C62" s="40" t="s">
        <v>38</v>
      </c>
      <c r="D62" s="40" t="s">
        <v>146</v>
      </c>
      <c r="E62" s="40" t="s">
        <v>393</v>
      </c>
      <c r="F62" s="11" t="s">
        <v>123</v>
      </c>
      <c r="G62" s="40" t="s">
        <v>147</v>
      </c>
      <c r="H62" s="43" t="s">
        <v>147</v>
      </c>
      <c r="I62" s="44">
        <v>0</v>
      </c>
      <c r="J62" s="41">
        <v>10.262211000000001</v>
      </c>
      <c r="K62" s="42">
        <v>10.262211000000001</v>
      </c>
      <c r="L62" s="41">
        <v>0</v>
      </c>
      <c r="M62" s="41">
        <v>22.036885999999999</v>
      </c>
      <c r="N62" s="45">
        <v>22.036885999999999</v>
      </c>
      <c r="O62" s="44">
        <v>0</v>
      </c>
      <c r="P62" s="41">
        <v>0.89749999999999996</v>
      </c>
      <c r="Q62" s="42">
        <v>0.89749999999999996</v>
      </c>
      <c r="R62" s="41">
        <v>0</v>
      </c>
      <c r="S62" s="41">
        <v>3.4189189999999998</v>
      </c>
      <c r="T62" s="45">
        <v>3.4189189999999998</v>
      </c>
      <c r="U62" s="35" t="s">
        <v>19</v>
      </c>
      <c r="V62" s="8" t="s">
        <v>19</v>
      </c>
    </row>
    <row r="63" spans="1:22" ht="15" x14ac:dyDescent="0.2">
      <c r="A63" s="39" t="s">
        <v>9</v>
      </c>
      <c r="B63" s="40" t="s">
        <v>47</v>
      </c>
      <c r="C63" s="40" t="s">
        <v>38</v>
      </c>
      <c r="D63" s="40" t="s">
        <v>146</v>
      </c>
      <c r="E63" s="48" t="s">
        <v>378</v>
      </c>
      <c r="F63" s="11" t="s">
        <v>123</v>
      </c>
      <c r="G63" s="40" t="s">
        <v>147</v>
      </c>
      <c r="H63" s="43" t="s">
        <v>376</v>
      </c>
      <c r="I63" s="44">
        <v>0</v>
      </c>
      <c r="J63" s="41">
        <v>12.643819000000001</v>
      </c>
      <c r="K63" s="42">
        <v>12.643819000000001</v>
      </c>
      <c r="L63" s="41">
        <v>0</v>
      </c>
      <c r="M63" s="41">
        <v>19.474342</v>
      </c>
      <c r="N63" s="45">
        <v>19.474342</v>
      </c>
      <c r="O63" s="44">
        <v>0</v>
      </c>
      <c r="P63" s="41">
        <v>4.645626</v>
      </c>
      <c r="Q63" s="42">
        <v>4.645626</v>
      </c>
      <c r="R63" s="41">
        <v>0</v>
      </c>
      <c r="S63" s="41">
        <v>9.7923639999999992</v>
      </c>
      <c r="T63" s="45">
        <v>9.7923639999999992</v>
      </c>
      <c r="U63" s="35" t="s">
        <v>19</v>
      </c>
      <c r="V63" s="12">
        <f t="shared" si="7"/>
        <v>98.872733897555293</v>
      </c>
    </row>
    <row r="64" spans="1:22" ht="15" x14ac:dyDescent="0.2">
      <c r="A64" s="39" t="s">
        <v>9</v>
      </c>
      <c r="B64" s="40" t="s">
        <v>47</v>
      </c>
      <c r="C64" s="40" t="s">
        <v>38</v>
      </c>
      <c r="D64" s="40" t="s">
        <v>146</v>
      </c>
      <c r="E64" s="40" t="s">
        <v>158</v>
      </c>
      <c r="F64" s="11" t="s">
        <v>123</v>
      </c>
      <c r="G64" s="40" t="s">
        <v>147</v>
      </c>
      <c r="H64" s="43" t="s">
        <v>157</v>
      </c>
      <c r="I64" s="44">
        <v>0</v>
      </c>
      <c r="J64" s="41">
        <v>5.470021</v>
      </c>
      <c r="K64" s="42">
        <v>5.470021</v>
      </c>
      <c r="L64" s="41">
        <v>0</v>
      </c>
      <c r="M64" s="41">
        <v>16.019922999999999</v>
      </c>
      <c r="N64" s="45">
        <v>16.019922999999999</v>
      </c>
      <c r="O64" s="44">
        <v>0</v>
      </c>
      <c r="P64" s="41">
        <v>6.3047789999999999</v>
      </c>
      <c r="Q64" s="42">
        <v>6.3047789999999999</v>
      </c>
      <c r="R64" s="41">
        <v>0</v>
      </c>
      <c r="S64" s="41">
        <v>11.643758999999999</v>
      </c>
      <c r="T64" s="45">
        <v>11.643758999999999</v>
      </c>
      <c r="U64" s="36">
        <f t="shared" si="8"/>
        <v>-13.240083435121196</v>
      </c>
      <c r="V64" s="12">
        <f t="shared" si="7"/>
        <v>37.583773418876156</v>
      </c>
    </row>
    <row r="65" spans="1:22" ht="15" x14ac:dyDescent="0.2">
      <c r="A65" s="39" t="s">
        <v>9</v>
      </c>
      <c r="B65" s="40" t="s">
        <v>47</v>
      </c>
      <c r="C65" s="40" t="s">
        <v>38</v>
      </c>
      <c r="D65" s="40" t="s">
        <v>146</v>
      </c>
      <c r="E65" s="40" t="s">
        <v>301</v>
      </c>
      <c r="F65" s="11" t="s">
        <v>123</v>
      </c>
      <c r="G65" s="40" t="s">
        <v>147</v>
      </c>
      <c r="H65" s="43" t="s">
        <v>148</v>
      </c>
      <c r="I65" s="44">
        <v>0</v>
      </c>
      <c r="J65" s="41">
        <v>1.6998679999999999</v>
      </c>
      <c r="K65" s="42">
        <v>1.6998679999999999</v>
      </c>
      <c r="L65" s="41">
        <v>0</v>
      </c>
      <c r="M65" s="41">
        <v>15.791034</v>
      </c>
      <c r="N65" s="45">
        <v>15.791034</v>
      </c>
      <c r="O65" s="44">
        <v>0</v>
      </c>
      <c r="P65" s="41">
        <v>0.61911400000000005</v>
      </c>
      <c r="Q65" s="42">
        <v>0.61911400000000005</v>
      </c>
      <c r="R65" s="41">
        <v>0</v>
      </c>
      <c r="S65" s="41">
        <v>9.4232169999999993</v>
      </c>
      <c r="T65" s="45">
        <v>9.4232169999999993</v>
      </c>
      <c r="U65" s="35" t="s">
        <v>19</v>
      </c>
      <c r="V65" s="12">
        <f t="shared" si="7"/>
        <v>67.575828934004178</v>
      </c>
    </row>
    <row r="66" spans="1:22" ht="15" x14ac:dyDescent="0.2">
      <c r="A66" s="39" t="s">
        <v>9</v>
      </c>
      <c r="B66" s="40" t="s">
        <v>47</v>
      </c>
      <c r="C66" s="40" t="s">
        <v>38</v>
      </c>
      <c r="D66" s="40" t="s">
        <v>146</v>
      </c>
      <c r="E66" s="40" t="s">
        <v>311</v>
      </c>
      <c r="F66" s="11" t="s">
        <v>123</v>
      </c>
      <c r="G66" s="40" t="s">
        <v>150</v>
      </c>
      <c r="H66" s="43" t="s">
        <v>153</v>
      </c>
      <c r="I66" s="44">
        <v>0</v>
      </c>
      <c r="J66" s="41">
        <v>0</v>
      </c>
      <c r="K66" s="42">
        <v>0</v>
      </c>
      <c r="L66" s="41">
        <v>0</v>
      </c>
      <c r="M66" s="41">
        <v>14.048861</v>
      </c>
      <c r="N66" s="45">
        <v>14.048861</v>
      </c>
      <c r="O66" s="44">
        <v>0</v>
      </c>
      <c r="P66" s="41">
        <v>0</v>
      </c>
      <c r="Q66" s="42">
        <v>0</v>
      </c>
      <c r="R66" s="41">
        <v>0</v>
      </c>
      <c r="S66" s="41">
        <v>4.7093259999999999</v>
      </c>
      <c r="T66" s="45">
        <v>4.7093259999999999</v>
      </c>
      <c r="U66" s="35" t="s">
        <v>19</v>
      </c>
      <c r="V66" s="8" t="s">
        <v>19</v>
      </c>
    </row>
    <row r="67" spans="1:22" ht="15" x14ac:dyDescent="0.2">
      <c r="A67" s="39" t="s">
        <v>9</v>
      </c>
      <c r="B67" s="40" t="s">
        <v>47</v>
      </c>
      <c r="C67" s="40" t="s">
        <v>38</v>
      </c>
      <c r="D67" s="40" t="s">
        <v>146</v>
      </c>
      <c r="E67" s="40" t="s">
        <v>159</v>
      </c>
      <c r="F67" s="11" t="s">
        <v>123</v>
      </c>
      <c r="G67" s="40" t="s">
        <v>147</v>
      </c>
      <c r="H67" s="43" t="s">
        <v>147</v>
      </c>
      <c r="I67" s="44">
        <v>0</v>
      </c>
      <c r="J67" s="41">
        <v>0</v>
      </c>
      <c r="K67" s="42">
        <v>0</v>
      </c>
      <c r="L67" s="41">
        <v>0</v>
      </c>
      <c r="M67" s="41">
        <v>13.345425000000001</v>
      </c>
      <c r="N67" s="45">
        <v>13.345425000000001</v>
      </c>
      <c r="O67" s="44">
        <v>0</v>
      </c>
      <c r="P67" s="41">
        <v>0</v>
      </c>
      <c r="Q67" s="42">
        <v>0</v>
      </c>
      <c r="R67" s="41">
        <v>0</v>
      </c>
      <c r="S67" s="41">
        <v>19.799272999999999</v>
      </c>
      <c r="T67" s="45">
        <v>19.799272999999999</v>
      </c>
      <c r="U67" s="35" t="s">
        <v>19</v>
      </c>
      <c r="V67" s="12">
        <f t="shared" si="7"/>
        <v>-32.596388766395613</v>
      </c>
    </row>
    <row r="68" spans="1:22" ht="15" x14ac:dyDescent="0.2">
      <c r="A68" s="39" t="s">
        <v>9</v>
      </c>
      <c r="B68" s="40" t="s">
        <v>47</v>
      </c>
      <c r="C68" s="40" t="s">
        <v>38</v>
      </c>
      <c r="D68" s="40" t="s">
        <v>146</v>
      </c>
      <c r="E68" s="48" t="s">
        <v>371</v>
      </c>
      <c r="F68" s="11" t="s">
        <v>123</v>
      </c>
      <c r="G68" s="40" t="s">
        <v>150</v>
      </c>
      <c r="H68" s="43" t="s">
        <v>153</v>
      </c>
      <c r="I68" s="44">
        <v>0</v>
      </c>
      <c r="J68" s="41">
        <v>0</v>
      </c>
      <c r="K68" s="42">
        <v>0</v>
      </c>
      <c r="L68" s="41">
        <v>0</v>
      </c>
      <c r="M68" s="41">
        <v>11.240209</v>
      </c>
      <c r="N68" s="45">
        <v>11.240209</v>
      </c>
      <c r="O68" s="44">
        <v>0</v>
      </c>
      <c r="P68" s="41">
        <v>0</v>
      </c>
      <c r="Q68" s="42">
        <v>0</v>
      </c>
      <c r="R68" s="41">
        <v>0</v>
      </c>
      <c r="S68" s="41">
        <v>17.231729999999999</v>
      </c>
      <c r="T68" s="45">
        <v>17.231729999999999</v>
      </c>
      <c r="U68" s="35" t="s">
        <v>19</v>
      </c>
      <c r="V68" s="12">
        <f t="shared" si="7"/>
        <v>-34.770281335652307</v>
      </c>
    </row>
    <row r="69" spans="1:22" ht="15" x14ac:dyDescent="0.2">
      <c r="A69" s="39" t="s">
        <v>9</v>
      </c>
      <c r="B69" s="40" t="s">
        <v>47</v>
      </c>
      <c r="C69" s="40" t="s">
        <v>38</v>
      </c>
      <c r="D69" s="40" t="s">
        <v>146</v>
      </c>
      <c r="E69" s="40" t="s">
        <v>315</v>
      </c>
      <c r="F69" s="11" t="s">
        <v>123</v>
      </c>
      <c r="G69" s="40" t="s">
        <v>147</v>
      </c>
      <c r="H69" s="43" t="s">
        <v>147</v>
      </c>
      <c r="I69" s="44">
        <v>0</v>
      </c>
      <c r="J69" s="41">
        <v>0</v>
      </c>
      <c r="K69" s="42">
        <v>0</v>
      </c>
      <c r="L69" s="41">
        <v>0</v>
      </c>
      <c r="M69" s="41">
        <v>9.6465750000000003</v>
      </c>
      <c r="N69" s="45">
        <v>9.6465750000000003</v>
      </c>
      <c r="O69" s="44">
        <v>0</v>
      </c>
      <c r="P69" s="41">
        <v>0</v>
      </c>
      <c r="Q69" s="42">
        <v>0</v>
      </c>
      <c r="R69" s="41">
        <v>0</v>
      </c>
      <c r="S69" s="41">
        <v>7.1028520000000004</v>
      </c>
      <c r="T69" s="45">
        <v>7.1028520000000004</v>
      </c>
      <c r="U69" s="35" t="s">
        <v>19</v>
      </c>
      <c r="V69" s="12">
        <f t="shared" si="7"/>
        <v>35.812698898977466</v>
      </c>
    </row>
    <row r="70" spans="1:22" ht="15" x14ac:dyDescent="0.2">
      <c r="A70" s="39" t="s">
        <v>9</v>
      </c>
      <c r="B70" s="40" t="s">
        <v>47</v>
      </c>
      <c r="C70" s="40" t="s">
        <v>38</v>
      </c>
      <c r="D70" s="40" t="s">
        <v>146</v>
      </c>
      <c r="E70" s="48" t="s">
        <v>390</v>
      </c>
      <c r="F70" s="11" t="s">
        <v>123</v>
      </c>
      <c r="G70" s="40" t="s">
        <v>147</v>
      </c>
      <c r="H70" s="43" t="s">
        <v>147</v>
      </c>
      <c r="I70" s="44">
        <v>0</v>
      </c>
      <c r="J70" s="41">
        <v>0</v>
      </c>
      <c r="K70" s="42">
        <v>0</v>
      </c>
      <c r="L70" s="41">
        <v>0</v>
      </c>
      <c r="M70" s="41">
        <v>9.6071519999999992</v>
      </c>
      <c r="N70" s="45">
        <v>9.6071519999999992</v>
      </c>
      <c r="O70" s="44">
        <v>0</v>
      </c>
      <c r="P70" s="41">
        <v>0</v>
      </c>
      <c r="Q70" s="42">
        <v>0</v>
      </c>
      <c r="R70" s="41">
        <v>0</v>
      </c>
      <c r="S70" s="41">
        <v>10.605269</v>
      </c>
      <c r="T70" s="45">
        <v>10.605269</v>
      </c>
      <c r="U70" s="35" t="s">
        <v>19</v>
      </c>
      <c r="V70" s="12">
        <f t="shared" si="7"/>
        <v>-9.4115198775250324</v>
      </c>
    </row>
    <row r="71" spans="1:22" ht="15" x14ac:dyDescent="0.2">
      <c r="A71" s="39" t="s">
        <v>9</v>
      </c>
      <c r="B71" s="40" t="s">
        <v>47</v>
      </c>
      <c r="C71" s="40" t="s">
        <v>38</v>
      </c>
      <c r="D71" s="40" t="s">
        <v>146</v>
      </c>
      <c r="E71" s="48" t="s">
        <v>392</v>
      </c>
      <c r="F71" s="11" t="s">
        <v>123</v>
      </c>
      <c r="G71" s="40" t="s">
        <v>150</v>
      </c>
      <c r="H71" s="43" t="s">
        <v>151</v>
      </c>
      <c r="I71" s="44">
        <v>0</v>
      </c>
      <c r="J71" s="41">
        <v>0</v>
      </c>
      <c r="K71" s="42">
        <v>0</v>
      </c>
      <c r="L71" s="41">
        <v>0</v>
      </c>
      <c r="M71" s="41">
        <v>8.6544779999999992</v>
      </c>
      <c r="N71" s="45">
        <v>8.6544779999999992</v>
      </c>
      <c r="O71" s="44">
        <v>0</v>
      </c>
      <c r="P71" s="41">
        <v>0</v>
      </c>
      <c r="Q71" s="42">
        <v>0</v>
      </c>
      <c r="R71" s="41">
        <v>0</v>
      </c>
      <c r="S71" s="41">
        <v>5.3227589999999996</v>
      </c>
      <c r="T71" s="45">
        <v>5.3227589999999996</v>
      </c>
      <c r="U71" s="35" t="s">
        <v>19</v>
      </c>
      <c r="V71" s="12">
        <f t="shared" si="7"/>
        <v>62.593835264756478</v>
      </c>
    </row>
    <row r="72" spans="1:22" ht="15" x14ac:dyDescent="0.2">
      <c r="A72" s="39" t="s">
        <v>9</v>
      </c>
      <c r="B72" s="40" t="s">
        <v>47</v>
      </c>
      <c r="C72" s="40" t="s">
        <v>38</v>
      </c>
      <c r="D72" s="40" t="s">
        <v>146</v>
      </c>
      <c r="E72" s="40" t="s">
        <v>394</v>
      </c>
      <c r="F72" s="11" t="s">
        <v>123</v>
      </c>
      <c r="G72" s="40" t="s">
        <v>147</v>
      </c>
      <c r="H72" s="43" t="s">
        <v>147</v>
      </c>
      <c r="I72" s="44">
        <v>0</v>
      </c>
      <c r="J72" s="41">
        <v>2.0624669999999998</v>
      </c>
      <c r="K72" s="42">
        <v>2.0624669999999998</v>
      </c>
      <c r="L72" s="41">
        <v>0</v>
      </c>
      <c r="M72" s="41">
        <v>3.8441670000000001</v>
      </c>
      <c r="N72" s="45">
        <v>3.8441670000000001</v>
      </c>
      <c r="O72" s="44">
        <v>0</v>
      </c>
      <c r="P72" s="41">
        <v>0</v>
      </c>
      <c r="Q72" s="42">
        <v>0</v>
      </c>
      <c r="R72" s="41">
        <v>0</v>
      </c>
      <c r="S72" s="41">
        <v>0.104368</v>
      </c>
      <c r="T72" s="45">
        <v>0.104368</v>
      </c>
      <c r="U72" s="35" t="s">
        <v>19</v>
      </c>
      <c r="V72" s="8" t="s">
        <v>19</v>
      </c>
    </row>
    <row r="73" spans="1:22" ht="15" x14ac:dyDescent="0.2">
      <c r="A73" s="39" t="s">
        <v>9</v>
      </c>
      <c r="B73" s="40" t="s">
        <v>47</v>
      </c>
      <c r="C73" s="40" t="s">
        <v>38</v>
      </c>
      <c r="D73" s="40" t="s">
        <v>146</v>
      </c>
      <c r="E73" s="48" t="s">
        <v>382</v>
      </c>
      <c r="F73" s="11" t="s">
        <v>123</v>
      </c>
      <c r="G73" s="40" t="s">
        <v>147</v>
      </c>
      <c r="H73" s="43" t="s">
        <v>148</v>
      </c>
      <c r="I73" s="44">
        <v>0</v>
      </c>
      <c r="J73" s="41">
        <v>0</v>
      </c>
      <c r="K73" s="42">
        <v>0</v>
      </c>
      <c r="L73" s="41">
        <v>0</v>
      </c>
      <c r="M73" s="41">
        <v>3.7621030000000002</v>
      </c>
      <c r="N73" s="45">
        <v>3.7621030000000002</v>
      </c>
      <c r="O73" s="44">
        <v>0</v>
      </c>
      <c r="P73" s="41">
        <v>0</v>
      </c>
      <c r="Q73" s="42">
        <v>0</v>
      </c>
      <c r="R73" s="41">
        <v>0</v>
      </c>
      <c r="S73" s="41">
        <v>8.7956009999999996</v>
      </c>
      <c r="T73" s="45">
        <v>8.7956009999999996</v>
      </c>
      <c r="U73" s="35" t="s">
        <v>19</v>
      </c>
      <c r="V73" s="12">
        <f t="shared" si="7"/>
        <v>-57.227448130036819</v>
      </c>
    </row>
    <row r="74" spans="1:22" ht="15" x14ac:dyDescent="0.2">
      <c r="A74" s="39" t="s">
        <v>9</v>
      </c>
      <c r="B74" s="40" t="s">
        <v>47</v>
      </c>
      <c r="C74" s="40" t="s">
        <v>38</v>
      </c>
      <c r="D74" s="40" t="s">
        <v>146</v>
      </c>
      <c r="E74" s="48" t="s">
        <v>319</v>
      </c>
      <c r="F74" s="11" t="s">
        <v>123</v>
      </c>
      <c r="G74" s="40" t="s">
        <v>147</v>
      </c>
      <c r="H74" s="43" t="s">
        <v>147</v>
      </c>
      <c r="I74" s="44">
        <v>0</v>
      </c>
      <c r="J74" s="41">
        <v>0</v>
      </c>
      <c r="K74" s="42">
        <v>0</v>
      </c>
      <c r="L74" s="41">
        <v>0</v>
      </c>
      <c r="M74" s="41">
        <v>3.7209840000000001</v>
      </c>
      <c r="N74" s="45">
        <v>3.7209840000000001</v>
      </c>
      <c r="O74" s="44">
        <v>0</v>
      </c>
      <c r="P74" s="41">
        <v>0</v>
      </c>
      <c r="Q74" s="42">
        <v>0</v>
      </c>
      <c r="R74" s="41">
        <v>0</v>
      </c>
      <c r="S74" s="41">
        <v>3.1453259999999998</v>
      </c>
      <c r="T74" s="45">
        <v>3.1453259999999998</v>
      </c>
      <c r="U74" s="35" t="s">
        <v>19</v>
      </c>
      <c r="V74" s="12">
        <f t="shared" si="7"/>
        <v>18.302013845305719</v>
      </c>
    </row>
    <row r="75" spans="1:22" ht="15" x14ac:dyDescent="0.2">
      <c r="A75" s="39" t="s">
        <v>9</v>
      </c>
      <c r="B75" s="40" t="s">
        <v>47</v>
      </c>
      <c r="C75" s="40" t="s">
        <v>38</v>
      </c>
      <c r="D75" s="40" t="s">
        <v>146</v>
      </c>
      <c r="E75" s="48" t="s">
        <v>391</v>
      </c>
      <c r="F75" s="11" t="s">
        <v>123</v>
      </c>
      <c r="G75" s="40" t="s">
        <v>147</v>
      </c>
      <c r="H75" s="43" t="s">
        <v>148</v>
      </c>
      <c r="I75" s="44">
        <v>0</v>
      </c>
      <c r="J75" s="41">
        <v>0</v>
      </c>
      <c r="K75" s="42">
        <v>0</v>
      </c>
      <c r="L75" s="41">
        <v>0</v>
      </c>
      <c r="M75" s="41">
        <v>3.4612769999999999</v>
      </c>
      <c r="N75" s="45">
        <v>3.4612769999999999</v>
      </c>
      <c r="O75" s="44">
        <v>0</v>
      </c>
      <c r="P75" s="41">
        <v>0</v>
      </c>
      <c r="Q75" s="42">
        <v>0</v>
      </c>
      <c r="R75" s="41">
        <v>0</v>
      </c>
      <c r="S75" s="41">
        <v>6.7222289999999996</v>
      </c>
      <c r="T75" s="45">
        <v>6.7222289999999996</v>
      </c>
      <c r="U75" s="35" t="s">
        <v>19</v>
      </c>
      <c r="V75" s="12">
        <f t="shared" si="7"/>
        <v>-48.509980841176336</v>
      </c>
    </row>
    <row r="76" spans="1:22" ht="15" x14ac:dyDescent="0.2">
      <c r="A76" s="39" t="s">
        <v>9</v>
      </c>
      <c r="B76" s="40" t="s">
        <v>47</v>
      </c>
      <c r="C76" s="40" t="s">
        <v>38</v>
      </c>
      <c r="D76" s="40" t="s">
        <v>146</v>
      </c>
      <c r="E76" s="40" t="s">
        <v>380</v>
      </c>
      <c r="F76" s="11" t="s">
        <v>123</v>
      </c>
      <c r="G76" s="40" t="s">
        <v>147</v>
      </c>
      <c r="H76" s="43" t="s">
        <v>148</v>
      </c>
      <c r="I76" s="44">
        <v>0</v>
      </c>
      <c r="J76" s="41">
        <v>1.4057820000000001</v>
      </c>
      <c r="K76" s="42">
        <v>1.4057820000000001</v>
      </c>
      <c r="L76" s="41">
        <v>0</v>
      </c>
      <c r="M76" s="41">
        <v>3.3876580000000001</v>
      </c>
      <c r="N76" s="45">
        <v>3.3876580000000001</v>
      </c>
      <c r="O76" s="44">
        <v>0</v>
      </c>
      <c r="P76" s="41">
        <v>0.69805499999999998</v>
      </c>
      <c r="Q76" s="42">
        <v>0.69805499999999998</v>
      </c>
      <c r="R76" s="41">
        <v>0</v>
      </c>
      <c r="S76" s="41">
        <v>2.3651770000000001</v>
      </c>
      <c r="T76" s="45">
        <v>2.3651770000000001</v>
      </c>
      <c r="U76" s="35" t="s">
        <v>19</v>
      </c>
      <c r="V76" s="12">
        <f t="shared" si="7"/>
        <v>43.230633479016589</v>
      </c>
    </row>
    <row r="77" spans="1:22" ht="15" x14ac:dyDescent="0.2">
      <c r="A77" s="39" t="s">
        <v>9</v>
      </c>
      <c r="B77" s="40" t="s">
        <v>47</v>
      </c>
      <c r="C77" s="40" t="s">
        <v>38</v>
      </c>
      <c r="D77" s="40" t="s">
        <v>146</v>
      </c>
      <c r="E77" s="48" t="s">
        <v>312</v>
      </c>
      <c r="F77" s="11" t="s">
        <v>123</v>
      </c>
      <c r="G77" s="40" t="s">
        <v>147</v>
      </c>
      <c r="H77" s="43" t="s">
        <v>147</v>
      </c>
      <c r="I77" s="44">
        <v>0</v>
      </c>
      <c r="J77" s="41">
        <v>0</v>
      </c>
      <c r="K77" s="42">
        <v>0</v>
      </c>
      <c r="L77" s="41">
        <v>0</v>
      </c>
      <c r="M77" s="41">
        <v>2.9401630000000001</v>
      </c>
      <c r="N77" s="45">
        <v>2.9401630000000001</v>
      </c>
      <c r="O77" s="44">
        <v>0</v>
      </c>
      <c r="P77" s="41">
        <v>0</v>
      </c>
      <c r="Q77" s="42">
        <v>0</v>
      </c>
      <c r="R77" s="41">
        <v>0</v>
      </c>
      <c r="S77" s="41">
        <v>0.84167899999999995</v>
      </c>
      <c r="T77" s="45">
        <v>0.84167899999999995</v>
      </c>
      <c r="U77" s="35" t="s">
        <v>19</v>
      </c>
      <c r="V77" s="8" t="s">
        <v>19</v>
      </c>
    </row>
    <row r="78" spans="1:22" ht="15" x14ac:dyDescent="0.2">
      <c r="A78" s="39" t="s">
        <v>9</v>
      </c>
      <c r="B78" s="40" t="s">
        <v>47</v>
      </c>
      <c r="C78" s="40" t="s">
        <v>38</v>
      </c>
      <c r="D78" s="40" t="s">
        <v>146</v>
      </c>
      <c r="E78" s="48" t="s">
        <v>373</v>
      </c>
      <c r="F78" s="11" t="s">
        <v>123</v>
      </c>
      <c r="G78" s="40" t="s">
        <v>147</v>
      </c>
      <c r="H78" s="43" t="s">
        <v>148</v>
      </c>
      <c r="I78" s="44">
        <v>0</v>
      </c>
      <c r="J78" s="41">
        <v>2.530408</v>
      </c>
      <c r="K78" s="42">
        <v>2.530408</v>
      </c>
      <c r="L78" s="41">
        <v>0</v>
      </c>
      <c r="M78" s="41">
        <v>2.530408</v>
      </c>
      <c r="N78" s="45">
        <v>2.530408</v>
      </c>
      <c r="O78" s="44">
        <v>0</v>
      </c>
      <c r="P78" s="41">
        <v>0.19944400000000001</v>
      </c>
      <c r="Q78" s="42">
        <v>0.19944400000000001</v>
      </c>
      <c r="R78" s="41">
        <v>0</v>
      </c>
      <c r="S78" s="41">
        <v>0.72590399999999999</v>
      </c>
      <c r="T78" s="45">
        <v>0.72590399999999999</v>
      </c>
      <c r="U78" s="35" t="s">
        <v>19</v>
      </c>
      <c r="V78" s="8" t="s">
        <v>19</v>
      </c>
    </row>
    <row r="79" spans="1:22" ht="15" x14ac:dyDescent="0.2">
      <c r="A79" s="39" t="s">
        <v>9</v>
      </c>
      <c r="B79" s="40" t="s">
        <v>47</v>
      </c>
      <c r="C79" s="40" t="s">
        <v>38</v>
      </c>
      <c r="D79" s="40" t="s">
        <v>146</v>
      </c>
      <c r="E79" s="40" t="s">
        <v>408</v>
      </c>
      <c r="F79" s="11" t="s">
        <v>123</v>
      </c>
      <c r="G79" s="40" t="s">
        <v>147</v>
      </c>
      <c r="H79" s="43" t="s">
        <v>147</v>
      </c>
      <c r="I79" s="44">
        <v>0</v>
      </c>
      <c r="J79" s="41">
        <v>0</v>
      </c>
      <c r="K79" s="42">
        <v>0</v>
      </c>
      <c r="L79" s="41">
        <v>0</v>
      </c>
      <c r="M79" s="41">
        <v>2.2537120000000002</v>
      </c>
      <c r="N79" s="45">
        <v>2.2537120000000002</v>
      </c>
      <c r="O79" s="44">
        <v>0</v>
      </c>
      <c r="P79" s="41">
        <v>0</v>
      </c>
      <c r="Q79" s="42">
        <v>0</v>
      </c>
      <c r="R79" s="41">
        <v>0</v>
      </c>
      <c r="S79" s="41">
        <v>2.0351840000000001</v>
      </c>
      <c r="T79" s="45">
        <v>2.0351840000000001</v>
      </c>
      <c r="U79" s="35" t="s">
        <v>19</v>
      </c>
      <c r="V79" s="12">
        <f t="shared" si="7"/>
        <v>10.737505798001568</v>
      </c>
    </row>
    <row r="80" spans="1:22" ht="15" x14ac:dyDescent="0.2">
      <c r="A80" s="39" t="s">
        <v>9</v>
      </c>
      <c r="B80" s="40" t="s">
        <v>47</v>
      </c>
      <c r="C80" s="40" t="s">
        <v>38</v>
      </c>
      <c r="D80" s="40" t="s">
        <v>146</v>
      </c>
      <c r="E80" s="40" t="s">
        <v>428</v>
      </c>
      <c r="F80" s="11" t="s">
        <v>123</v>
      </c>
      <c r="G80" s="40" t="s">
        <v>147</v>
      </c>
      <c r="H80" s="43" t="s">
        <v>147</v>
      </c>
      <c r="I80" s="44">
        <v>0</v>
      </c>
      <c r="J80" s="41">
        <v>0</v>
      </c>
      <c r="K80" s="42">
        <v>0</v>
      </c>
      <c r="L80" s="41">
        <v>0</v>
      </c>
      <c r="M80" s="41">
        <v>1.2514890000000001</v>
      </c>
      <c r="N80" s="45">
        <v>1.2514890000000001</v>
      </c>
      <c r="O80" s="44">
        <v>0</v>
      </c>
      <c r="P80" s="41">
        <v>0</v>
      </c>
      <c r="Q80" s="42">
        <v>0</v>
      </c>
      <c r="R80" s="41">
        <v>0</v>
      </c>
      <c r="S80" s="41">
        <v>0.51351500000000005</v>
      </c>
      <c r="T80" s="45">
        <v>0.51351500000000005</v>
      </c>
      <c r="U80" s="35" t="s">
        <v>19</v>
      </c>
      <c r="V80" s="8" t="s">
        <v>19</v>
      </c>
    </row>
    <row r="81" spans="1:22" ht="15" x14ac:dyDescent="0.2">
      <c r="A81" s="39" t="s">
        <v>9</v>
      </c>
      <c r="B81" s="40" t="s">
        <v>47</v>
      </c>
      <c r="C81" s="40" t="s">
        <v>38</v>
      </c>
      <c r="D81" s="40" t="s">
        <v>146</v>
      </c>
      <c r="E81" s="48" t="s">
        <v>293</v>
      </c>
      <c r="F81" s="11" t="s">
        <v>123</v>
      </c>
      <c r="G81" s="40" t="s">
        <v>147</v>
      </c>
      <c r="H81" s="43" t="s">
        <v>148</v>
      </c>
      <c r="I81" s="44">
        <v>0</v>
      </c>
      <c r="J81" s="41">
        <v>0</v>
      </c>
      <c r="K81" s="42">
        <v>0</v>
      </c>
      <c r="L81" s="41">
        <v>0</v>
      </c>
      <c r="M81" s="41">
        <v>1.206005</v>
      </c>
      <c r="N81" s="45">
        <v>1.206005</v>
      </c>
      <c r="O81" s="44">
        <v>0</v>
      </c>
      <c r="P81" s="41">
        <v>9.9722000000000005E-2</v>
      </c>
      <c r="Q81" s="42">
        <v>9.9722000000000005E-2</v>
      </c>
      <c r="R81" s="41">
        <v>0</v>
      </c>
      <c r="S81" s="41">
        <v>2.0652720000000002</v>
      </c>
      <c r="T81" s="45">
        <v>2.0652720000000002</v>
      </c>
      <c r="U81" s="35" t="s">
        <v>19</v>
      </c>
      <c r="V81" s="12">
        <f t="shared" si="7"/>
        <v>-41.605512494238049</v>
      </c>
    </row>
    <row r="82" spans="1:22" ht="15" x14ac:dyDescent="0.2">
      <c r="A82" s="39" t="s">
        <v>9</v>
      </c>
      <c r="B82" s="40" t="s">
        <v>47</v>
      </c>
      <c r="C82" s="40" t="s">
        <v>38</v>
      </c>
      <c r="D82" s="40" t="s">
        <v>146</v>
      </c>
      <c r="E82" s="48" t="s">
        <v>149</v>
      </c>
      <c r="F82" s="11" t="s">
        <v>123</v>
      </c>
      <c r="G82" s="40" t="s">
        <v>150</v>
      </c>
      <c r="H82" s="43" t="s">
        <v>151</v>
      </c>
      <c r="I82" s="44">
        <v>0</v>
      </c>
      <c r="J82" s="41">
        <v>1.1246259999999999</v>
      </c>
      <c r="K82" s="42">
        <v>1.1246259999999999</v>
      </c>
      <c r="L82" s="41">
        <v>0</v>
      </c>
      <c r="M82" s="41">
        <v>1.1246259999999999</v>
      </c>
      <c r="N82" s="45">
        <v>1.1246259999999999</v>
      </c>
      <c r="O82" s="44">
        <v>0</v>
      </c>
      <c r="P82" s="41">
        <v>1.9944440000000001</v>
      </c>
      <c r="Q82" s="42">
        <v>1.9944440000000001</v>
      </c>
      <c r="R82" s="41">
        <v>0</v>
      </c>
      <c r="S82" s="41">
        <v>2.3643770000000002</v>
      </c>
      <c r="T82" s="45">
        <v>2.3643770000000002</v>
      </c>
      <c r="U82" s="36">
        <f t="shared" si="8"/>
        <v>-43.612054286808764</v>
      </c>
      <c r="V82" s="12">
        <f t="shared" si="7"/>
        <v>-52.434573674164483</v>
      </c>
    </row>
    <row r="83" spans="1:22" ht="15" x14ac:dyDescent="0.2">
      <c r="A83" s="39" t="s">
        <v>9</v>
      </c>
      <c r="B83" s="40" t="s">
        <v>47</v>
      </c>
      <c r="C83" s="40" t="s">
        <v>38</v>
      </c>
      <c r="D83" s="40" t="s">
        <v>146</v>
      </c>
      <c r="E83" s="48" t="s">
        <v>374</v>
      </c>
      <c r="F83" s="11" t="s">
        <v>123</v>
      </c>
      <c r="G83" s="40" t="s">
        <v>147</v>
      </c>
      <c r="H83" s="43" t="s">
        <v>147</v>
      </c>
      <c r="I83" s="44">
        <v>0</v>
      </c>
      <c r="J83" s="41">
        <v>0</v>
      </c>
      <c r="K83" s="42">
        <v>0</v>
      </c>
      <c r="L83" s="41">
        <v>0</v>
      </c>
      <c r="M83" s="41">
        <v>0.91697600000000001</v>
      </c>
      <c r="N83" s="45">
        <v>0.91697600000000001</v>
      </c>
      <c r="O83" s="44">
        <v>0</v>
      </c>
      <c r="P83" s="41">
        <v>0</v>
      </c>
      <c r="Q83" s="42">
        <v>0</v>
      </c>
      <c r="R83" s="41">
        <v>0</v>
      </c>
      <c r="S83" s="41">
        <v>1.1101540000000001</v>
      </c>
      <c r="T83" s="45">
        <v>1.1101540000000001</v>
      </c>
      <c r="U83" s="35" t="s">
        <v>19</v>
      </c>
      <c r="V83" s="12">
        <f t="shared" si="7"/>
        <v>-17.401009229350173</v>
      </c>
    </row>
    <row r="84" spans="1:22" ht="15" x14ac:dyDescent="0.2">
      <c r="A84" s="39" t="s">
        <v>9</v>
      </c>
      <c r="B84" s="40" t="s">
        <v>47</v>
      </c>
      <c r="C84" s="40" t="s">
        <v>38</v>
      </c>
      <c r="D84" s="40" t="s">
        <v>146</v>
      </c>
      <c r="E84" s="40" t="s">
        <v>377</v>
      </c>
      <c r="F84" s="11" t="s">
        <v>123</v>
      </c>
      <c r="G84" s="40" t="s">
        <v>147</v>
      </c>
      <c r="H84" s="43" t="s">
        <v>147</v>
      </c>
      <c r="I84" s="44">
        <v>0</v>
      </c>
      <c r="J84" s="41">
        <v>0</v>
      </c>
      <c r="K84" s="42">
        <v>0</v>
      </c>
      <c r="L84" s="41">
        <v>0</v>
      </c>
      <c r="M84" s="41">
        <v>0.86723700000000004</v>
      </c>
      <c r="N84" s="45">
        <v>0.86723700000000004</v>
      </c>
      <c r="O84" s="44">
        <v>0</v>
      </c>
      <c r="P84" s="41">
        <v>0</v>
      </c>
      <c r="Q84" s="42">
        <v>0</v>
      </c>
      <c r="R84" s="41">
        <v>0</v>
      </c>
      <c r="S84" s="41">
        <v>6.5514099999999997</v>
      </c>
      <c r="T84" s="45">
        <v>6.5514099999999997</v>
      </c>
      <c r="U84" s="35" t="s">
        <v>19</v>
      </c>
      <c r="V84" s="12">
        <f t="shared" si="7"/>
        <v>-86.762590037869714</v>
      </c>
    </row>
    <row r="85" spans="1:22" ht="15" x14ac:dyDescent="0.2">
      <c r="A85" s="39" t="s">
        <v>9</v>
      </c>
      <c r="B85" s="40" t="s">
        <v>47</v>
      </c>
      <c r="C85" s="40" t="s">
        <v>38</v>
      </c>
      <c r="D85" s="40" t="s">
        <v>146</v>
      </c>
      <c r="E85" s="40" t="s">
        <v>152</v>
      </c>
      <c r="F85" s="11" t="s">
        <v>123</v>
      </c>
      <c r="G85" s="40" t="s">
        <v>150</v>
      </c>
      <c r="H85" s="43" t="s">
        <v>151</v>
      </c>
      <c r="I85" s="44">
        <v>0</v>
      </c>
      <c r="J85" s="41">
        <v>0</v>
      </c>
      <c r="K85" s="42">
        <v>0</v>
      </c>
      <c r="L85" s="41">
        <v>0</v>
      </c>
      <c r="M85" s="41">
        <v>0.78269500000000003</v>
      </c>
      <c r="N85" s="45">
        <v>0.78269500000000003</v>
      </c>
      <c r="O85" s="44">
        <v>0</v>
      </c>
      <c r="P85" s="41">
        <v>0</v>
      </c>
      <c r="Q85" s="42">
        <v>0</v>
      </c>
      <c r="R85" s="41">
        <v>0</v>
      </c>
      <c r="S85" s="41">
        <v>5.0891080000000004</v>
      </c>
      <c r="T85" s="45">
        <v>5.0891080000000004</v>
      </c>
      <c r="U85" s="35" t="s">
        <v>19</v>
      </c>
      <c r="V85" s="12">
        <f t="shared" si="7"/>
        <v>-84.620192772485865</v>
      </c>
    </row>
    <row r="86" spans="1:22" ht="15" x14ac:dyDescent="0.2">
      <c r="A86" s="39" t="s">
        <v>9</v>
      </c>
      <c r="B86" s="40" t="s">
        <v>47</v>
      </c>
      <c r="C86" s="40" t="s">
        <v>38</v>
      </c>
      <c r="D86" s="40" t="s">
        <v>146</v>
      </c>
      <c r="E86" s="48" t="s">
        <v>381</v>
      </c>
      <c r="F86" s="11" t="s">
        <v>123</v>
      </c>
      <c r="G86" s="40" t="s">
        <v>147</v>
      </c>
      <c r="H86" s="43" t="s">
        <v>148</v>
      </c>
      <c r="I86" s="44">
        <v>0</v>
      </c>
      <c r="J86" s="41">
        <v>0</v>
      </c>
      <c r="K86" s="42">
        <v>0</v>
      </c>
      <c r="L86" s="41">
        <v>0</v>
      </c>
      <c r="M86" s="41">
        <v>0.75883199999999995</v>
      </c>
      <c r="N86" s="45">
        <v>0.75883199999999995</v>
      </c>
      <c r="O86" s="44">
        <v>0</v>
      </c>
      <c r="P86" s="41">
        <v>0</v>
      </c>
      <c r="Q86" s="42">
        <v>0</v>
      </c>
      <c r="R86" s="41">
        <v>0</v>
      </c>
      <c r="S86" s="41">
        <v>0.51351500000000005</v>
      </c>
      <c r="T86" s="45">
        <v>0.51351500000000005</v>
      </c>
      <c r="U86" s="35" t="s">
        <v>19</v>
      </c>
      <c r="V86" s="12">
        <f t="shared" si="7"/>
        <v>47.772119607022169</v>
      </c>
    </row>
    <row r="87" spans="1:22" ht="15" x14ac:dyDescent="0.2">
      <c r="A87" s="39" t="s">
        <v>9</v>
      </c>
      <c r="B87" s="40" t="s">
        <v>47</v>
      </c>
      <c r="C87" s="40" t="s">
        <v>38</v>
      </c>
      <c r="D87" s="40" t="s">
        <v>146</v>
      </c>
      <c r="E87" s="40" t="s">
        <v>427</v>
      </c>
      <c r="F87" s="11" t="s">
        <v>123</v>
      </c>
      <c r="G87" s="40" t="s">
        <v>147</v>
      </c>
      <c r="H87" s="43" t="s">
        <v>147</v>
      </c>
      <c r="I87" s="44">
        <v>0</v>
      </c>
      <c r="J87" s="41">
        <v>0</v>
      </c>
      <c r="K87" s="42">
        <v>0</v>
      </c>
      <c r="L87" s="41">
        <v>0</v>
      </c>
      <c r="M87" s="41">
        <v>0.51738499999999998</v>
      </c>
      <c r="N87" s="45">
        <v>0.51738499999999998</v>
      </c>
      <c r="O87" s="44">
        <v>0</v>
      </c>
      <c r="P87" s="41">
        <v>0</v>
      </c>
      <c r="Q87" s="42">
        <v>0</v>
      </c>
      <c r="R87" s="41">
        <v>0</v>
      </c>
      <c r="S87" s="41">
        <v>4.416226</v>
      </c>
      <c r="T87" s="45">
        <v>4.416226</v>
      </c>
      <c r="U87" s="35" t="s">
        <v>19</v>
      </c>
      <c r="V87" s="12">
        <f t="shared" si="7"/>
        <v>-88.284453739459892</v>
      </c>
    </row>
    <row r="88" spans="1:22" ht="15" x14ac:dyDescent="0.2">
      <c r="A88" s="39" t="s">
        <v>9</v>
      </c>
      <c r="B88" s="40" t="s">
        <v>47</v>
      </c>
      <c r="C88" s="40" t="s">
        <v>38</v>
      </c>
      <c r="D88" s="40" t="s">
        <v>146</v>
      </c>
      <c r="E88" s="48" t="s">
        <v>370</v>
      </c>
      <c r="F88" s="11" t="s">
        <v>123</v>
      </c>
      <c r="G88" s="40" t="s">
        <v>147</v>
      </c>
      <c r="H88" s="43" t="s">
        <v>147</v>
      </c>
      <c r="I88" s="44">
        <v>0</v>
      </c>
      <c r="J88" s="41">
        <v>0</v>
      </c>
      <c r="K88" s="42">
        <v>0</v>
      </c>
      <c r="L88" s="41">
        <v>0</v>
      </c>
      <c r="M88" s="41">
        <v>0.216809</v>
      </c>
      <c r="N88" s="45">
        <v>0.216809</v>
      </c>
      <c r="O88" s="44">
        <v>0</v>
      </c>
      <c r="P88" s="41">
        <v>0</v>
      </c>
      <c r="Q88" s="42">
        <v>0</v>
      </c>
      <c r="R88" s="41">
        <v>0</v>
      </c>
      <c r="S88" s="41">
        <v>0</v>
      </c>
      <c r="T88" s="45">
        <v>0</v>
      </c>
      <c r="U88" s="35" t="s">
        <v>19</v>
      </c>
      <c r="V88" s="8" t="s">
        <v>19</v>
      </c>
    </row>
    <row r="89" spans="1:22" ht="15" x14ac:dyDescent="0.2">
      <c r="A89" s="39" t="s">
        <v>9</v>
      </c>
      <c r="B89" s="40" t="s">
        <v>47</v>
      </c>
      <c r="C89" s="40" t="s">
        <v>38</v>
      </c>
      <c r="D89" s="40" t="s">
        <v>146</v>
      </c>
      <c r="E89" s="48" t="s">
        <v>372</v>
      </c>
      <c r="F89" s="11" t="s">
        <v>123</v>
      </c>
      <c r="G89" s="40" t="s">
        <v>147</v>
      </c>
      <c r="H89" s="43" t="s">
        <v>147</v>
      </c>
      <c r="I89" s="44">
        <v>0</v>
      </c>
      <c r="J89" s="41">
        <v>0</v>
      </c>
      <c r="K89" s="42">
        <v>0</v>
      </c>
      <c r="L89" s="41">
        <v>0</v>
      </c>
      <c r="M89" s="41">
        <v>0</v>
      </c>
      <c r="N89" s="45">
        <v>0</v>
      </c>
      <c r="O89" s="44">
        <v>0</v>
      </c>
      <c r="P89" s="41">
        <v>0</v>
      </c>
      <c r="Q89" s="42">
        <v>0</v>
      </c>
      <c r="R89" s="41">
        <v>0</v>
      </c>
      <c r="S89" s="41">
        <v>0.70194599999999996</v>
      </c>
      <c r="T89" s="45">
        <v>0.70194599999999996</v>
      </c>
      <c r="U89" s="35" t="s">
        <v>19</v>
      </c>
      <c r="V89" s="8" t="s">
        <v>19</v>
      </c>
    </row>
    <row r="90" spans="1:22" ht="15" x14ac:dyDescent="0.2">
      <c r="A90" s="39" t="s">
        <v>9</v>
      </c>
      <c r="B90" s="40" t="s">
        <v>47</v>
      </c>
      <c r="C90" s="40" t="s">
        <v>38</v>
      </c>
      <c r="D90" s="40" t="s">
        <v>146</v>
      </c>
      <c r="E90" s="40" t="s">
        <v>434</v>
      </c>
      <c r="F90" s="11" t="s">
        <v>123</v>
      </c>
      <c r="G90" s="40" t="s">
        <v>147</v>
      </c>
      <c r="H90" s="43" t="s">
        <v>148</v>
      </c>
      <c r="I90" s="44">
        <v>0</v>
      </c>
      <c r="J90" s="41">
        <v>0</v>
      </c>
      <c r="K90" s="42">
        <v>0</v>
      </c>
      <c r="L90" s="41">
        <v>0</v>
      </c>
      <c r="M90" s="41">
        <v>0</v>
      </c>
      <c r="N90" s="45">
        <v>0</v>
      </c>
      <c r="O90" s="44">
        <v>0</v>
      </c>
      <c r="P90" s="41">
        <v>0</v>
      </c>
      <c r="Q90" s="42">
        <v>0</v>
      </c>
      <c r="R90" s="41">
        <v>0</v>
      </c>
      <c r="S90" s="41">
        <v>16.304061999999998</v>
      </c>
      <c r="T90" s="45">
        <v>16.304061999999998</v>
      </c>
      <c r="U90" s="35" t="s">
        <v>19</v>
      </c>
      <c r="V90" s="8" t="s">
        <v>19</v>
      </c>
    </row>
    <row r="91" spans="1:22" ht="15" x14ac:dyDescent="0.2">
      <c r="A91" s="39" t="s">
        <v>9</v>
      </c>
      <c r="B91" s="40" t="s">
        <v>47</v>
      </c>
      <c r="C91" s="40" t="s">
        <v>38</v>
      </c>
      <c r="D91" s="40" t="s">
        <v>146</v>
      </c>
      <c r="E91" s="40" t="s">
        <v>430</v>
      </c>
      <c r="F91" s="11" t="s">
        <v>123</v>
      </c>
      <c r="G91" s="40" t="s">
        <v>147</v>
      </c>
      <c r="H91" s="43" t="s">
        <v>147</v>
      </c>
      <c r="I91" s="44">
        <v>0</v>
      </c>
      <c r="J91" s="41">
        <v>0</v>
      </c>
      <c r="K91" s="42">
        <v>0</v>
      </c>
      <c r="L91" s="41">
        <v>0</v>
      </c>
      <c r="M91" s="41">
        <v>0</v>
      </c>
      <c r="N91" s="45">
        <v>0</v>
      </c>
      <c r="O91" s="44">
        <v>0</v>
      </c>
      <c r="P91" s="41">
        <v>0</v>
      </c>
      <c r="Q91" s="42">
        <v>0</v>
      </c>
      <c r="R91" s="41">
        <v>0</v>
      </c>
      <c r="S91" s="41">
        <v>0.85303099999999998</v>
      </c>
      <c r="T91" s="45">
        <v>0.85303099999999998</v>
      </c>
      <c r="U91" s="35" t="s">
        <v>19</v>
      </c>
      <c r="V91" s="8" t="s">
        <v>19</v>
      </c>
    </row>
    <row r="92" spans="1:22" ht="15" x14ac:dyDescent="0.2">
      <c r="A92" s="39" t="s">
        <v>9</v>
      </c>
      <c r="B92" s="40" t="s">
        <v>40</v>
      </c>
      <c r="C92" s="40" t="s">
        <v>38</v>
      </c>
      <c r="D92" s="40" t="s">
        <v>335</v>
      </c>
      <c r="E92" s="40" t="s">
        <v>266</v>
      </c>
      <c r="F92" s="11" t="s">
        <v>123</v>
      </c>
      <c r="G92" s="40" t="s">
        <v>124</v>
      </c>
      <c r="H92" s="43" t="s">
        <v>266</v>
      </c>
      <c r="I92" s="44">
        <v>0</v>
      </c>
      <c r="J92" s="41">
        <v>2958.1108640000002</v>
      </c>
      <c r="K92" s="42">
        <v>2958.1108640000002</v>
      </c>
      <c r="L92" s="41">
        <v>0</v>
      </c>
      <c r="M92" s="41">
        <v>21436.068385999999</v>
      </c>
      <c r="N92" s="45">
        <v>21436.068385999999</v>
      </c>
      <c r="O92" s="44">
        <v>0</v>
      </c>
      <c r="P92" s="41">
        <v>3055.2545180000002</v>
      </c>
      <c r="Q92" s="42">
        <v>3055.2545180000002</v>
      </c>
      <c r="R92" s="41">
        <v>0</v>
      </c>
      <c r="S92" s="41">
        <v>16140.209763000001</v>
      </c>
      <c r="T92" s="45">
        <v>16140.209763000001</v>
      </c>
      <c r="U92" s="36">
        <f t="shared" ref="U88:U151" si="9">+((K92/Q92)-1)*100</f>
        <v>-3.1795601128377093</v>
      </c>
      <c r="V92" s="12">
        <f t="shared" ref="V88:V151" si="10">+((N92/T92)-1)*100</f>
        <v>32.811584860193598</v>
      </c>
    </row>
    <row r="93" spans="1:22" ht="15" x14ac:dyDescent="0.2">
      <c r="A93" s="39" t="s">
        <v>9</v>
      </c>
      <c r="B93" s="40" t="s">
        <v>40</v>
      </c>
      <c r="C93" s="40" t="s">
        <v>38</v>
      </c>
      <c r="D93" s="40" t="s">
        <v>335</v>
      </c>
      <c r="E93" s="48" t="s">
        <v>265</v>
      </c>
      <c r="F93" s="11" t="s">
        <v>83</v>
      </c>
      <c r="G93" s="40" t="s">
        <v>83</v>
      </c>
      <c r="H93" s="43" t="s">
        <v>202</v>
      </c>
      <c r="I93" s="44">
        <v>0</v>
      </c>
      <c r="J93" s="41">
        <v>0</v>
      </c>
      <c r="K93" s="42">
        <v>0</v>
      </c>
      <c r="L93" s="41">
        <v>0</v>
      </c>
      <c r="M93" s="41">
        <v>0</v>
      </c>
      <c r="N93" s="45">
        <v>0</v>
      </c>
      <c r="O93" s="44">
        <v>0</v>
      </c>
      <c r="P93" s="41">
        <v>0</v>
      </c>
      <c r="Q93" s="42">
        <v>0</v>
      </c>
      <c r="R93" s="41">
        <v>0</v>
      </c>
      <c r="S93" s="41">
        <v>8143.4695739999997</v>
      </c>
      <c r="T93" s="45">
        <v>8143.4695739999997</v>
      </c>
      <c r="U93" s="35" t="s">
        <v>19</v>
      </c>
      <c r="V93" s="8" t="s">
        <v>19</v>
      </c>
    </row>
    <row r="94" spans="1:22" ht="15" x14ac:dyDescent="0.2">
      <c r="A94" s="39" t="s">
        <v>9</v>
      </c>
      <c r="B94" s="40" t="s">
        <v>40</v>
      </c>
      <c r="C94" s="40" t="s">
        <v>38</v>
      </c>
      <c r="D94" s="40" t="s">
        <v>166</v>
      </c>
      <c r="E94" s="40" t="s">
        <v>362</v>
      </c>
      <c r="F94" s="11" t="s">
        <v>67</v>
      </c>
      <c r="G94" s="40" t="s">
        <v>167</v>
      </c>
      <c r="H94" s="43" t="s">
        <v>168</v>
      </c>
      <c r="I94" s="44">
        <v>0</v>
      </c>
      <c r="J94" s="41">
        <v>4856.2121969999998</v>
      </c>
      <c r="K94" s="42">
        <v>4856.2121969999998</v>
      </c>
      <c r="L94" s="41">
        <v>0</v>
      </c>
      <c r="M94" s="41">
        <v>37732.044764999999</v>
      </c>
      <c r="N94" s="45">
        <v>37732.044764999999</v>
      </c>
      <c r="O94" s="44">
        <v>0</v>
      </c>
      <c r="P94" s="41">
        <v>4732.2938999999997</v>
      </c>
      <c r="Q94" s="42">
        <v>4732.2938999999997</v>
      </c>
      <c r="R94" s="41">
        <v>0</v>
      </c>
      <c r="S94" s="41">
        <v>35558.970712000002</v>
      </c>
      <c r="T94" s="45">
        <v>35558.970712000002</v>
      </c>
      <c r="U94" s="36">
        <f t="shared" si="9"/>
        <v>2.6185672238150826</v>
      </c>
      <c r="V94" s="12">
        <f t="shared" si="10"/>
        <v>6.1111837870679864</v>
      </c>
    </row>
    <row r="95" spans="1:22" ht="15" x14ac:dyDescent="0.2">
      <c r="A95" s="39" t="s">
        <v>9</v>
      </c>
      <c r="B95" s="40" t="s">
        <v>40</v>
      </c>
      <c r="C95" s="40" t="s">
        <v>38</v>
      </c>
      <c r="D95" s="40" t="s">
        <v>172</v>
      </c>
      <c r="E95" s="40" t="s">
        <v>173</v>
      </c>
      <c r="F95" s="11" t="s">
        <v>174</v>
      </c>
      <c r="G95" s="40" t="s">
        <v>175</v>
      </c>
      <c r="H95" s="43" t="s">
        <v>175</v>
      </c>
      <c r="I95" s="44">
        <v>0</v>
      </c>
      <c r="J95" s="41">
        <v>387.62539700000002</v>
      </c>
      <c r="K95" s="42">
        <v>387.62539700000002</v>
      </c>
      <c r="L95" s="41">
        <v>0</v>
      </c>
      <c r="M95" s="41">
        <v>2580.5208539999999</v>
      </c>
      <c r="N95" s="45">
        <v>2580.5208539999999</v>
      </c>
      <c r="O95" s="44">
        <v>0</v>
      </c>
      <c r="P95" s="41">
        <v>501.69585899999998</v>
      </c>
      <c r="Q95" s="42">
        <v>501.69585899999998</v>
      </c>
      <c r="R95" s="41">
        <v>0</v>
      </c>
      <c r="S95" s="41">
        <v>2242.0711540000002</v>
      </c>
      <c r="T95" s="45">
        <v>2242.0711540000002</v>
      </c>
      <c r="U95" s="36">
        <f t="shared" si="9"/>
        <v>-22.73697499265187</v>
      </c>
      <c r="V95" s="12">
        <f t="shared" si="10"/>
        <v>15.09540405959835</v>
      </c>
    </row>
    <row r="96" spans="1:22" ht="15" x14ac:dyDescent="0.2">
      <c r="A96" s="39" t="s">
        <v>9</v>
      </c>
      <c r="B96" s="40" t="s">
        <v>47</v>
      </c>
      <c r="C96" s="40" t="s">
        <v>38</v>
      </c>
      <c r="D96" s="40" t="s">
        <v>172</v>
      </c>
      <c r="E96" s="48" t="s">
        <v>173</v>
      </c>
      <c r="F96" s="11" t="s">
        <v>174</v>
      </c>
      <c r="G96" s="40" t="s">
        <v>175</v>
      </c>
      <c r="H96" s="43" t="s">
        <v>175</v>
      </c>
      <c r="I96" s="44">
        <v>0</v>
      </c>
      <c r="J96" s="41">
        <v>0</v>
      </c>
      <c r="K96" s="42">
        <v>0</v>
      </c>
      <c r="L96" s="41">
        <v>0</v>
      </c>
      <c r="M96" s="41">
        <v>0</v>
      </c>
      <c r="N96" s="45">
        <v>0</v>
      </c>
      <c r="O96" s="44">
        <v>0</v>
      </c>
      <c r="P96" s="41">
        <v>0</v>
      </c>
      <c r="Q96" s="42">
        <v>0</v>
      </c>
      <c r="R96" s="41">
        <v>0</v>
      </c>
      <c r="S96" s="41">
        <v>103.113688</v>
      </c>
      <c r="T96" s="45">
        <v>103.113688</v>
      </c>
      <c r="U96" s="35" t="s">
        <v>19</v>
      </c>
      <c r="V96" s="8" t="s">
        <v>19</v>
      </c>
    </row>
    <row r="97" spans="1:22" ht="15" x14ac:dyDescent="0.2">
      <c r="A97" s="39" t="s">
        <v>9</v>
      </c>
      <c r="B97" s="40" t="s">
        <v>47</v>
      </c>
      <c r="C97" s="40" t="s">
        <v>38</v>
      </c>
      <c r="D97" s="40" t="s">
        <v>176</v>
      </c>
      <c r="E97" s="40" t="s">
        <v>177</v>
      </c>
      <c r="F97" s="11" t="s">
        <v>123</v>
      </c>
      <c r="G97" s="40" t="s">
        <v>124</v>
      </c>
      <c r="H97" s="43" t="s">
        <v>178</v>
      </c>
      <c r="I97" s="44">
        <v>0</v>
      </c>
      <c r="J97" s="41">
        <v>73.184653999999995</v>
      </c>
      <c r="K97" s="42">
        <v>73.184653999999995</v>
      </c>
      <c r="L97" s="41">
        <v>0</v>
      </c>
      <c r="M97" s="41">
        <v>317.433288</v>
      </c>
      <c r="N97" s="45">
        <v>317.433288</v>
      </c>
      <c r="O97" s="44">
        <v>0</v>
      </c>
      <c r="P97" s="41">
        <v>55.771453999999999</v>
      </c>
      <c r="Q97" s="42">
        <v>55.771453999999999</v>
      </c>
      <c r="R97" s="41">
        <v>0</v>
      </c>
      <c r="S97" s="41">
        <v>387.522561</v>
      </c>
      <c r="T97" s="45">
        <v>387.522561</v>
      </c>
      <c r="U97" s="36">
        <f t="shared" si="9"/>
        <v>31.222424288956141</v>
      </c>
      <c r="V97" s="12">
        <f t="shared" si="10"/>
        <v>-18.086501291469325</v>
      </c>
    </row>
    <row r="98" spans="1:22" ht="15" x14ac:dyDescent="0.2">
      <c r="A98" s="39" t="s">
        <v>9</v>
      </c>
      <c r="B98" s="40" t="s">
        <v>40</v>
      </c>
      <c r="C98" s="40" t="s">
        <v>38</v>
      </c>
      <c r="D98" s="40" t="s">
        <v>179</v>
      </c>
      <c r="E98" s="40" t="s">
        <v>180</v>
      </c>
      <c r="F98" s="11" t="s">
        <v>21</v>
      </c>
      <c r="G98" s="40" t="s">
        <v>181</v>
      </c>
      <c r="H98" s="43" t="s">
        <v>182</v>
      </c>
      <c r="I98" s="44">
        <v>0</v>
      </c>
      <c r="J98" s="41">
        <v>427.86874599999999</v>
      </c>
      <c r="K98" s="42">
        <v>427.86874599999999</v>
      </c>
      <c r="L98" s="41">
        <v>0</v>
      </c>
      <c r="M98" s="41">
        <v>3585.4851720000001</v>
      </c>
      <c r="N98" s="45">
        <v>3585.4851720000001</v>
      </c>
      <c r="O98" s="44">
        <v>0</v>
      </c>
      <c r="P98" s="41">
        <v>455.26769999999999</v>
      </c>
      <c r="Q98" s="42">
        <v>455.26769999999999</v>
      </c>
      <c r="R98" s="41">
        <v>0</v>
      </c>
      <c r="S98" s="41">
        <v>2685.404634</v>
      </c>
      <c r="T98" s="45">
        <v>2685.404634</v>
      </c>
      <c r="U98" s="36">
        <f t="shared" si="9"/>
        <v>-6.0182073096773596</v>
      </c>
      <c r="V98" s="12">
        <f t="shared" si="10"/>
        <v>33.517501482050392</v>
      </c>
    </row>
    <row r="99" spans="1:22" ht="15" x14ac:dyDescent="0.2">
      <c r="A99" s="39" t="s">
        <v>9</v>
      </c>
      <c r="B99" s="40" t="s">
        <v>40</v>
      </c>
      <c r="C99" s="40" t="s">
        <v>38</v>
      </c>
      <c r="D99" s="40" t="s">
        <v>183</v>
      </c>
      <c r="E99" s="48" t="s">
        <v>189</v>
      </c>
      <c r="F99" s="11" t="s">
        <v>44</v>
      </c>
      <c r="G99" s="40" t="s">
        <v>185</v>
      </c>
      <c r="H99" s="43" t="s">
        <v>188</v>
      </c>
      <c r="I99" s="44">
        <v>0</v>
      </c>
      <c r="J99" s="41">
        <v>2180.2725230000001</v>
      </c>
      <c r="K99" s="42">
        <v>2180.2725230000001</v>
      </c>
      <c r="L99" s="41">
        <v>0</v>
      </c>
      <c r="M99" s="41">
        <v>12846.821056000001</v>
      </c>
      <c r="N99" s="45">
        <v>12846.821056000001</v>
      </c>
      <c r="O99" s="44">
        <v>0</v>
      </c>
      <c r="P99" s="41">
        <v>1566.590625</v>
      </c>
      <c r="Q99" s="42">
        <v>1566.590625</v>
      </c>
      <c r="R99" s="41">
        <v>0</v>
      </c>
      <c r="S99" s="41">
        <v>13472.237093</v>
      </c>
      <c r="T99" s="45">
        <v>13472.237093</v>
      </c>
      <c r="U99" s="36">
        <f t="shared" si="9"/>
        <v>39.173086331982866</v>
      </c>
      <c r="V99" s="12">
        <f t="shared" si="10"/>
        <v>-4.6422582432501631</v>
      </c>
    </row>
    <row r="100" spans="1:22" ht="15" x14ac:dyDescent="0.2">
      <c r="A100" s="39" t="s">
        <v>9</v>
      </c>
      <c r="B100" s="40" t="s">
        <v>40</v>
      </c>
      <c r="C100" s="40" t="s">
        <v>38</v>
      </c>
      <c r="D100" s="40" t="s">
        <v>183</v>
      </c>
      <c r="E100" s="40" t="s">
        <v>184</v>
      </c>
      <c r="F100" s="11" t="s">
        <v>44</v>
      </c>
      <c r="G100" s="40" t="s">
        <v>185</v>
      </c>
      <c r="H100" s="43" t="s">
        <v>186</v>
      </c>
      <c r="I100" s="44">
        <v>0</v>
      </c>
      <c r="J100" s="41">
        <v>792.00308900000005</v>
      </c>
      <c r="K100" s="42">
        <v>792.00308900000005</v>
      </c>
      <c r="L100" s="41">
        <v>0</v>
      </c>
      <c r="M100" s="41">
        <v>6737.8557819999996</v>
      </c>
      <c r="N100" s="45">
        <v>6737.8557819999996</v>
      </c>
      <c r="O100" s="44">
        <v>0</v>
      </c>
      <c r="P100" s="41">
        <v>572.17681900000002</v>
      </c>
      <c r="Q100" s="42">
        <v>572.17681900000002</v>
      </c>
      <c r="R100" s="41">
        <v>0</v>
      </c>
      <c r="S100" s="41">
        <v>5383.921002</v>
      </c>
      <c r="T100" s="45">
        <v>5383.921002</v>
      </c>
      <c r="U100" s="36">
        <f t="shared" si="9"/>
        <v>38.419289754554001</v>
      </c>
      <c r="V100" s="12">
        <f t="shared" si="10"/>
        <v>25.147746029279496</v>
      </c>
    </row>
    <row r="101" spans="1:22" ht="15" x14ac:dyDescent="0.2">
      <c r="A101" s="39" t="s">
        <v>9</v>
      </c>
      <c r="B101" s="40" t="s">
        <v>40</v>
      </c>
      <c r="C101" s="40" t="s">
        <v>38</v>
      </c>
      <c r="D101" s="40" t="s">
        <v>183</v>
      </c>
      <c r="E101" s="40" t="s">
        <v>187</v>
      </c>
      <c r="F101" s="11" t="s">
        <v>44</v>
      </c>
      <c r="G101" s="40" t="s">
        <v>185</v>
      </c>
      <c r="H101" s="43" t="s">
        <v>188</v>
      </c>
      <c r="I101" s="44">
        <v>0</v>
      </c>
      <c r="J101" s="41">
        <v>416.46402999999998</v>
      </c>
      <c r="K101" s="42">
        <v>416.46402999999998</v>
      </c>
      <c r="L101" s="41">
        <v>0</v>
      </c>
      <c r="M101" s="41">
        <v>4077.4953409999998</v>
      </c>
      <c r="N101" s="45">
        <v>4077.4953409999998</v>
      </c>
      <c r="O101" s="44">
        <v>0</v>
      </c>
      <c r="P101" s="41">
        <v>981.32231300000001</v>
      </c>
      <c r="Q101" s="42">
        <v>981.32231300000001</v>
      </c>
      <c r="R101" s="41">
        <v>0</v>
      </c>
      <c r="S101" s="41">
        <v>4057.5605059999998</v>
      </c>
      <c r="T101" s="45">
        <v>4057.5605059999998</v>
      </c>
      <c r="U101" s="36">
        <f t="shared" si="9"/>
        <v>-57.560933397424954</v>
      </c>
      <c r="V101" s="12">
        <f t="shared" si="10"/>
        <v>0.49130099158156693</v>
      </c>
    </row>
    <row r="102" spans="1:22" ht="15" x14ac:dyDescent="0.2">
      <c r="A102" s="39" t="s">
        <v>9</v>
      </c>
      <c r="B102" s="40" t="s">
        <v>40</v>
      </c>
      <c r="C102" s="40" t="s">
        <v>38</v>
      </c>
      <c r="D102" s="40" t="s">
        <v>444</v>
      </c>
      <c r="E102" s="40" t="s">
        <v>445</v>
      </c>
      <c r="F102" s="11" t="s">
        <v>44</v>
      </c>
      <c r="G102" s="40" t="s">
        <v>355</v>
      </c>
      <c r="H102" s="43" t="s">
        <v>356</v>
      </c>
      <c r="I102" s="44">
        <v>0</v>
      </c>
      <c r="J102" s="41">
        <v>0</v>
      </c>
      <c r="K102" s="42">
        <v>0</v>
      </c>
      <c r="L102" s="41">
        <v>0</v>
      </c>
      <c r="M102" s="41">
        <v>0</v>
      </c>
      <c r="N102" s="45">
        <v>0</v>
      </c>
      <c r="O102" s="44">
        <v>0</v>
      </c>
      <c r="P102" s="41">
        <v>8.9040800000000004</v>
      </c>
      <c r="Q102" s="42">
        <v>8.9040800000000004</v>
      </c>
      <c r="R102" s="41">
        <v>0</v>
      </c>
      <c r="S102" s="41">
        <v>8.9040800000000004</v>
      </c>
      <c r="T102" s="45">
        <v>8.9040800000000004</v>
      </c>
      <c r="U102" s="35" t="s">
        <v>19</v>
      </c>
      <c r="V102" s="8" t="s">
        <v>19</v>
      </c>
    </row>
    <row r="103" spans="1:22" ht="15" x14ac:dyDescent="0.2">
      <c r="A103" s="39" t="s">
        <v>9</v>
      </c>
      <c r="B103" s="40" t="s">
        <v>47</v>
      </c>
      <c r="C103" s="40" t="s">
        <v>41</v>
      </c>
      <c r="D103" s="40" t="s">
        <v>342</v>
      </c>
      <c r="E103" s="48" t="s">
        <v>343</v>
      </c>
      <c r="F103" s="11" t="s">
        <v>75</v>
      </c>
      <c r="G103" s="40" t="s">
        <v>251</v>
      </c>
      <c r="H103" s="43" t="s">
        <v>344</v>
      </c>
      <c r="I103" s="44">
        <v>106.299774</v>
      </c>
      <c r="J103" s="41">
        <v>0</v>
      </c>
      <c r="K103" s="42">
        <v>106.299774</v>
      </c>
      <c r="L103" s="41">
        <v>686.80208900000002</v>
      </c>
      <c r="M103" s="41">
        <v>0</v>
      </c>
      <c r="N103" s="45">
        <v>686.80208900000002</v>
      </c>
      <c r="O103" s="44">
        <v>0</v>
      </c>
      <c r="P103" s="41">
        <v>0</v>
      </c>
      <c r="Q103" s="42">
        <v>0</v>
      </c>
      <c r="R103" s="41">
        <v>0</v>
      </c>
      <c r="S103" s="41">
        <v>0</v>
      </c>
      <c r="T103" s="45">
        <v>0</v>
      </c>
      <c r="U103" s="35" t="s">
        <v>19</v>
      </c>
      <c r="V103" s="8" t="s">
        <v>19</v>
      </c>
    </row>
    <row r="104" spans="1:22" ht="15" x14ac:dyDescent="0.2">
      <c r="A104" s="39" t="s">
        <v>9</v>
      </c>
      <c r="B104" s="40" t="s">
        <v>40</v>
      </c>
      <c r="C104" s="40" t="s">
        <v>38</v>
      </c>
      <c r="D104" s="40" t="s">
        <v>190</v>
      </c>
      <c r="E104" s="40" t="s">
        <v>191</v>
      </c>
      <c r="F104" s="11" t="s">
        <v>60</v>
      </c>
      <c r="G104" s="40" t="s">
        <v>61</v>
      </c>
      <c r="H104" s="43" t="s">
        <v>192</v>
      </c>
      <c r="I104" s="44">
        <v>0</v>
      </c>
      <c r="J104" s="41">
        <v>1421.342619</v>
      </c>
      <c r="K104" s="42">
        <v>1421.342619</v>
      </c>
      <c r="L104" s="41">
        <v>0</v>
      </c>
      <c r="M104" s="41">
        <v>9905.3070939999998</v>
      </c>
      <c r="N104" s="45">
        <v>9905.3070939999998</v>
      </c>
      <c r="O104" s="44">
        <v>0</v>
      </c>
      <c r="P104" s="41">
        <v>1283.1622990000001</v>
      </c>
      <c r="Q104" s="42">
        <v>1283.1622990000001</v>
      </c>
      <c r="R104" s="41">
        <v>0</v>
      </c>
      <c r="S104" s="41">
        <v>10919.394361000001</v>
      </c>
      <c r="T104" s="45">
        <v>10919.394361000001</v>
      </c>
      <c r="U104" s="36">
        <f t="shared" si="9"/>
        <v>10.768732849124962</v>
      </c>
      <c r="V104" s="12">
        <f t="shared" si="10"/>
        <v>-9.2870285061041677</v>
      </c>
    </row>
    <row r="105" spans="1:22" ht="15" x14ac:dyDescent="0.2">
      <c r="A105" s="39" t="s">
        <v>9</v>
      </c>
      <c r="B105" s="40" t="s">
        <v>40</v>
      </c>
      <c r="C105" s="40" t="s">
        <v>38</v>
      </c>
      <c r="D105" s="40" t="s">
        <v>190</v>
      </c>
      <c r="E105" s="48" t="s">
        <v>424</v>
      </c>
      <c r="F105" s="11" t="s">
        <v>60</v>
      </c>
      <c r="G105" s="40" t="s">
        <v>61</v>
      </c>
      <c r="H105" s="43" t="s">
        <v>425</v>
      </c>
      <c r="I105" s="44">
        <v>0</v>
      </c>
      <c r="J105" s="41">
        <v>0</v>
      </c>
      <c r="K105" s="42">
        <v>0</v>
      </c>
      <c r="L105" s="41">
        <v>0</v>
      </c>
      <c r="M105" s="41">
        <v>0</v>
      </c>
      <c r="N105" s="45">
        <v>0</v>
      </c>
      <c r="O105" s="44">
        <v>0</v>
      </c>
      <c r="P105" s="41">
        <v>0</v>
      </c>
      <c r="Q105" s="42">
        <v>0</v>
      </c>
      <c r="R105" s="41">
        <v>0</v>
      </c>
      <c r="S105" s="41">
        <v>43.026001999999998</v>
      </c>
      <c r="T105" s="45">
        <v>43.026001999999998</v>
      </c>
      <c r="U105" s="35" t="s">
        <v>19</v>
      </c>
      <c r="V105" s="8" t="s">
        <v>19</v>
      </c>
    </row>
    <row r="106" spans="1:22" ht="15" x14ac:dyDescent="0.2">
      <c r="A106" s="39" t="s">
        <v>9</v>
      </c>
      <c r="B106" s="40" t="s">
        <v>40</v>
      </c>
      <c r="C106" s="40" t="s">
        <v>41</v>
      </c>
      <c r="D106" s="40" t="s">
        <v>353</v>
      </c>
      <c r="E106" s="48" t="s">
        <v>354</v>
      </c>
      <c r="F106" s="11" t="s">
        <v>44</v>
      </c>
      <c r="G106" s="40" t="s">
        <v>355</v>
      </c>
      <c r="H106" s="43" t="s">
        <v>356</v>
      </c>
      <c r="I106" s="44">
        <v>0</v>
      </c>
      <c r="J106" s="41">
        <v>7.040483</v>
      </c>
      <c r="K106" s="42">
        <v>7.040483</v>
      </c>
      <c r="L106" s="41">
        <v>0</v>
      </c>
      <c r="M106" s="41">
        <v>120.19837699999999</v>
      </c>
      <c r="N106" s="45">
        <v>120.19837699999999</v>
      </c>
      <c r="O106" s="44">
        <v>0</v>
      </c>
      <c r="P106" s="41">
        <v>17.211213000000001</v>
      </c>
      <c r="Q106" s="42">
        <v>17.211213000000001</v>
      </c>
      <c r="R106" s="41">
        <v>0</v>
      </c>
      <c r="S106" s="41">
        <v>137.278277</v>
      </c>
      <c r="T106" s="45">
        <v>137.278277</v>
      </c>
      <c r="U106" s="36">
        <f t="shared" si="9"/>
        <v>-59.09362692798004</v>
      </c>
      <c r="V106" s="12">
        <f t="shared" si="10"/>
        <v>-12.441808254921504</v>
      </c>
    </row>
    <row r="107" spans="1:22" ht="15" x14ac:dyDescent="0.2">
      <c r="A107" s="39" t="s">
        <v>9</v>
      </c>
      <c r="B107" s="40" t="s">
        <v>40</v>
      </c>
      <c r="C107" s="40" t="s">
        <v>38</v>
      </c>
      <c r="D107" s="40" t="s">
        <v>395</v>
      </c>
      <c r="E107" s="48" t="s">
        <v>193</v>
      </c>
      <c r="F107" s="11" t="s">
        <v>70</v>
      </c>
      <c r="G107" s="40" t="s">
        <v>71</v>
      </c>
      <c r="H107" s="43" t="s">
        <v>71</v>
      </c>
      <c r="I107" s="44">
        <v>0</v>
      </c>
      <c r="J107" s="41">
        <v>1096.3488950000001</v>
      </c>
      <c r="K107" s="42">
        <v>1096.3488950000001</v>
      </c>
      <c r="L107" s="41">
        <v>0</v>
      </c>
      <c r="M107" s="41">
        <v>20077.441782999998</v>
      </c>
      <c r="N107" s="45">
        <v>20077.441782999998</v>
      </c>
      <c r="O107" s="44">
        <v>0</v>
      </c>
      <c r="P107" s="41">
        <v>4059.858968</v>
      </c>
      <c r="Q107" s="42">
        <v>4059.858968</v>
      </c>
      <c r="R107" s="41">
        <v>0</v>
      </c>
      <c r="S107" s="41">
        <v>34372.378601999997</v>
      </c>
      <c r="T107" s="45">
        <v>34372.378601999997</v>
      </c>
      <c r="U107" s="36">
        <f t="shared" si="9"/>
        <v>-72.995394577952737</v>
      </c>
      <c r="V107" s="12">
        <f t="shared" si="10"/>
        <v>-41.5884422329976</v>
      </c>
    </row>
    <row r="108" spans="1:22" ht="15" x14ac:dyDescent="0.2">
      <c r="A108" s="39" t="s">
        <v>9</v>
      </c>
      <c r="B108" s="40" t="s">
        <v>47</v>
      </c>
      <c r="C108" s="40" t="s">
        <v>38</v>
      </c>
      <c r="D108" s="40" t="s">
        <v>300</v>
      </c>
      <c r="E108" s="48" t="s">
        <v>82</v>
      </c>
      <c r="F108" s="11" t="s">
        <v>83</v>
      </c>
      <c r="G108" s="40" t="s">
        <v>83</v>
      </c>
      <c r="H108" s="43" t="s">
        <v>84</v>
      </c>
      <c r="I108" s="44">
        <v>0</v>
      </c>
      <c r="J108" s="41">
        <v>0</v>
      </c>
      <c r="K108" s="42">
        <v>0</v>
      </c>
      <c r="L108" s="41">
        <v>0</v>
      </c>
      <c r="M108" s="41">
        <v>151.147963</v>
      </c>
      <c r="N108" s="45">
        <v>151.147963</v>
      </c>
      <c r="O108" s="44">
        <v>0</v>
      </c>
      <c r="P108" s="41">
        <v>19.596328</v>
      </c>
      <c r="Q108" s="42">
        <v>19.596328</v>
      </c>
      <c r="R108" s="41">
        <v>0</v>
      </c>
      <c r="S108" s="41">
        <v>155.47010599999999</v>
      </c>
      <c r="T108" s="45">
        <v>155.47010599999999</v>
      </c>
      <c r="U108" s="35" t="s">
        <v>19</v>
      </c>
      <c r="V108" s="12">
        <f t="shared" si="10"/>
        <v>-2.7800476317935918</v>
      </c>
    </row>
    <row r="109" spans="1:22" ht="15" x14ac:dyDescent="0.2">
      <c r="A109" s="39" t="s">
        <v>9</v>
      </c>
      <c r="B109" s="40" t="s">
        <v>40</v>
      </c>
      <c r="C109" s="40" t="s">
        <v>41</v>
      </c>
      <c r="D109" s="40" t="s">
        <v>194</v>
      </c>
      <c r="E109" s="40" t="s">
        <v>195</v>
      </c>
      <c r="F109" s="11" t="s">
        <v>44</v>
      </c>
      <c r="G109" s="40" t="s">
        <v>134</v>
      </c>
      <c r="H109" s="43" t="s">
        <v>196</v>
      </c>
      <c r="I109" s="44">
        <v>0</v>
      </c>
      <c r="J109" s="41">
        <v>0</v>
      </c>
      <c r="K109" s="42">
        <v>0</v>
      </c>
      <c r="L109" s="41">
        <v>0</v>
      </c>
      <c r="M109" s="41">
        <v>17309.283243000002</v>
      </c>
      <c r="N109" s="45">
        <v>17309.283243000002</v>
      </c>
      <c r="O109" s="44">
        <v>0</v>
      </c>
      <c r="P109" s="41">
        <v>207.35508100000001</v>
      </c>
      <c r="Q109" s="42">
        <v>207.35508100000001</v>
      </c>
      <c r="R109" s="41">
        <v>0</v>
      </c>
      <c r="S109" s="41">
        <v>12029.135555000001</v>
      </c>
      <c r="T109" s="45">
        <v>12029.135555000001</v>
      </c>
      <c r="U109" s="35" t="s">
        <v>19</v>
      </c>
      <c r="V109" s="12">
        <f t="shared" si="10"/>
        <v>43.894656135995305</v>
      </c>
    </row>
    <row r="110" spans="1:22" ht="15" x14ac:dyDescent="0.2">
      <c r="A110" s="39" t="s">
        <v>9</v>
      </c>
      <c r="B110" s="40" t="s">
        <v>47</v>
      </c>
      <c r="C110" s="40" t="s">
        <v>41</v>
      </c>
      <c r="D110" s="40" t="s">
        <v>306</v>
      </c>
      <c r="E110" s="48" t="s">
        <v>307</v>
      </c>
      <c r="F110" s="11" t="s">
        <v>123</v>
      </c>
      <c r="G110" s="40" t="s">
        <v>150</v>
      </c>
      <c r="H110" s="43" t="s">
        <v>308</v>
      </c>
      <c r="I110" s="44">
        <v>0</v>
      </c>
      <c r="J110" s="41">
        <v>20.15701</v>
      </c>
      <c r="K110" s="42">
        <v>20.15701</v>
      </c>
      <c r="L110" s="41">
        <v>0</v>
      </c>
      <c r="M110" s="41">
        <v>87.009499000000005</v>
      </c>
      <c r="N110" s="45">
        <v>87.009499000000005</v>
      </c>
      <c r="O110" s="44">
        <v>0</v>
      </c>
      <c r="P110" s="41">
        <v>7.5695370000000004</v>
      </c>
      <c r="Q110" s="42">
        <v>7.5695370000000004</v>
      </c>
      <c r="R110" s="41">
        <v>0</v>
      </c>
      <c r="S110" s="41">
        <v>48.283898999999998</v>
      </c>
      <c r="T110" s="45">
        <v>48.283898999999998</v>
      </c>
      <c r="U110" s="35" t="s">
        <v>19</v>
      </c>
      <c r="V110" s="12">
        <f t="shared" si="10"/>
        <v>80.203961987411176</v>
      </c>
    </row>
    <row r="111" spans="1:22" ht="15" x14ac:dyDescent="0.2">
      <c r="A111" s="39" t="s">
        <v>9</v>
      </c>
      <c r="B111" s="40" t="s">
        <v>40</v>
      </c>
      <c r="C111" s="40" t="s">
        <v>38</v>
      </c>
      <c r="D111" s="40" t="s">
        <v>330</v>
      </c>
      <c r="E111" s="40" t="s">
        <v>363</v>
      </c>
      <c r="F111" s="11" t="s">
        <v>70</v>
      </c>
      <c r="G111" s="40" t="s">
        <v>197</v>
      </c>
      <c r="H111" s="43" t="s">
        <v>198</v>
      </c>
      <c r="I111" s="44">
        <v>0</v>
      </c>
      <c r="J111" s="41">
        <v>2277.8505909999999</v>
      </c>
      <c r="K111" s="42">
        <v>2277.8505909999999</v>
      </c>
      <c r="L111" s="41">
        <v>0</v>
      </c>
      <c r="M111" s="41">
        <v>18970.287979000001</v>
      </c>
      <c r="N111" s="45">
        <v>18970.287979000001</v>
      </c>
      <c r="O111" s="44">
        <v>0</v>
      </c>
      <c r="P111" s="41">
        <v>2254.351592</v>
      </c>
      <c r="Q111" s="42">
        <v>2254.351592</v>
      </c>
      <c r="R111" s="41">
        <v>0</v>
      </c>
      <c r="S111" s="41">
        <v>18102.06882</v>
      </c>
      <c r="T111" s="45">
        <v>18102.06882</v>
      </c>
      <c r="U111" s="36">
        <f t="shared" si="9"/>
        <v>1.0423839423890469</v>
      </c>
      <c r="V111" s="12">
        <f t="shared" si="10"/>
        <v>4.7962427258079643</v>
      </c>
    </row>
    <row r="112" spans="1:22" ht="15" x14ac:dyDescent="0.2">
      <c r="A112" s="39" t="s">
        <v>9</v>
      </c>
      <c r="B112" s="40" t="s">
        <v>40</v>
      </c>
      <c r="C112" s="40" t="s">
        <v>38</v>
      </c>
      <c r="D112" s="40" t="s">
        <v>409</v>
      </c>
      <c r="E112" s="40" t="s">
        <v>410</v>
      </c>
      <c r="F112" s="11" t="s">
        <v>44</v>
      </c>
      <c r="G112" s="40" t="s">
        <v>411</v>
      </c>
      <c r="H112" s="43" t="s">
        <v>412</v>
      </c>
      <c r="I112" s="44">
        <v>0</v>
      </c>
      <c r="J112" s="41">
        <v>0</v>
      </c>
      <c r="K112" s="42">
        <v>0</v>
      </c>
      <c r="L112" s="41">
        <v>0</v>
      </c>
      <c r="M112" s="41">
        <v>9.4365659999999991</v>
      </c>
      <c r="N112" s="45">
        <v>9.4365659999999991</v>
      </c>
      <c r="O112" s="44">
        <v>0</v>
      </c>
      <c r="P112" s="41">
        <v>0</v>
      </c>
      <c r="Q112" s="42">
        <v>0</v>
      </c>
      <c r="R112" s="41">
        <v>0</v>
      </c>
      <c r="S112" s="41">
        <v>6.9427700000000003</v>
      </c>
      <c r="T112" s="45">
        <v>6.9427700000000003</v>
      </c>
      <c r="U112" s="35" t="s">
        <v>19</v>
      </c>
      <c r="V112" s="12">
        <f t="shared" si="10"/>
        <v>35.919323267226176</v>
      </c>
    </row>
    <row r="113" spans="1:22" ht="15" x14ac:dyDescent="0.2">
      <c r="A113" s="39" t="s">
        <v>9</v>
      </c>
      <c r="B113" s="40" t="s">
        <v>40</v>
      </c>
      <c r="C113" s="40" t="s">
        <v>38</v>
      </c>
      <c r="D113" s="40" t="s">
        <v>199</v>
      </c>
      <c r="E113" s="40" t="s">
        <v>200</v>
      </c>
      <c r="F113" s="11" t="s">
        <v>83</v>
      </c>
      <c r="G113" s="40" t="s">
        <v>83</v>
      </c>
      <c r="H113" s="43" t="s">
        <v>84</v>
      </c>
      <c r="I113" s="44">
        <v>0</v>
      </c>
      <c r="J113" s="41">
        <v>6549.175553</v>
      </c>
      <c r="K113" s="42">
        <v>6549.175553</v>
      </c>
      <c r="L113" s="41">
        <v>0</v>
      </c>
      <c r="M113" s="41">
        <v>54268.627727999999</v>
      </c>
      <c r="N113" s="45">
        <v>54268.627727999999</v>
      </c>
      <c r="O113" s="44">
        <v>0</v>
      </c>
      <c r="P113" s="41">
        <v>9939.7847129999991</v>
      </c>
      <c r="Q113" s="42">
        <v>9939.7847129999991</v>
      </c>
      <c r="R113" s="41">
        <v>0</v>
      </c>
      <c r="S113" s="41">
        <v>110272.210905</v>
      </c>
      <c r="T113" s="45">
        <v>110272.210905</v>
      </c>
      <c r="U113" s="36">
        <f t="shared" si="9"/>
        <v>-34.111494945816133</v>
      </c>
      <c r="V113" s="12">
        <f t="shared" si="10"/>
        <v>-50.786669386040813</v>
      </c>
    </row>
    <row r="114" spans="1:22" ht="15" x14ac:dyDescent="0.2">
      <c r="A114" s="39" t="s">
        <v>9</v>
      </c>
      <c r="B114" s="40" t="s">
        <v>40</v>
      </c>
      <c r="C114" s="40" t="s">
        <v>38</v>
      </c>
      <c r="D114" s="40" t="s">
        <v>201</v>
      </c>
      <c r="E114" s="40" t="s">
        <v>203</v>
      </c>
      <c r="F114" s="11" t="s">
        <v>83</v>
      </c>
      <c r="G114" s="40" t="s">
        <v>83</v>
      </c>
      <c r="H114" s="43" t="s">
        <v>202</v>
      </c>
      <c r="I114" s="44">
        <v>0</v>
      </c>
      <c r="J114" s="41">
        <v>18640.925759000002</v>
      </c>
      <c r="K114" s="42">
        <v>18640.925759000002</v>
      </c>
      <c r="L114" s="41">
        <v>0</v>
      </c>
      <c r="M114" s="41">
        <v>142122.521114</v>
      </c>
      <c r="N114" s="45">
        <v>142122.521114</v>
      </c>
      <c r="O114" s="44">
        <v>0</v>
      </c>
      <c r="P114" s="41">
        <v>13228.231750999999</v>
      </c>
      <c r="Q114" s="42">
        <v>13228.231750999999</v>
      </c>
      <c r="R114" s="41">
        <v>0</v>
      </c>
      <c r="S114" s="41">
        <v>111217.723853</v>
      </c>
      <c r="T114" s="45">
        <v>111217.723853</v>
      </c>
      <c r="U114" s="36">
        <f t="shared" si="9"/>
        <v>40.917744033255431</v>
      </c>
      <c r="V114" s="12">
        <f t="shared" si="10"/>
        <v>27.787654872210709</v>
      </c>
    </row>
    <row r="115" spans="1:22" ht="15" x14ac:dyDescent="0.2">
      <c r="A115" s="39" t="s">
        <v>9</v>
      </c>
      <c r="B115" s="40" t="s">
        <v>40</v>
      </c>
      <c r="C115" s="40" t="s">
        <v>38</v>
      </c>
      <c r="D115" s="40" t="s">
        <v>204</v>
      </c>
      <c r="E115" s="48" t="s">
        <v>206</v>
      </c>
      <c r="F115" s="11" t="s">
        <v>21</v>
      </c>
      <c r="G115" s="40" t="s">
        <v>170</v>
      </c>
      <c r="H115" s="43" t="s">
        <v>207</v>
      </c>
      <c r="I115" s="44">
        <v>0</v>
      </c>
      <c r="J115" s="41">
        <v>6604.3859140000004</v>
      </c>
      <c r="K115" s="42">
        <v>6604.3859140000004</v>
      </c>
      <c r="L115" s="41">
        <v>0</v>
      </c>
      <c r="M115" s="41">
        <v>55662.826108000001</v>
      </c>
      <c r="N115" s="45">
        <v>55662.826108000001</v>
      </c>
      <c r="O115" s="44">
        <v>0</v>
      </c>
      <c r="P115" s="41">
        <v>6847.0691539999998</v>
      </c>
      <c r="Q115" s="42">
        <v>6847.0691539999998</v>
      </c>
      <c r="R115" s="41">
        <v>0</v>
      </c>
      <c r="S115" s="41">
        <v>52045.315166</v>
      </c>
      <c r="T115" s="45">
        <v>52045.315166</v>
      </c>
      <c r="U115" s="36">
        <f t="shared" si="9"/>
        <v>-3.5443375047296777</v>
      </c>
      <c r="V115" s="12">
        <f t="shared" si="10"/>
        <v>6.95069465995517</v>
      </c>
    </row>
    <row r="116" spans="1:22" ht="15" x14ac:dyDescent="0.2">
      <c r="A116" s="39" t="s">
        <v>9</v>
      </c>
      <c r="B116" s="40" t="s">
        <v>40</v>
      </c>
      <c r="C116" s="40" t="s">
        <v>38</v>
      </c>
      <c r="D116" s="40" t="s">
        <v>204</v>
      </c>
      <c r="E116" s="48" t="s">
        <v>364</v>
      </c>
      <c r="F116" s="11" t="s">
        <v>21</v>
      </c>
      <c r="G116" s="40" t="s">
        <v>205</v>
      </c>
      <c r="H116" s="43" t="s">
        <v>205</v>
      </c>
      <c r="I116" s="44">
        <v>0</v>
      </c>
      <c r="J116" s="41">
        <v>1272.2658610000001</v>
      </c>
      <c r="K116" s="42">
        <v>1272.2658610000001</v>
      </c>
      <c r="L116" s="41">
        <v>0</v>
      </c>
      <c r="M116" s="41">
        <v>8141.287883</v>
      </c>
      <c r="N116" s="45">
        <v>8141.287883</v>
      </c>
      <c r="O116" s="44">
        <v>0</v>
      </c>
      <c r="P116" s="41">
        <v>895.13253699999996</v>
      </c>
      <c r="Q116" s="42">
        <v>895.13253699999996</v>
      </c>
      <c r="R116" s="41">
        <v>0</v>
      </c>
      <c r="S116" s="41">
        <v>7647.4924680000004</v>
      </c>
      <c r="T116" s="45">
        <v>7647.4924680000004</v>
      </c>
      <c r="U116" s="36">
        <f t="shared" si="9"/>
        <v>42.13156246827392</v>
      </c>
      <c r="V116" s="12">
        <f t="shared" si="10"/>
        <v>6.4569585006618357</v>
      </c>
    </row>
    <row r="117" spans="1:22" ht="15" x14ac:dyDescent="0.2">
      <c r="A117" s="39" t="s">
        <v>9</v>
      </c>
      <c r="B117" s="40" t="s">
        <v>40</v>
      </c>
      <c r="C117" s="40" t="s">
        <v>38</v>
      </c>
      <c r="D117" s="40" t="s">
        <v>204</v>
      </c>
      <c r="E117" s="48" t="s">
        <v>208</v>
      </c>
      <c r="F117" s="11" t="s">
        <v>21</v>
      </c>
      <c r="G117" s="40" t="s">
        <v>170</v>
      </c>
      <c r="H117" s="43" t="s">
        <v>207</v>
      </c>
      <c r="I117" s="44">
        <v>0</v>
      </c>
      <c r="J117" s="41">
        <v>206.45295200000001</v>
      </c>
      <c r="K117" s="42">
        <v>206.45295200000001</v>
      </c>
      <c r="L117" s="41">
        <v>0</v>
      </c>
      <c r="M117" s="41">
        <v>1910.0235720000001</v>
      </c>
      <c r="N117" s="45">
        <v>1910.0235720000001</v>
      </c>
      <c r="O117" s="44">
        <v>0</v>
      </c>
      <c r="P117" s="41">
        <v>193.01792</v>
      </c>
      <c r="Q117" s="42">
        <v>193.01792</v>
      </c>
      <c r="R117" s="41">
        <v>0</v>
      </c>
      <c r="S117" s="41">
        <v>1248.8356409999999</v>
      </c>
      <c r="T117" s="45">
        <v>1248.8356409999999</v>
      </c>
      <c r="U117" s="36">
        <f t="shared" si="9"/>
        <v>6.9605101951155657</v>
      </c>
      <c r="V117" s="12">
        <f t="shared" si="10"/>
        <v>52.944351465702624</v>
      </c>
    </row>
    <row r="118" spans="1:22" ht="15" x14ac:dyDescent="0.2">
      <c r="A118" s="39" t="s">
        <v>9</v>
      </c>
      <c r="B118" s="40" t="s">
        <v>40</v>
      </c>
      <c r="C118" s="40" t="s">
        <v>38</v>
      </c>
      <c r="D118" s="40" t="s">
        <v>328</v>
      </c>
      <c r="E118" s="40" t="s">
        <v>329</v>
      </c>
      <c r="F118" s="11" t="s">
        <v>44</v>
      </c>
      <c r="G118" s="40" t="s">
        <v>185</v>
      </c>
      <c r="H118" s="43" t="s">
        <v>273</v>
      </c>
      <c r="I118" s="44">
        <v>0</v>
      </c>
      <c r="J118" s="41">
        <v>582.31159000000002</v>
      </c>
      <c r="K118" s="42">
        <v>582.31159000000002</v>
      </c>
      <c r="L118" s="41">
        <v>0</v>
      </c>
      <c r="M118" s="41">
        <v>5466.4759819999999</v>
      </c>
      <c r="N118" s="45">
        <v>5466.4759819999999</v>
      </c>
      <c r="O118" s="44">
        <v>0</v>
      </c>
      <c r="P118" s="41">
        <v>596.38349800000003</v>
      </c>
      <c r="Q118" s="42">
        <v>596.38349800000003</v>
      </c>
      <c r="R118" s="41">
        <v>0</v>
      </c>
      <c r="S118" s="41">
        <v>1576.9747420000001</v>
      </c>
      <c r="T118" s="45">
        <v>1576.9747420000001</v>
      </c>
      <c r="U118" s="36">
        <f t="shared" si="9"/>
        <v>-2.3595401360350876</v>
      </c>
      <c r="V118" s="8" t="s">
        <v>19</v>
      </c>
    </row>
    <row r="119" spans="1:22" ht="15" x14ac:dyDescent="0.2">
      <c r="A119" s="39" t="s">
        <v>9</v>
      </c>
      <c r="B119" s="40" t="s">
        <v>47</v>
      </c>
      <c r="C119" s="40" t="s">
        <v>38</v>
      </c>
      <c r="D119" s="40" t="s">
        <v>209</v>
      </c>
      <c r="E119" s="40" t="s">
        <v>210</v>
      </c>
      <c r="F119" s="11" t="s">
        <v>55</v>
      </c>
      <c r="G119" s="40" t="s">
        <v>56</v>
      </c>
      <c r="H119" s="43" t="s">
        <v>211</v>
      </c>
      <c r="I119" s="44">
        <v>0</v>
      </c>
      <c r="J119" s="41">
        <v>0</v>
      </c>
      <c r="K119" s="42">
        <v>0</v>
      </c>
      <c r="L119" s="41">
        <v>0</v>
      </c>
      <c r="M119" s="41">
        <v>19.670152999999999</v>
      </c>
      <c r="N119" s="45">
        <v>19.670152999999999</v>
      </c>
      <c r="O119" s="44">
        <v>0</v>
      </c>
      <c r="P119" s="41">
        <v>7.8801300000000003</v>
      </c>
      <c r="Q119" s="42">
        <v>7.8801300000000003</v>
      </c>
      <c r="R119" s="41">
        <v>0</v>
      </c>
      <c r="S119" s="41">
        <v>381.10287399999999</v>
      </c>
      <c r="T119" s="45">
        <v>381.10287399999999</v>
      </c>
      <c r="U119" s="35" t="s">
        <v>19</v>
      </c>
      <c r="V119" s="12">
        <f t="shared" si="10"/>
        <v>-94.838623809486151</v>
      </c>
    </row>
    <row r="120" spans="1:22" ht="15" x14ac:dyDescent="0.2">
      <c r="A120" s="39" t="s">
        <v>9</v>
      </c>
      <c r="B120" s="40" t="s">
        <v>47</v>
      </c>
      <c r="C120" s="40" t="s">
        <v>38</v>
      </c>
      <c r="D120" s="40" t="s">
        <v>324</v>
      </c>
      <c r="E120" s="40" t="s">
        <v>383</v>
      </c>
      <c r="F120" s="11" t="s">
        <v>123</v>
      </c>
      <c r="G120" s="40" t="s">
        <v>150</v>
      </c>
      <c r="H120" s="43" t="s">
        <v>308</v>
      </c>
      <c r="I120" s="44">
        <v>0</v>
      </c>
      <c r="J120" s="41">
        <v>83.515714000000003</v>
      </c>
      <c r="K120" s="42">
        <v>83.515714000000003</v>
      </c>
      <c r="L120" s="41">
        <v>0</v>
      </c>
      <c r="M120" s="41">
        <v>358.14119499999998</v>
      </c>
      <c r="N120" s="45">
        <v>358.14119499999998</v>
      </c>
      <c r="O120" s="44">
        <v>0</v>
      </c>
      <c r="P120" s="41">
        <v>0</v>
      </c>
      <c r="Q120" s="42">
        <v>0</v>
      </c>
      <c r="R120" s="41">
        <v>0</v>
      </c>
      <c r="S120" s="41">
        <v>0</v>
      </c>
      <c r="T120" s="45">
        <v>0</v>
      </c>
      <c r="U120" s="35" t="s">
        <v>19</v>
      </c>
      <c r="V120" s="8" t="s">
        <v>19</v>
      </c>
    </row>
    <row r="121" spans="1:22" ht="15" x14ac:dyDescent="0.2">
      <c r="A121" s="39" t="s">
        <v>9</v>
      </c>
      <c r="B121" s="40" t="s">
        <v>47</v>
      </c>
      <c r="C121" s="40" t="s">
        <v>38</v>
      </c>
      <c r="D121" s="40" t="s">
        <v>324</v>
      </c>
      <c r="E121" s="40" t="s">
        <v>325</v>
      </c>
      <c r="F121" s="11" t="s">
        <v>123</v>
      </c>
      <c r="G121" s="40" t="s">
        <v>150</v>
      </c>
      <c r="H121" s="43" t="s">
        <v>429</v>
      </c>
      <c r="I121" s="44">
        <v>0</v>
      </c>
      <c r="J121" s="41">
        <v>0</v>
      </c>
      <c r="K121" s="42">
        <v>0</v>
      </c>
      <c r="L121" s="41">
        <v>0</v>
      </c>
      <c r="M121" s="41">
        <v>28.328458000000001</v>
      </c>
      <c r="N121" s="45">
        <v>28.328458000000001</v>
      </c>
      <c r="O121" s="44">
        <v>0</v>
      </c>
      <c r="P121" s="41">
        <v>24.460875999999999</v>
      </c>
      <c r="Q121" s="42">
        <v>24.460875999999999</v>
      </c>
      <c r="R121" s="41">
        <v>0</v>
      </c>
      <c r="S121" s="41">
        <v>42.119745000000002</v>
      </c>
      <c r="T121" s="45">
        <v>42.119745000000002</v>
      </c>
      <c r="U121" s="35" t="s">
        <v>19</v>
      </c>
      <c r="V121" s="12">
        <f t="shared" si="10"/>
        <v>-32.743044859364659</v>
      </c>
    </row>
    <row r="122" spans="1:22" ht="15" x14ac:dyDescent="0.2">
      <c r="A122" s="39" t="s">
        <v>9</v>
      </c>
      <c r="B122" s="40" t="s">
        <v>40</v>
      </c>
      <c r="C122" s="40" t="s">
        <v>41</v>
      </c>
      <c r="D122" s="40" t="s">
        <v>212</v>
      </c>
      <c r="E122" s="40" t="s">
        <v>213</v>
      </c>
      <c r="F122" s="11" t="s">
        <v>55</v>
      </c>
      <c r="G122" s="40" t="s">
        <v>95</v>
      </c>
      <c r="H122" s="43" t="s">
        <v>214</v>
      </c>
      <c r="I122" s="44">
        <v>0</v>
      </c>
      <c r="J122" s="41">
        <v>0</v>
      </c>
      <c r="K122" s="42">
        <v>0</v>
      </c>
      <c r="L122" s="41">
        <v>0</v>
      </c>
      <c r="M122" s="41">
        <v>189.864484</v>
      </c>
      <c r="N122" s="45">
        <v>189.864484</v>
      </c>
      <c r="O122" s="44">
        <v>0</v>
      </c>
      <c r="P122" s="41">
        <v>47.626928999999997</v>
      </c>
      <c r="Q122" s="42">
        <v>47.626928999999997</v>
      </c>
      <c r="R122" s="41">
        <v>0</v>
      </c>
      <c r="S122" s="41">
        <v>462.890964</v>
      </c>
      <c r="T122" s="45">
        <v>462.890964</v>
      </c>
      <c r="U122" s="35" t="s">
        <v>19</v>
      </c>
      <c r="V122" s="12">
        <f t="shared" si="10"/>
        <v>-58.982892567330389</v>
      </c>
    </row>
    <row r="123" spans="1:22" ht="15" x14ac:dyDescent="0.2">
      <c r="A123" s="39" t="s">
        <v>9</v>
      </c>
      <c r="B123" s="40" t="s">
        <v>47</v>
      </c>
      <c r="C123" s="40" t="s">
        <v>41</v>
      </c>
      <c r="D123" s="40" t="s">
        <v>212</v>
      </c>
      <c r="E123" s="40" t="s">
        <v>213</v>
      </c>
      <c r="F123" s="11" t="s">
        <v>55</v>
      </c>
      <c r="G123" s="40" t="s">
        <v>95</v>
      </c>
      <c r="H123" s="43" t="s">
        <v>214</v>
      </c>
      <c r="I123" s="44">
        <v>0</v>
      </c>
      <c r="J123" s="41">
        <v>0</v>
      </c>
      <c r="K123" s="42">
        <v>0</v>
      </c>
      <c r="L123" s="41">
        <v>0</v>
      </c>
      <c r="M123" s="41">
        <v>24.452002</v>
      </c>
      <c r="N123" s="45">
        <v>24.452002</v>
      </c>
      <c r="O123" s="44">
        <v>0</v>
      </c>
      <c r="P123" s="41">
        <v>4.7502370000000003</v>
      </c>
      <c r="Q123" s="42">
        <v>4.7502370000000003</v>
      </c>
      <c r="R123" s="41">
        <v>0</v>
      </c>
      <c r="S123" s="41">
        <v>52.186551000000001</v>
      </c>
      <c r="T123" s="45">
        <v>52.186551000000001</v>
      </c>
      <c r="U123" s="35" t="s">
        <v>19</v>
      </c>
      <c r="V123" s="12">
        <f t="shared" si="10"/>
        <v>-53.145012399842251</v>
      </c>
    </row>
    <row r="124" spans="1:22" ht="15" x14ac:dyDescent="0.2">
      <c r="A124" s="39" t="s">
        <v>9</v>
      </c>
      <c r="B124" s="40" t="s">
        <v>47</v>
      </c>
      <c r="C124" s="40" t="s">
        <v>41</v>
      </c>
      <c r="D124" s="40" t="s">
        <v>368</v>
      </c>
      <c r="E124" s="40" t="s">
        <v>369</v>
      </c>
      <c r="F124" s="11" t="s">
        <v>55</v>
      </c>
      <c r="G124" s="40" t="s">
        <v>56</v>
      </c>
      <c r="H124" s="43" t="s">
        <v>129</v>
      </c>
      <c r="I124" s="44">
        <v>0</v>
      </c>
      <c r="J124" s="41">
        <v>0</v>
      </c>
      <c r="K124" s="42">
        <v>0</v>
      </c>
      <c r="L124" s="41">
        <v>33.959727999999998</v>
      </c>
      <c r="M124" s="41">
        <v>0</v>
      </c>
      <c r="N124" s="45">
        <v>33.959727999999998</v>
      </c>
      <c r="O124" s="44">
        <v>0</v>
      </c>
      <c r="P124" s="41">
        <v>0</v>
      </c>
      <c r="Q124" s="42">
        <v>0</v>
      </c>
      <c r="R124" s="41">
        <v>0</v>
      </c>
      <c r="S124" s="41">
        <v>0</v>
      </c>
      <c r="T124" s="45">
        <v>0</v>
      </c>
      <c r="U124" s="35" t="s">
        <v>19</v>
      </c>
      <c r="V124" s="8" t="s">
        <v>19</v>
      </c>
    </row>
    <row r="125" spans="1:22" ht="15" x14ac:dyDescent="0.2">
      <c r="A125" s="39" t="s">
        <v>9</v>
      </c>
      <c r="B125" s="40" t="s">
        <v>47</v>
      </c>
      <c r="C125" s="40" t="s">
        <v>38</v>
      </c>
      <c r="D125" s="40" t="s">
        <v>215</v>
      </c>
      <c r="E125" s="40" t="s">
        <v>216</v>
      </c>
      <c r="F125" s="11" t="s">
        <v>123</v>
      </c>
      <c r="G125" s="40" t="s">
        <v>147</v>
      </c>
      <c r="H125" s="43" t="s">
        <v>217</v>
      </c>
      <c r="I125" s="44">
        <v>180.94833800000001</v>
      </c>
      <c r="J125" s="41">
        <v>0</v>
      </c>
      <c r="K125" s="42">
        <v>180.94833800000001</v>
      </c>
      <c r="L125" s="41">
        <v>1420.586429</v>
      </c>
      <c r="M125" s="41">
        <v>0</v>
      </c>
      <c r="N125" s="45">
        <v>1420.586429</v>
      </c>
      <c r="O125" s="44">
        <v>177.496803</v>
      </c>
      <c r="P125" s="41">
        <v>0</v>
      </c>
      <c r="Q125" s="42">
        <v>177.496803</v>
      </c>
      <c r="R125" s="41">
        <v>1495.6364639999999</v>
      </c>
      <c r="S125" s="41">
        <v>0</v>
      </c>
      <c r="T125" s="45">
        <v>1495.6364639999999</v>
      </c>
      <c r="U125" s="36">
        <f t="shared" si="9"/>
        <v>1.944561784586063</v>
      </c>
      <c r="V125" s="12">
        <f t="shared" si="10"/>
        <v>-5.0179329540604218</v>
      </c>
    </row>
    <row r="126" spans="1:22" ht="15" x14ac:dyDescent="0.2">
      <c r="A126" s="39" t="s">
        <v>9</v>
      </c>
      <c r="B126" s="40" t="s">
        <v>47</v>
      </c>
      <c r="C126" s="40" t="s">
        <v>38</v>
      </c>
      <c r="D126" s="40" t="s">
        <v>218</v>
      </c>
      <c r="E126" s="40" t="s">
        <v>219</v>
      </c>
      <c r="F126" s="11" t="s">
        <v>123</v>
      </c>
      <c r="G126" s="40" t="s">
        <v>124</v>
      </c>
      <c r="H126" s="43" t="s">
        <v>266</v>
      </c>
      <c r="I126" s="44">
        <v>0</v>
      </c>
      <c r="J126" s="41">
        <v>2041.605941</v>
      </c>
      <c r="K126" s="42">
        <v>2041.605941</v>
      </c>
      <c r="L126" s="41">
        <v>0</v>
      </c>
      <c r="M126" s="41">
        <v>17142.778203000002</v>
      </c>
      <c r="N126" s="45">
        <v>17142.778203000002</v>
      </c>
      <c r="O126" s="44">
        <v>0</v>
      </c>
      <c r="P126" s="41">
        <v>2077.6459110000001</v>
      </c>
      <c r="Q126" s="42">
        <v>2077.6459110000001</v>
      </c>
      <c r="R126" s="41">
        <v>0</v>
      </c>
      <c r="S126" s="41">
        <v>17286.518603</v>
      </c>
      <c r="T126" s="45">
        <v>17286.518603</v>
      </c>
      <c r="U126" s="36">
        <f t="shared" si="9"/>
        <v>-1.7346541010278993</v>
      </c>
      <c r="V126" s="12">
        <f t="shared" si="10"/>
        <v>-0.83151734193056548</v>
      </c>
    </row>
    <row r="127" spans="1:22" ht="15" x14ac:dyDescent="0.2">
      <c r="A127" s="39" t="s">
        <v>9</v>
      </c>
      <c r="B127" s="40" t="s">
        <v>47</v>
      </c>
      <c r="C127" s="40" t="s">
        <v>38</v>
      </c>
      <c r="D127" s="40" t="s">
        <v>218</v>
      </c>
      <c r="E127" s="48" t="s">
        <v>220</v>
      </c>
      <c r="F127" s="11" t="s">
        <v>44</v>
      </c>
      <c r="G127" s="40" t="s">
        <v>221</v>
      </c>
      <c r="H127" s="43" t="s">
        <v>222</v>
      </c>
      <c r="I127" s="44">
        <v>0</v>
      </c>
      <c r="J127" s="41">
        <v>1111.0269109999999</v>
      </c>
      <c r="K127" s="42">
        <v>1111.0269109999999</v>
      </c>
      <c r="L127" s="41">
        <v>0</v>
      </c>
      <c r="M127" s="41">
        <v>7245.0201809999999</v>
      </c>
      <c r="N127" s="45">
        <v>7245.0201809999999</v>
      </c>
      <c r="O127" s="44">
        <v>0</v>
      </c>
      <c r="P127" s="41">
        <v>795.057638</v>
      </c>
      <c r="Q127" s="42">
        <v>795.057638</v>
      </c>
      <c r="R127" s="41">
        <v>0</v>
      </c>
      <c r="S127" s="41">
        <v>7454.140101</v>
      </c>
      <c r="T127" s="45">
        <v>7454.140101</v>
      </c>
      <c r="U127" s="36">
        <f t="shared" si="9"/>
        <v>39.741681344617177</v>
      </c>
      <c r="V127" s="12">
        <f t="shared" si="10"/>
        <v>-2.8054197689676652</v>
      </c>
    </row>
    <row r="128" spans="1:22" ht="15" x14ac:dyDescent="0.2">
      <c r="A128" s="39" t="s">
        <v>9</v>
      </c>
      <c r="B128" s="40" t="s">
        <v>40</v>
      </c>
      <c r="C128" s="40" t="s">
        <v>38</v>
      </c>
      <c r="D128" s="40" t="s">
        <v>223</v>
      </c>
      <c r="E128" s="40" t="s">
        <v>224</v>
      </c>
      <c r="F128" s="11" t="s">
        <v>55</v>
      </c>
      <c r="G128" s="40" t="s">
        <v>225</v>
      </c>
      <c r="H128" s="43" t="s">
        <v>225</v>
      </c>
      <c r="I128" s="44">
        <v>0</v>
      </c>
      <c r="J128" s="41">
        <v>5989.0210399999996</v>
      </c>
      <c r="K128" s="42">
        <v>5989.0210399999996</v>
      </c>
      <c r="L128" s="41">
        <v>0</v>
      </c>
      <c r="M128" s="41">
        <v>43972.176678000003</v>
      </c>
      <c r="N128" s="45">
        <v>43972.176678000003</v>
      </c>
      <c r="O128" s="44">
        <v>0</v>
      </c>
      <c r="P128" s="41">
        <v>5366.9635790000002</v>
      </c>
      <c r="Q128" s="42">
        <v>5366.9635790000002</v>
      </c>
      <c r="R128" s="41">
        <v>0</v>
      </c>
      <c r="S128" s="41">
        <v>43164.836990000003</v>
      </c>
      <c r="T128" s="45">
        <v>43164.836990000003</v>
      </c>
      <c r="U128" s="36">
        <f t="shared" si="9"/>
        <v>11.590491566479088</v>
      </c>
      <c r="V128" s="12">
        <f t="shared" si="10"/>
        <v>1.8703642693867595</v>
      </c>
    </row>
    <row r="129" spans="1:22" ht="15" x14ac:dyDescent="0.2">
      <c r="A129" s="39" t="s">
        <v>9</v>
      </c>
      <c r="B129" s="40" t="s">
        <v>40</v>
      </c>
      <c r="C129" s="40" t="s">
        <v>38</v>
      </c>
      <c r="D129" s="40" t="s">
        <v>226</v>
      </c>
      <c r="E129" s="48" t="s">
        <v>227</v>
      </c>
      <c r="F129" s="11" t="s">
        <v>21</v>
      </c>
      <c r="G129" s="40" t="s">
        <v>228</v>
      </c>
      <c r="H129" s="43" t="s">
        <v>228</v>
      </c>
      <c r="I129" s="44">
        <v>0</v>
      </c>
      <c r="J129" s="41">
        <v>3113.743164</v>
      </c>
      <c r="K129" s="42">
        <v>3113.743164</v>
      </c>
      <c r="L129" s="41">
        <v>0</v>
      </c>
      <c r="M129" s="41">
        <v>22069.409918000001</v>
      </c>
      <c r="N129" s="45">
        <v>22069.409918000001</v>
      </c>
      <c r="O129" s="44">
        <v>0</v>
      </c>
      <c r="P129" s="41">
        <v>2806.7197470000001</v>
      </c>
      <c r="Q129" s="42">
        <v>2806.7197470000001</v>
      </c>
      <c r="R129" s="41">
        <v>0</v>
      </c>
      <c r="S129" s="41">
        <v>21738.881953</v>
      </c>
      <c r="T129" s="45">
        <v>21738.881953</v>
      </c>
      <c r="U129" s="36">
        <f t="shared" si="9"/>
        <v>10.938869736751089</v>
      </c>
      <c r="V129" s="12">
        <f t="shared" si="10"/>
        <v>1.5204460179442991</v>
      </c>
    </row>
    <row r="130" spans="1:22" ht="15" x14ac:dyDescent="0.2">
      <c r="A130" s="39" t="s">
        <v>9</v>
      </c>
      <c r="B130" s="40" t="s">
        <v>40</v>
      </c>
      <c r="C130" s="40" t="s">
        <v>41</v>
      </c>
      <c r="D130" s="40" t="s">
        <v>229</v>
      </c>
      <c r="E130" s="40" t="s">
        <v>230</v>
      </c>
      <c r="F130" s="11" t="s">
        <v>44</v>
      </c>
      <c r="G130" s="40" t="s">
        <v>231</v>
      </c>
      <c r="H130" s="43" t="s">
        <v>232</v>
      </c>
      <c r="I130" s="44">
        <v>0</v>
      </c>
      <c r="J130" s="41">
        <v>0</v>
      </c>
      <c r="K130" s="42">
        <v>0</v>
      </c>
      <c r="L130" s="41">
        <v>0</v>
      </c>
      <c r="M130" s="41">
        <v>0</v>
      </c>
      <c r="N130" s="45">
        <v>0</v>
      </c>
      <c r="O130" s="44">
        <v>0</v>
      </c>
      <c r="P130" s="41">
        <v>0</v>
      </c>
      <c r="Q130" s="42">
        <v>0</v>
      </c>
      <c r="R130" s="41">
        <v>0</v>
      </c>
      <c r="S130" s="41">
        <v>498.85088200000001</v>
      </c>
      <c r="T130" s="45">
        <v>498.85088200000001</v>
      </c>
      <c r="U130" s="35" t="s">
        <v>19</v>
      </c>
      <c r="V130" s="8" t="s">
        <v>19</v>
      </c>
    </row>
    <row r="131" spans="1:22" ht="15" x14ac:dyDescent="0.2">
      <c r="A131" s="39" t="s">
        <v>9</v>
      </c>
      <c r="B131" s="40" t="s">
        <v>40</v>
      </c>
      <c r="C131" s="40" t="s">
        <v>41</v>
      </c>
      <c r="D131" s="40" t="s">
        <v>413</v>
      </c>
      <c r="E131" s="40" t="s">
        <v>414</v>
      </c>
      <c r="F131" s="11" t="s">
        <v>139</v>
      </c>
      <c r="G131" s="40" t="s">
        <v>139</v>
      </c>
      <c r="H131" s="43" t="s">
        <v>415</v>
      </c>
      <c r="I131" s="44">
        <v>0</v>
      </c>
      <c r="J131" s="41">
        <v>0</v>
      </c>
      <c r="K131" s="42">
        <v>0</v>
      </c>
      <c r="L131" s="41">
        <v>0</v>
      </c>
      <c r="M131" s="41">
        <v>0</v>
      </c>
      <c r="N131" s="45">
        <v>0</v>
      </c>
      <c r="O131" s="44">
        <v>0</v>
      </c>
      <c r="P131" s="41">
        <v>0</v>
      </c>
      <c r="Q131" s="42">
        <v>0</v>
      </c>
      <c r="R131" s="41">
        <v>0</v>
      </c>
      <c r="S131" s="41">
        <v>3.8865799999999999</v>
      </c>
      <c r="T131" s="45">
        <v>3.8865799999999999</v>
      </c>
      <c r="U131" s="35" t="s">
        <v>19</v>
      </c>
      <c r="V131" s="8" t="s">
        <v>19</v>
      </c>
    </row>
    <row r="132" spans="1:22" ht="15" x14ac:dyDescent="0.2">
      <c r="A132" s="39" t="s">
        <v>9</v>
      </c>
      <c r="B132" s="40" t="s">
        <v>40</v>
      </c>
      <c r="C132" s="40" t="s">
        <v>41</v>
      </c>
      <c r="D132" s="40" t="s">
        <v>234</v>
      </c>
      <c r="E132" s="48" t="s">
        <v>235</v>
      </c>
      <c r="F132" s="11" t="s">
        <v>44</v>
      </c>
      <c r="G132" s="40" t="s">
        <v>45</v>
      </c>
      <c r="H132" s="43" t="s">
        <v>46</v>
      </c>
      <c r="I132" s="44">
        <v>0</v>
      </c>
      <c r="J132" s="41">
        <v>1341.1598770000001</v>
      </c>
      <c r="K132" s="42">
        <v>1341.1598770000001</v>
      </c>
      <c r="L132" s="41">
        <v>0</v>
      </c>
      <c r="M132" s="41">
        <v>7516.2051949999995</v>
      </c>
      <c r="N132" s="45">
        <v>7516.2051949999995</v>
      </c>
      <c r="O132" s="44">
        <v>0</v>
      </c>
      <c r="P132" s="41">
        <v>718.59838100000002</v>
      </c>
      <c r="Q132" s="42">
        <v>718.59838100000002</v>
      </c>
      <c r="R132" s="41">
        <v>0</v>
      </c>
      <c r="S132" s="41">
        <v>5605.3846860000003</v>
      </c>
      <c r="T132" s="45">
        <v>5605.3846860000003</v>
      </c>
      <c r="U132" s="36">
        <f t="shared" si="9"/>
        <v>86.635527223655131</v>
      </c>
      <c r="V132" s="12">
        <f t="shared" si="10"/>
        <v>34.089016473257615</v>
      </c>
    </row>
    <row r="133" spans="1:22" ht="15" x14ac:dyDescent="0.2">
      <c r="A133" s="39" t="s">
        <v>9</v>
      </c>
      <c r="B133" s="40" t="s">
        <v>47</v>
      </c>
      <c r="C133" s="40" t="s">
        <v>38</v>
      </c>
      <c r="D133" s="40" t="s">
        <v>236</v>
      </c>
      <c r="E133" s="40" t="s">
        <v>237</v>
      </c>
      <c r="F133" s="11" t="s">
        <v>174</v>
      </c>
      <c r="G133" s="40" t="s">
        <v>238</v>
      </c>
      <c r="H133" s="43" t="s">
        <v>239</v>
      </c>
      <c r="I133" s="44">
        <v>0</v>
      </c>
      <c r="J133" s="41">
        <v>1098.960118</v>
      </c>
      <c r="K133" s="42">
        <v>1098.960118</v>
      </c>
      <c r="L133" s="41">
        <v>0</v>
      </c>
      <c r="M133" s="41">
        <v>7686.4114950000003</v>
      </c>
      <c r="N133" s="45">
        <v>7686.4114950000003</v>
      </c>
      <c r="O133" s="44">
        <v>0</v>
      </c>
      <c r="P133" s="41">
        <v>1100.1104809999999</v>
      </c>
      <c r="Q133" s="42">
        <v>1100.1104809999999</v>
      </c>
      <c r="R133" s="41">
        <v>0</v>
      </c>
      <c r="S133" s="41">
        <v>8456.2340280000008</v>
      </c>
      <c r="T133" s="45">
        <v>8456.2340280000008</v>
      </c>
      <c r="U133" s="36">
        <f t="shared" si="9"/>
        <v>-0.10456795202553604</v>
      </c>
      <c r="V133" s="12">
        <f t="shared" si="10"/>
        <v>-9.1036096027024556</v>
      </c>
    </row>
    <row r="134" spans="1:22" ht="15" x14ac:dyDescent="0.2">
      <c r="A134" s="39" t="s">
        <v>9</v>
      </c>
      <c r="B134" s="40" t="s">
        <v>47</v>
      </c>
      <c r="C134" s="40" t="s">
        <v>41</v>
      </c>
      <c r="D134" s="40" t="s">
        <v>240</v>
      </c>
      <c r="E134" s="48" t="s">
        <v>241</v>
      </c>
      <c r="F134" s="11" t="s">
        <v>75</v>
      </c>
      <c r="G134" s="40" t="s">
        <v>86</v>
      </c>
      <c r="H134" s="43" t="s">
        <v>242</v>
      </c>
      <c r="I134" s="44">
        <v>0</v>
      </c>
      <c r="J134" s="41">
        <v>644.78524000000004</v>
      </c>
      <c r="K134" s="42">
        <v>644.78524000000004</v>
      </c>
      <c r="L134" s="41">
        <v>0</v>
      </c>
      <c r="M134" s="41">
        <v>6477.1347230000001</v>
      </c>
      <c r="N134" s="45">
        <v>6477.1347230000001</v>
      </c>
      <c r="O134" s="44">
        <v>0</v>
      </c>
      <c r="P134" s="41">
        <v>630.467896</v>
      </c>
      <c r="Q134" s="42">
        <v>630.467896</v>
      </c>
      <c r="R134" s="41">
        <v>0</v>
      </c>
      <c r="S134" s="41">
        <v>4829.7326990000001</v>
      </c>
      <c r="T134" s="45">
        <v>4829.7326990000001</v>
      </c>
      <c r="U134" s="36">
        <f t="shared" si="9"/>
        <v>2.2709077005881539</v>
      </c>
      <c r="V134" s="12">
        <f t="shared" si="10"/>
        <v>34.109590047107496</v>
      </c>
    </row>
    <row r="135" spans="1:22" ht="15" x14ac:dyDescent="0.2">
      <c r="A135" s="39" t="s">
        <v>9</v>
      </c>
      <c r="B135" s="40" t="s">
        <v>47</v>
      </c>
      <c r="C135" s="40" t="s">
        <v>41</v>
      </c>
      <c r="D135" s="40" t="s">
        <v>243</v>
      </c>
      <c r="E135" s="40" t="s">
        <v>244</v>
      </c>
      <c r="F135" s="11" t="s">
        <v>55</v>
      </c>
      <c r="G135" s="40" t="s">
        <v>56</v>
      </c>
      <c r="H135" s="43" t="s">
        <v>245</v>
      </c>
      <c r="I135" s="44">
        <v>0</v>
      </c>
      <c r="J135" s="41">
        <v>0</v>
      </c>
      <c r="K135" s="42">
        <v>0</v>
      </c>
      <c r="L135" s="41">
        <v>0</v>
      </c>
      <c r="M135" s="41">
        <v>1066.7008980000001</v>
      </c>
      <c r="N135" s="45">
        <v>1066.7008980000001</v>
      </c>
      <c r="O135" s="44">
        <v>0</v>
      </c>
      <c r="P135" s="41">
        <v>136.86685399999999</v>
      </c>
      <c r="Q135" s="42">
        <v>136.86685399999999</v>
      </c>
      <c r="R135" s="41">
        <v>0</v>
      </c>
      <c r="S135" s="41">
        <v>686.13767499999994</v>
      </c>
      <c r="T135" s="45">
        <v>686.13767499999994</v>
      </c>
      <c r="U135" s="35" t="s">
        <v>19</v>
      </c>
      <c r="V135" s="12">
        <f t="shared" si="10"/>
        <v>55.464557167772497</v>
      </c>
    </row>
    <row r="136" spans="1:22" ht="15" x14ac:dyDescent="0.2">
      <c r="A136" s="39" t="s">
        <v>9</v>
      </c>
      <c r="B136" s="40" t="s">
        <v>40</v>
      </c>
      <c r="C136" s="40" t="s">
        <v>38</v>
      </c>
      <c r="D136" s="40" t="s">
        <v>320</v>
      </c>
      <c r="E136" s="40" t="s">
        <v>321</v>
      </c>
      <c r="F136" s="11" t="s">
        <v>44</v>
      </c>
      <c r="G136" s="40" t="s">
        <v>134</v>
      </c>
      <c r="H136" s="43" t="s">
        <v>322</v>
      </c>
      <c r="I136" s="44">
        <v>0</v>
      </c>
      <c r="J136" s="41">
        <v>0</v>
      </c>
      <c r="K136" s="42">
        <v>0</v>
      </c>
      <c r="L136" s="41">
        <v>0</v>
      </c>
      <c r="M136" s="41">
        <v>402.68420900000001</v>
      </c>
      <c r="N136" s="45">
        <v>402.68420900000001</v>
      </c>
      <c r="O136" s="44">
        <v>0</v>
      </c>
      <c r="P136" s="41">
        <v>0</v>
      </c>
      <c r="Q136" s="42">
        <v>0</v>
      </c>
      <c r="R136" s="41">
        <v>0</v>
      </c>
      <c r="S136" s="41">
        <v>118.58568</v>
      </c>
      <c r="T136" s="45">
        <v>118.58568</v>
      </c>
      <c r="U136" s="35" t="s">
        <v>19</v>
      </c>
      <c r="V136" s="8" t="s">
        <v>19</v>
      </c>
    </row>
    <row r="137" spans="1:22" ht="15" x14ac:dyDescent="0.2">
      <c r="A137" s="39" t="s">
        <v>9</v>
      </c>
      <c r="B137" s="40" t="s">
        <v>40</v>
      </c>
      <c r="C137" s="40" t="s">
        <v>41</v>
      </c>
      <c r="D137" s="40" t="s">
        <v>246</v>
      </c>
      <c r="E137" s="48" t="s">
        <v>396</v>
      </c>
      <c r="F137" s="11" t="s">
        <v>44</v>
      </c>
      <c r="G137" s="40" t="s">
        <v>221</v>
      </c>
      <c r="H137" s="43" t="s">
        <v>248</v>
      </c>
      <c r="I137" s="44">
        <v>0</v>
      </c>
      <c r="J137" s="41">
        <v>261.21043500000002</v>
      </c>
      <c r="K137" s="42">
        <v>261.21043500000002</v>
      </c>
      <c r="L137" s="41">
        <v>0</v>
      </c>
      <c r="M137" s="41">
        <v>1896.660709</v>
      </c>
      <c r="N137" s="45">
        <v>1896.660709</v>
      </c>
      <c r="O137" s="44">
        <v>0</v>
      </c>
      <c r="P137" s="41">
        <v>0</v>
      </c>
      <c r="Q137" s="42">
        <v>0</v>
      </c>
      <c r="R137" s="41">
        <v>0</v>
      </c>
      <c r="S137" s="41">
        <v>0</v>
      </c>
      <c r="T137" s="45">
        <v>0</v>
      </c>
      <c r="U137" s="35" t="s">
        <v>19</v>
      </c>
      <c r="V137" s="8" t="s">
        <v>19</v>
      </c>
    </row>
    <row r="138" spans="1:22" ht="15" x14ac:dyDescent="0.2">
      <c r="A138" s="39" t="s">
        <v>9</v>
      </c>
      <c r="B138" s="40" t="s">
        <v>40</v>
      </c>
      <c r="C138" s="40" t="s">
        <v>41</v>
      </c>
      <c r="D138" s="40" t="s">
        <v>246</v>
      </c>
      <c r="E138" s="40" t="s">
        <v>247</v>
      </c>
      <c r="F138" s="11" t="s">
        <v>44</v>
      </c>
      <c r="G138" s="40" t="s">
        <v>221</v>
      </c>
      <c r="H138" s="43" t="s">
        <v>248</v>
      </c>
      <c r="I138" s="44">
        <v>0</v>
      </c>
      <c r="J138" s="41">
        <v>0</v>
      </c>
      <c r="K138" s="42">
        <v>0</v>
      </c>
      <c r="L138" s="41">
        <v>0</v>
      </c>
      <c r="M138" s="41">
        <v>814.90226099999995</v>
      </c>
      <c r="N138" s="45">
        <v>814.90226099999995</v>
      </c>
      <c r="O138" s="44">
        <v>0</v>
      </c>
      <c r="P138" s="41">
        <v>388.01875799999999</v>
      </c>
      <c r="Q138" s="42">
        <v>388.01875799999999</v>
      </c>
      <c r="R138" s="41">
        <v>0</v>
      </c>
      <c r="S138" s="41">
        <v>2481.616951</v>
      </c>
      <c r="T138" s="45">
        <v>2481.616951</v>
      </c>
      <c r="U138" s="35" t="s">
        <v>19</v>
      </c>
      <c r="V138" s="12">
        <f t="shared" si="10"/>
        <v>-67.162447827751009</v>
      </c>
    </row>
    <row r="139" spans="1:22" ht="15" x14ac:dyDescent="0.2">
      <c r="A139" s="39" t="s">
        <v>9</v>
      </c>
      <c r="B139" s="40" t="s">
        <v>40</v>
      </c>
      <c r="C139" s="40" t="s">
        <v>38</v>
      </c>
      <c r="D139" s="40" t="s">
        <v>249</v>
      </c>
      <c r="E139" s="48" t="s">
        <v>316</v>
      </c>
      <c r="F139" s="11" t="s">
        <v>75</v>
      </c>
      <c r="G139" s="40" t="s">
        <v>251</v>
      </c>
      <c r="H139" s="43" t="s">
        <v>252</v>
      </c>
      <c r="I139" s="44">
        <v>20062.711283000001</v>
      </c>
      <c r="J139" s="41">
        <v>0</v>
      </c>
      <c r="K139" s="42">
        <v>20062.711283000001</v>
      </c>
      <c r="L139" s="41">
        <v>146202.37321200001</v>
      </c>
      <c r="M139" s="41">
        <v>0</v>
      </c>
      <c r="N139" s="45">
        <v>146202.37321200001</v>
      </c>
      <c r="O139" s="44">
        <v>18443.417362</v>
      </c>
      <c r="P139" s="41">
        <v>0</v>
      </c>
      <c r="Q139" s="42">
        <v>18443.417362</v>
      </c>
      <c r="R139" s="41">
        <v>114118.121514</v>
      </c>
      <c r="S139" s="41">
        <v>0</v>
      </c>
      <c r="T139" s="45">
        <v>114118.121514</v>
      </c>
      <c r="U139" s="36">
        <f t="shared" si="9"/>
        <v>8.7797932954460034</v>
      </c>
      <c r="V139" s="12">
        <f t="shared" si="10"/>
        <v>28.114949030302718</v>
      </c>
    </row>
    <row r="140" spans="1:22" ht="15" x14ac:dyDescent="0.2">
      <c r="A140" s="39" t="s">
        <v>9</v>
      </c>
      <c r="B140" s="40" t="s">
        <v>40</v>
      </c>
      <c r="C140" s="40" t="s">
        <v>38</v>
      </c>
      <c r="D140" s="40" t="s">
        <v>249</v>
      </c>
      <c r="E140" s="40" t="s">
        <v>250</v>
      </c>
      <c r="F140" s="11" t="s">
        <v>75</v>
      </c>
      <c r="G140" s="40" t="s">
        <v>251</v>
      </c>
      <c r="H140" s="43" t="s">
        <v>252</v>
      </c>
      <c r="I140" s="44">
        <v>0</v>
      </c>
      <c r="J140" s="41">
        <v>0</v>
      </c>
      <c r="K140" s="42">
        <v>0</v>
      </c>
      <c r="L140" s="41">
        <v>0</v>
      </c>
      <c r="M140" s="41">
        <v>0</v>
      </c>
      <c r="N140" s="45">
        <v>0</v>
      </c>
      <c r="O140" s="44">
        <v>0</v>
      </c>
      <c r="P140" s="41">
        <v>0</v>
      </c>
      <c r="Q140" s="42">
        <v>0</v>
      </c>
      <c r="R140" s="41">
        <v>39228.964298999999</v>
      </c>
      <c r="S140" s="41">
        <v>0</v>
      </c>
      <c r="T140" s="45">
        <v>39228.964298999999</v>
      </c>
      <c r="U140" s="35" t="s">
        <v>19</v>
      </c>
      <c r="V140" s="8" t="s">
        <v>19</v>
      </c>
    </row>
    <row r="141" spans="1:22" ht="15" x14ac:dyDescent="0.2">
      <c r="A141" s="39" t="s">
        <v>9</v>
      </c>
      <c r="B141" s="40" t="s">
        <v>40</v>
      </c>
      <c r="C141" s="40" t="s">
        <v>38</v>
      </c>
      <c r="D141" s="40" t="s">
        <v>253</v>
      </c>
      <c r="E141" s="48" t="s">
        <v>254</v>
      </c>
      <c r="F141" s="11" t="s">
        <v>55</v>
      </c>
      <c r="G141" s="40" t="s">
        <v>56</v>
      </c>
      <c r="H141" s="43" t="s">
        <v>245</v>
      </c>
      <c r="I141" s="44">
        <v>0</v>
      </c>
      <c r="J141" s="41">
        <v>0</v>
      </c>
      <c r="K141" s="42">
        <v>0</v>
      </c>
      <c r="L141" s="41">
        <v>0</v>
      </c>
      <c r="M141" s="41">
        <v>631.38880099999994</v>
      </c>
      <c r="N141" s="45">
        <v>631.38880099999994</v>
      </c>
      <c r="O141" s="44">
        <v>0</v>
      </c>
      <c r="P141" s="41">
        <v>149.26566700000001</v>
      </c>
      <c r="Q141" s="42">
        <v>149.26566700000001</v>
      </c>
      <c r="R141" s="41">
        <v>0</v>
      </c>
      <c r="S141" s="41">
        <v>2047.5963509999999</v>
      </c>
      <c r="T141" s="45">
        <v>2047.5963509999999</v>
      </c>
      <c r="U141" s="35" t="s">
        <v>19</v>
      </c>
      <c r="V141" s="12">
        <f t="shared" si="10"/>
        <v>-69.164391180339635</v>
      </c>
    </row>
    <row r="142" spans="1:22" ht="15" x14ac:dyDescent="0.2">
      <c r="A142" s="39" t="s">
        <v>9</v>
      </c>
      <c r="B142" s="40" t="s">
        <v>47</v>
      </c>
      <c r="C142" s="40" t="s">
        <v>38</v>
      </c>
      <c r="D142" s="40" t="s">
        <v>253</v>
      </c>
      <c r="E142" s="48" t="s">
        <v>254</v>
      </c>
      <c r="F142" s="11" t="s">
        <v>55</v>
      </c>
      <c r="G142" s="40" t="s">
        <v>56</v>
      </c>
      <c r="H142" s="43" t="s">
        <v>245</v>
      </c>
      <c r="I142" s="44">
        <v>0</v>
      </c>
      <c r="J142" s="41">
        <v>0</v>
      </c>
      <c r="K142" s="42">
        <v>0</v>
      </c>
      <c r="L142" s="41">
        <v>0</v>
      </c>
      <c r="M142" s="41">
        <v>337.699928</v>
      </c>
      <c r="N142" s="45">
        <v>337.699928</v>
      </c>
      <c r="O142" s="44">
        <v>0</v>
      </c>
      <c r="P142" s="41">
        <v>60.879472999999997</v>
      </c>
      <c r="Q142" s="42">
        <v>60.879472999999997</v>
      </c>
      <c r="R142" s="41">
        <v>0</v>
      </c>
      <c r="S142" s="41">
        <v>705.31492600000001</v>
      </c>
      <c r="T142" s="45">
        <v>705.31492600000001</v>
      </c>
      <c r="U142" s="35" t="s">
        <v>19</v>
      </c>
      <c r="V142" s="12">
        <f t="shared" si="10"/>
        <v>-52.120688850982866</v>
      </c>
    </row>
    <row r="143" spans="1:22" ht="15" x14ac:dyDescent="0.2">
      <c r="A143" s="39" t="s">
        <v>9</v>
      </c>
      <c r="B143" s="40" t="s">
        <v>47</v>
      </c>
      <c r="C143" s="40" t="s">
        <v>38</v>
      </c>
      <c r="D143" s="40" t="s">
        <v>253</v>
      </c>
      <c r="E143" s="48" t="s">
        <v>255</v>
      </c>
      <c r="F143" s="11" t="s">
        <v>55</v>
      </c>
      <c r="G143" s="40" t="s">
        <v>56</v>
      </c>
      <c r="H143" s="43" t="s">
        <v>211</v>
      </c>
      <c r="I143" s="44">
        <v>0</v>
      </c>
      <c r="J143" s="41">
        <v>19.336043</v>
      </c>
      <c r="K143" s="42">
        <v>19.336043</v>
      </c>
      <c r="L143" s="41">
        <v>0</v>
      </c>
      <c r="M143" s="41">
        <v>271.33701200000002</v>
      </c>
      <c r="N143" s="45">
        <v>271.33701200000002</v>
      </c>
      <c r="O143" s="44">
        <v>0</v>
      </c>
      <c r="P143" s="41">
        <v>0</v>
      </c>
      <c r="Q143" s="42">
        <v>0</v>
      </c>
      <c r="R143" s="41">
        <v>0</v>
      </c>
      <c r="S143" s="41">
        <v>1.3946769999999999</v>
      </c>
      <c r="T143" s="45">
        <v>1.3946769999999999</v>
      </c>
      <c r="U143" s="35" t="s">
        <v>19</v>
      </c>
      <c r="V143" s="8" t="s">
        <v>19</v>
      </c>
    </row>
    <row r="144" spans="1:22" ht="15" x14ac:dyDescent="0.2">
      <c r="A144" s="39" t="s">
        <v>9</v>
      </c>
      <c r="B144" s="40" t="s">
        <v>40</v>
      </c>
      <c r="C144" s="40" t="s">
        <v>38</v>
      </c>
      <c r="D144" s="40" t="s">
        <v>253</v>
      </c>
      <c r="E144" s="40" t="s">
        <v>255</v>
      </c>
      <c r="F144" s="11" t="s">
        <v>55</v>
      </c>
      <c r="G144" s="40" t="s">
        <v>56</v>
      </c>
      <c r="H144" s="43" t="s">
        <v>211</v>
      </c>
      <c r="I144" s="44">
        <v>0</v>
      </c>
      <c r="J144" s="41">
        <v>9.0597969999999997</v>
      </c>
      <c r="K144" s="42">
        <v>9.0597969999999997</v>
      </c>
      <c r="L144" s="41">
        <v>0</v>
      </c>
      <c r="M144" s="41">
        <v>159.351428</v>
      </c>
      <c r="N144" s="45">
        <v>159.351428</v>
      </c>
      <c r="O144" s="44">
        <v>0</v>
      </c>
      <c r="P144" s="41">
        <v>18.268125000000001</v>
      </c>
      <c r="Q144" s="42">
        <v>18.268125000000001</v>
      </c>
      <c r="R144" s="41">
        <v>0</v>
      </c>
      <c r="S144" s="41">
        <v>198.36824300000001</v>
      </c>
      <c r="T144" s="45">
        <v>198.36824300000001</v>
      </c>
      <c r="U144" s="36">
        <f t="shared" si="9"/>
        <v>-50.406530500530302</v>
      </c>
      <c r="V144" s="12">
        <f t="shared" si="10"/>
        <v>-19.668881676791383</v>
      </c>
    </row>
    <row r="145" spans="1:22" ht="15" x14ac:dyDescent="0.2">
      <c r="A145" s="39" t="s">
        <v>9</v>
      </c>
      <c r="B145" s="40" t="s">
        <v>47</v>
      </c>
      <c r="C145" s="40" t="s">
        <v>38</v>
      </c>
      <c r="D145" s="40" t="s">
        <v>256</v>
      </c>
      <c r="E145" s="48" t="s">
        <v>85</v>
      </c>
      <c r="F145" s="11" t="s">
        <v>75</v>
      </c>
      <c r="G145" s="40" t="s">
        <v>86</v>
      </c>
      <c r="H145" s="43" t="s">
        <v>87</v>
      </c>
      <c r="I145" s="44">
        <v>459.58831099999998</v>
      </c>
      <c r="J145" s="41">
        <v>0</v>
      </c>
      <c r="K145" s="42">
        <v>459.58831099999998</v>
      </c>
      <c r="L145" s="41">
        <v>2667.610412</v>
      </c>
      <c r="M145" s="41">
        <v>0</v>
      </c>
      <c r="N145" s="45">
        <v>2667.610412</v>
      </c>
      <c r="O145" s="44">
        <v>519.53461200000004</v>
      </c>
      <c r="P145" s="41">
        <v>0</v>
      </c>
      <c r="Q145" s="42">
        <v>519.53461200000004</v>
      </c>
      <c r="R145" s="41">
        <v>3012.3016469999998</v>
      </c>
      <c r="S145" s="41">
        <v>0</v>
      </c>
      <c r="T145" s="45">
        <v>3012.3016469999998</v>
      </c>
      <c r="U145" s="36">
        <f t="shared" si="9"/>
        <v>-11.538461464430794</v>
      </c>
      <c r="V145" s="12">
        <f t="shared" si="10"/>
        <v>-11.442786128118454</v>
      </c>
    </row>
    <row r="146" spans="1:22" ht="15" x14ac:dyDescent="0.2">
      <c r="A146" s="39" t="s">
        <v>9</v>
      </c>
      <c r="B146" s="40" t="s">
        <v>47</v>
      </c>
      <c r="C146" s="40" t="s">
        <v>38</v>
      </c>
      <c r="D146" s="40" t="s">
        <v>257</v>
      </c>
      <c r="E146" s="40" t="s">
        <v>260</v>
      </c>
      <c r="F146" s="11" t="s">
        <v>174</v>
      </c>
      <c r="G146" s="40" t="s">
        <v>174</v>
      </c>
      <c r="H146" s="43" t="s">
        <v>174</v>
      </c>
      <c r="I146" s="44">
        <v>0</v>
      </c>
      <c r="J146" s="41">
        <v>874.99326799999994</v>
      </c>
      <c r="K146" s="42">
        <v>874.99326799999994</v>
      </c>
      <c r="L146" s="41">
        <v>0</v>
      </c>
      <c r="M146" s="41">
        <v>8243.9665929999992</v>
      </c>
      <c r="N146" s="45">
        <v>8243.9665929999992</v>
      </c>
      <c r="O146" s="44">
        <v>0</v>
      </c>
      <c r="P146" s="41">
        <v>1603.9902910000001</v>
      </c>
      <c r="Q146" s="42">
        <v>1603.9902910000001</v>
      </c>
      <c r="R146" s="41">
        <v>0</v>
      </c>
      <c r="S146" s="41">
        <v>15188.160171</v>
      </c>
      <c r="T146" s="45">
        <v>15188.160171</v>
      </c>
      <c r="U146" s="36">
        <f t="shared" si="9"/>
        <v>-45.448967309241652</v>
      </c>
      <c r="V146" s="12">
        <f t="shared" si="10"/>
        <v>-45.72109788030231</v>
      </c>
    </row>
    <row r="147" spans="1:22" ht="15" x14ac:dyDescent="0.2">
      <c r="A147" s="39" t="s">
        <v>9</v>
      </c>
      <c r="B147" s="40" t="s">
        <v>47</v>
      </c>
      <c r="C147" s="40" t="s">
        <v>38</v>
      </c>
      <c r="D147" s="40" t="s">
        <v>257</v>
      </c>
      <c r="E147" s="40" t="s">
        <v>303</v>
      </c>
      <c r="F147" s="11" t="s">
        <v>174</v>
      </c>
      <c r="G147" s="40" t="s">
        <v>174</v>
      </c>
      <c r="H147" s="43" t="s">
        <v>259</v>
      </c>
      <c r="I147" s="44">
        <v>0</v>
      </c>
      <c r="J147" s="41">
        <v>935.62606000000005</v>
      </c>
      <c r="K147" s="42">
        <v>935.62606000000005</v>
      </c>
      <c r="L147" s="41">
        <v>0</v>
      </c>
      <c r="M147" s="41">
        <v>4138.4832779999997</v>
      </c>
      <c r="N147" s="45">
        <v>4138.4832779999997</v>
      </c>
      <c r="O147" s="44">
        <v>0</v>
      </c>
      <c r="P147" s="41">
        <v>739.18281300000001</v>
      </c>
      <c r="Q147" s="42">
        <v>739.18281300000001</v>
      </c>
      <c r="R147" s="41">
        <v>0</v>
      </c>
      <c r="S147" s="41">
        <v>3946.6256020000001</v>
      </c>
      <c r="T147" s="45">
        <v>3946.6256020000001</v>
      </c>
      <c r="U147" s="36">
        <f t="shared" si="9"/>
        <v>26.575732490684967</v>
      </c>
      <c r="V147" s="12">
        <f t="shared" si="10"/>
        <v>4.8613092638626121</v>
      </c>
    </row>
    <row r="148" spans="1:22" ht="15" x14ac:dyDescent="0.2">
      <c r="A148" s="39" t="s">
        <v>9</v>
      </c>
      <c r="B148" s="40" t="s">
        <v>47</v>
      </c>
      <c r="C148" s="40" t="s">
        <v>38</v>
      </c>
      <c r="D148" s="40" t="s">
        <v>257</v>
      </c>
      <c r="E148" s="40" t="s">
        <v>313</v>
      </c>
      <c r="F148" s="11" t="s">
        <v>174</v>
      </c>
      <c r="G148" s="40" t="s">
        <v>174</v>
      </c>
      <c r="H148" s="43" t="s">
        <v>174</v>
      </c>
      <c r="I148" s="44">
        <v>0</v>
      </c>
      <c r="J148" s="41">
        <v>10.81799</v>
      </c>
      <c r="K148" s="42">
        <v>10.81799</v>
      </c>
      <c r="L148" s="41">
        <v>0</v>
      </c>
      <c r="M148" s="41">
        <v>219.29807600000001</v>
      </c>
      <c r="N148" s="45">
        <v>219.29807600000001</v>
      </c>
      <c r="O148" s="44">
        <v>0</v>
      </c>
      <c r="P148" s="41">
        <v>34.630229</v>
      </c>
      <c r="Q148" s="42">
        <v>34.630229</v>
      </c>
      <c r="R148" s="41">
        <v>0</v>
      </c>
      <c r="S148" s="41">
        <v>72.716751000000002</v>
      </c>
      <c r="T148" s="45">
        <v>72.716751000000002</v>
      </c>
      <c r="U148" s="36">
        <f t="shared" si="9"/>
        <v>-68.761425169899979</v>
      </c>
      <c r="V148" s="8" t="s">
        <v>19</v>
      </c>
    </row>
    <row r="149" spans="1:22" ht="15" x14ac:dyDescent="0.2">
      <c r="A149" s="39" t="s">
        <v>9</v>
      </c>
      <c r="B149" s="40" t="s">
        <v>47</v>
      </c>
      <c r="C149" s="40" t="s">
        <v>38</v>
      </c>
      <c r="D149" s="40" t="s">
        <v>257</v>
      </c>
      <c r="E149" s="48" t="s">
        <v>331</v>
      </c>
      <c r="F149" s="11" t="s">
        <v>174</v>
      </c>
      <c r="G149" s="40" t="s">
        <v>174</v>
      </c>
      <c r="H149" s="43" t="s">
        <v>259</v>
      </c>
      <c r="I149" s="44">
        <v>0</v>
      </c>
      <c r="J149" s="41">
        <v>12.081948000000001</v>
      </c>
      <c r="K149" s="42">
        <v>12.081948000000001</v>
      </c>
      <c r="L149" s="41">
        <v>0</v>
      </c>
      <c r="M149" s="41">
        <v>69.439402000000001</v>
      </c>
      <c r="N149" s="45">
        <v>69.439402000000001</v>
      </c>
      <c r="O149" s="44">
        <v>0</v>
      </c>
      <c r="P149" s="41">
        <v>0</v>
      </c>
      <c r="Q149" s="42">
        <v>0</v>
      </c>
      <c r="R149" s="41">
        <v>0</v>
      </c>
      <c r="S149" s="41">
        <v>0</v>
      </c>
      <c r="T149" s="45">
        <v>0</v>
      </c>
      <c r="U149" s="35" t="s">
        <v>19</v>
      </c>
      <c r="V149" s="8" t="s">
        <v>19</v>
      </c>
    </row>
    <row r="150" spans="1:22" ht="15" x14ac:dyDescent="0.2">
      <c r="A150" s="39" t="s">
        <v>9</v>
      </c>
      <c r="B150" s="40" t="s">
        <v>47</v>
      </c>
      <c r="C150" s="40" t="s">
        <v>38</v>
      </c>
      <c r="D150" s="40" t="s">
        <v>257</v>
      </c>
      <c r="E150" s="48" t="s">
        <v>258</v>
      </c>
      <c r="F150" s="11" t="s">
        <v>174</v>
      </c>
      <c r="G150" s="40" t="s">
        <v>174</v>
      </c>
      <c r="H150" s="43" t="s">
        <v>259</v>
      </c>
      <c r="I150" s="44">
        <v>0</v>
      </c>
      <c r="J150" s="41">
        <v>0</v>
      </c>
      <c r="K150" s="42">
        <v>0</v>
      </c>
      <c r="L150" s="41">
        <v>0</v>
      </c>
      <c r="M150" s="41">
        <v>0</v>
      </c>
      <c r="N150" s="45">
        <v>0</v>
      </c>
      <c r="O150" s="44">
        <v>0</v>
      </c>
      <c r="P150" s="41">
        <v>11.151465</v>
      </c>
      <c r="Q150" s="42">
        <v>11.151465</v>
      </c>
      <c r="R150" s="41">
        <v>0</v>
      </c>
      <c r="S150" s="41">
        <v>75.944653000000002</v>
      </c>
      <c r="T150" s="45">
        <v>75.944653000000002</v>
      </c>
      <c r="U150" s="35" t="s">
        <v>19</v>
      </c>
      <c r="V150" s="8" t="s">
        <v>19</v>
      </c>
    </row>
    <row r="151" spans="1:22" ht="15" x14ac:dyDescent="0.2">
      <c r="A151" s="39" t="s">
        <v>9</v>
      </c>
      <c r="B151" s="40" t="s">
        <v>47</v>
      </c>
      <c r="C151" s="40" t="s">
        <v>41</v>
      </c>
      <c r="D151" s="40" t="s">
        <v>261</v>
      </c>
      <c r="E151" s="40" t="s">
        <v>262</v>
      </c>
      <c r="F151" s="11" t="s">
        <v>55</v>
      </c>
      <c r="G151" s="40" t="s">
        <v>95</v>
      </c>
      <c r="H151" s="43" t="s">
        <v>214</v>
      </c>
      <c r="I151" s="44">
        <v>0</v>
      </c>
      <c r="J151" s="41">
        <v>5.5315349999999999</v>
      </c>
      <c r="K151" s="42">
        <v>5.5315349999999999</v>
      </c>
      <c r="L151" s="41">
        <v>0</v>
      </c>
      <c r="M151" s="41">
        <v>44.858291000000001</v>
      </c>
      <c r="N151" s="45">
        <v>44.858291000000001</v>
      </c>
      <c r="O151" s="44">
        <v>0</v>
      </c>
      <c r="P151" s="41">
        <v>5.8076210000000001</v>
      </c>
      <c r="Q151" s="42">
        <v>5.8076210000000001</v>
      </c>
      <c r="R151" s="41">
        <v>0</v>
      </c>
      <c r="S151" s="41">
        <v>45.270657</v>
      </c>
      <c r="T151" s="45">
        <v>45.270657</v>
      </c>
      <c r="U151" s="36">
        <f t="shared" si="9"/>
        <v>-4.7538570440460948</v>
      </c>
      <c r="V151" s="12">
        <f t="shared" si="10"/>
        <v>-0.91089024840085298</v>
      </c>
    </row>
    <row r="152" spans="1:22" ht="15" x14ac:dyDescent="0.2">
      <c r="A152" s="39" t="s">
        <v>9</v>
      </c>
      <c r="B152" s="40" t="s">
        <v>47</v>
      </c>
      <c r="C152" s="40" t="s">
        <v>38</v>
      </c>
      <c r="D152" s="40" t="s">
        <v>384</v>
      </c>
      <c r="E152" s="40" t="s">
        <v>385</v>
      </c>
      <c r="F152" s="11" t="s">
        <v>281</v>
      </c>
      <c r="G152" s="40" t="s">
        <v>281</v>
      </c>
      <c r="H152" s="43" t="s">
        <v>386</v>
      </c>
      <c r="I152" s="44">
        <v>0</v>
      </c>
      <c r="J152" s="41">
        <v>0</v>
      </c>
      <c r="K152" s="42">
        <v>0</v>
      </c>
      <c r="L152" s="41">
        <v>0</v>
      </c>
      <c r="M152" s="41">
        <v>52.260576</v>
      </c>
      <c r="N152" s="45">
        <v>52.260576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35" t="s">
        <v>19</v>
      </c>
      <c r="V152" s="8" t="s">
        <v>19</v>
      </c>
    </row>
    <row r="153" spans="1:22" ht="15" x14ac:dyDescent="0.2">
      <c r="A153" s="39" t="s">
        <v>9</v>
      </c>
      <c r="B153" s="40" t="s">
        <v>40</v>
      </c>
      <c r="C153" s="40" t="s">
        <v>41</v>
      </c>
      <c r="D153" s="40" t="s">
        <v>416</v>
      </c>
      <c r="E153" s="40" t="s">
        <v>417</v>
      </c>
      <c r="F153" s="11" t="s">
        <v>44</v>
      </c>
      <c r="G153" s="40" t="s">
        <v>418</v>
      </c>
      <c r="H153" s="43" t="s">
        <v>418</v>
      </c>
      <c r="I153" s="44">
        <v>0</v>
      </c>
      <c r="J153" s="41">
        <v>3.019E-3</v>
      </c>
      <c r="K153" s="42">
        <v>3.019E-3</v>
      </c>
      <c r="L153" s="41">
        <v>0</v>
      </c>
      <c r="M153" s="41">
        <v>7.0582000000000006E-2</v>
      </c>
      <c r="N153" s="45">
        <v>7.0582000000000006E-2</v>
      </c>
      <c r="O153" s="44">
        <v>0</v>
      </c>
      <c r="P153" s="41">
        <v>0</v>
      </c>
      <c r="Q153" s="42">
        <v>0</v>
      </c>
      <c r="R153" s="41">
        <v>0</v>
      </c>
      <c r="S153" s="41">
        <v>0</v>
      </c>
      <c r="T153" s="45">
        <v>0</v>
      </c>
      <c r="U153" s="35" t="s">
        <v>19</v>
      </c>
      <c r="V153" s="8" t="s">
        <v>19</v>
      </c>
    </row>
    <row r="154" spans="1:22" ht="15" x14ac:dyDescent="0.2">
      <c r="A154" s="39" t="s">
        <v>9</v>
      </c>
      <c r="B154" s="40" t="s">
        <v>40</v>
      </c>
      <c r="C154" s="40" t="s">
        <v>41</v>
      </c>
      <c r="D154" s="40" t="s">
        <v>263</v>
      </c>
      <c r="E154" s="48" t="s">
        <v>45</v>
      </c>
      <c r="F154" s="11" t="s">
        <v>44</v>
      </c>
      <c r="G154" s="40" t="s">
        <v>45</v>
      </c>
      <c r="H154" s="43" t="s">
        <v>264</v>
      </c>
      <c r="I154" s="44">
        <v>0</v>
      </c>
      <c r="J154" s="41">
        <v>0</v>
      </c>
      <c r="K154" s="42">
        <v>0</v>
      </c>
      <c r="L154" s="41">
        <v>0</v>
      </c>
      <c r="M154" s="41">
        <v>488.59406200000001</v>
      </c>
      <c r="N154" s="45">
        <v>488.59406200000001</v>
      </c>
      <c r="O154" s="44">
        <v>0</v>
      </c>
      <c r="P154" s="41">
        <v>0</v>
      </c>
      <c r="Q154" s="42">
        <v>0</v>
      </c>
      <c r="R154" s="41">
        <v>0</v>
      </c>
      <c r="S154" s="41">
        <v>463.583168</v>
      </c>
      <c r="T154" s="45">
        <v>463.583168</v>
      </c>
      <c r="U154" s="35" t="s">
        <v>19</v>
      </c>
      <c r="V154" s="12">
        <f t="shared" ref="V152:V185" si="11">+((N154/T154)-1)*100</f>
        <v>5.3951255624535621</v>
      </c>
    </row>
    <row r="155" spans="1:22" ht="15" x14ac:dyDescent="0.2">
      <c r="A155" s="39" t="s">
        <v>9</v>
      </c>
      <c r="B155" s="40" t="s">
        <v>40</v>
      </c>
      <c r="C155" s="40" t="s">
        <v>38</v>
      </c>
      <c r="D155" s="40" t="s">
        <v>309</v>
      </c>
      <c r="E155" s="40" t="s">
        <v>233</v>
      </c>
      <c r="F155" s="11" t="s">
        <v>44</v>
      </c>
      <c r="G155" s="40" t="s">
        <v>107</v>
      </c>
      <c r="H155" s="43" t="s">
        <v>317</v>
      </c>
      <c r="I155" s="44">
        <v>0</v>
      </c>
      <c r="J155" s="41">
        <v>908.92993300000001</v>
      </c>
      <c r="K155" s="42">
        <v>908.92993300000001</v>
      </c>
      <c r="L155" s="41">
        <v>0</v>
      </c>
      <c r="M155" s="41">
        <v>7232.9037259999996</v>
      </c>
      <c r="N155" s="45">
        <v>7232.9037259999996</v>
      </c>
      <c r="O155" s="44">
        <v>0</v>
      </c>
      <c r="P155" s="41">
        <v>1249.4175929999999</v>
      </c>
      <c r="Q155" s="42">
        <v>1249.4175929999999</v>
      </c>
      <c r="R155" s="41">
        <v>0</v>
      </c>
      <c r="S155" s="41">
        <v>9791.9709770000009</v>
      </c>
      <c r="T155" s="45">
        <v>9791.9709770000009</v>
      </c>
      <c r="U155" s="36">
        <f t="shared" ref="U152:U185" si="12">+((K155/Q155)-1)*100</f>
        <v>-27.251710069365089</v>
      </c>
      <c r="V155" s="12">
        <f t="shared" si="11"/>
        <v>-26.13434268760497</v>
      </c>
    </row>
    <row r="156" spans="1:22" ht="15" x14ac:dyDescent="0.2">
      <c r="A156" s="39" t="s">
        <v>9</v>
      </c>
      <c r="B156" s="40" t="s">
        <v>40</v>
      </c>
      <c r="C156" s="40" t="s">
        <v>38</v>
      </c>
      <c r="D156" s="40" t="s">
        <v>310</v>
      </c>
      <c r="E156" s="48" t="s">
        <v>169</v>
      </c>
      <c r="F156" s="11" t="s">
        <v>21</v>
      </c>
      <c r="G156" s="40" t="s">
        <v>170</v>
      </c>
      <c r="H156" s="43" t="s">
        <v>171</v>
      </c>
      <c r="I156" s="44">
        <v>0</v>
      </c>
      <c r="J156" s="41">
        <v>101.54515000000001</v>
      </c>
      <c r="K156" s="42">
        <v>101.54515000000001</v>
      </c>
      <c r="L156" s="41">
        <v>0</v>
      </c>
      <c r="M156" s="41">
        <v>4505.1608130000004</v>
      </c>
      <c r="N156" s="45">
        <v>4505.1608130000004</v>
      </c>
      <c r="O156" s="44">
        <v>0</v>
      </c>
      <c r="P156" s="41">
        <v>1689.104973</v>
      </c>
      <c r="Q156" s="42">
        <v>1689.104973</v>
      </c>
      <c r="R156" s="41">
        <v>0</v>
      </c>
      <c r="S156" s="41">
        <v>5044.7112719999996</v>
      </c>
      <c r="T156" s="45">
        <v>5044.7112719999996</v>
      </c>
      <c r="U156" s="36">
        <f t="shared" si="12"/>
        <v>-93.98822739716131</v>
      </c>
      <c r="V156" s="12">
        <f t="shared" si="11"/>
        <v>-10.695368474201928</v>
      </c>
    </row>
    <row r="157" spans="1:22" ht="15" x14ac:dyDescent="0.2">
      <c r="A157" s="39" t="s">
        <v>9</v>
      </c>
      <c r="B157" s="40" t="s">
        <v>47</v>
      </c>
      <c r="C157" s="40" t="s">
        <v>41</v>
      </c>
      <c r="D157" s="40" t="s">
        <v>419</v>
      </c>
      <c r="E157" s="48" t="s">
        <v>420</v>
      </c>
      <c r="F157" s="11" t="s">
        <v>139</v>
      </c>
      <c r="G157" s="40" t="s">
        <v>421</v>
      </c>
      <c r="H157" s="43" t="s">
        <v>422</v>
      </c>
      <c r="I157" s="44">
        <v>0</v>
      </c>
      <c r="J157" s="41">
        <v>25.293679999999998</v>
      </c>
      <c r="K157" s="42">
        <v>25.293679999999998</v>
      </c>
      <c r="L157" s="41">
        <v>0</v>
      </c>
      <c r="M157" s="41">
        <v>88.760202000000007</v>
      </c>
      <c r="N157" s="45">
        <v>88.760202000000007</v>
      </c>
      <c r="O157" s="44">
        <v>0</v>
      </c>
      <c r="P157" s="41">
        <v>0</v>
      </c>
      <c r="Q157" s="42">
        <v>0</v>
      </c>
      <c r="R157" s="41">
        <v>0</v>
      </c>
      <c r="S157" s="41">
        <v>0</v>
      </c>
      <c r="T157" s="45">
        <v>0</v>
      </c>
      <c r="U157" s="35" t="s">
        <v>19</v>
      </c>
      <c r="V157" s="8" t="s">
        <v>19</v>
      </c>
    </row>
    <row r="158" spans="1:22" ht="15" x14ac:dyDescent="0.2">
      <c r="A158" s="39" t="s">
        <v>9</v>
      </c>
      <c r="B158" s="40" t="s">
        <v>40</v>
      </c>
      <c r="C158" s="40" t="s">
        <v>38</v>
      </c>
      <c r="D158" s="40" t="s">
        <v>326</v>
      </c>
      <c r="E158" s="40" t="s">
        <v>265</v>
      </c>
      <c r="F158" s="11" t="s">
        <v>83</v>
      </c>
      <c r="G158" s="40" t="s">
        <v>83</v>
      </c>
      <c r="H158" s="43" t="s">
        <v>202</v>
      </c>
      <c r="I158" s="44">
        <v>0</v>
      </c>
      <c r="J158" s="41">
        <v>9953.8291530000006</v>
      </c>
      <c r="K158" s="42">
        <v>9953.8291530000006</v>
      </c>
      <c r="L158" s="41">
        <v>0</v>
      </c>
      <c r="M158" s="41">
        <v>66876.642739000003</v>
      </c>
      <c r="N158" s="45">
        <v>66876.642739000003</v>
      </c>
      <c r="O158" s="44">
        <v>0</v>
      </c>
      <c r="P158" s="41">
        <v>7512.6468930000001</v>
      </c>
      <c r="Q158" s="42">
        <v>7512.6468930000001</v>
      </c>
      <c r="R158" s="41">
        <v>0</v>
      </c>
      <c r="S158" s="41">
        <v>51036.439316000004</v>
      </c>
      <c r="T158" s="45">
        <v>51036.439316000004</v>
      </c>
      <c r="U158" s="36">
        <f t="shared" si="12"/>
        <v>32.49430320323723</v>
      </c>
      <c r="V158" s="12">
        <f t="shared" si="11"/>
        <v>31.037046540262981</v>
      </c>
    </row>
    <row r="159" spans="1:22" ht="15" x14ac:dyDescent="0.2">
      <c r="A159" s="39" t="s">
        <v>9</v>
      </c>
      <c r="B159" s="40" t="s">
        <v>40</v>
      </c>
      <c r="C159" s="40" t="s">
        <v>41</v>
      </c>
      <c r="D159" s="40" t="s">
        <v>332</v>
      </c>
      <c r="E159" s="48" t="s">
        <v>333</v>
      </c>
      <c r="F159" s="11" t="s">
        <v>103</v>
      </c>
      <c r="G159" s="40" t="s">
        <v>104</v>
      </c>
      <c r="H159" s="43" t="s">
        <v>334</v>
      </c>
      <c r="I159" s="44">
        <v>0</v>
      </c>
      <c r="J159" s="41">
        <v>0</v>
      </c>
      <c r="K159" s="42">
        <v>0</v>
      </c>
      <c r="L159" s="41">
        <v>0</v>
      </c>
      <c r="M159" s="41">
        <v>293.953371</v>
      </c>
      <c r="N159" s="45">
        <v>293.953371</v>
      </c>
      <c r="O159" s="44">
        <v>0</v>
      </c>
      <c r="P159" s="41">
        <v>0</v>
      </c>
      <c r="Q159" s="42">
        <v>0</v>
      </c>
      <c r="R159" s="41">
        <v>0</v>
      </c>
      <c r="S159" s="41">
        <v>0</v>
      </c>
      <c r="T159" s="45">
        <v>0</v>
      </c>
      <c r="U159" s="35" t="s">
        <v>19</v>
      </c>
      <c r="V159" s="8" t="s">
        <v>19</v>
      </c>
    </row>
    <row r="160" spans="1:22" ht="15" x14ac:dyDescent="0.2">
      <c r="A160" s="39" t="s">
        <v>9</v>
      </c>
      <c r="B160" s="40" t="s">
        <v>40</v>
      </c>
      <c r="C160" s="40" t="s">
        <v>41</v>
      </c>
      <c r="D160" s="40" t="s">
        <v>357</v>
      </c>
      <c r="E160" s="40" t="s">
        <v>358</v>
      </c>
      <c r="F160" s="11" t="s">
        <v>70</v>
      </c>
      <c r="G160" s="40" t="s">
        <v>70</v>
      </c>
      <c r="H160" s="43" t="s">
        <v>359</v>
      </c>
      <c r="I160" s="44">
        <v>0</v>
      </c>
      <c r="J160" s="41">
        <v>266.67436700000002</v>
      </c>
      <c r="K160" s="42">
        <v>266.67436700000002</v>
      </c>
      <c r="L160" s="41">
        <v>0</v>
      </c>
      <c r="M160" s="41">
        <v>4745.8835239999999</v>
      </c>
      <c r="N160" s="45">
        <v>4745.8835239999999</v>
      </c>
      <c r="O160" s="44">
        <v>0</v>
      </c>
      <c r="P160" s="41">
        <v>0</v>
      </c>
      <c r="Q160" s="42">
        <v>0</v>
      </c>
      <c r="R160" s="41">
        <v>0</v>
      </c>
      <c r="S160" s="41">
        <v>0</v>
      </c>
      <c r="T160" s="45">
        <v>0</v>
      </c>
      <c r="U160" s="35" t="s">
        <v>19</v>
      </c>
      <c r="V160" s="8" t="s">
        <v>19</v>
      </c>
    </row>
    <row r="161" spans="1:22" ht="15" x14ac:dyDescent="0.2">
      <c r="A161" s="39" t="s">
        <v>9</v>
      </c>
      <c r="B161" s="40" t="s">
        <v>40</v>
      </c>
      <c r="C161" s="40" t="s">
        <v>41</v>
      </c>
      <c r="D161" s="40" t="s">
        <v>365</v>
      </c>
      <c r="E161" s="40" t="s">
        <v>366</v>
      </c>
      <c r="F161" s="11" t="s">
        <v>55</v>
      </c>
      <c r="G161" s="40" t="s">
        <v>56</v>
      </c>
      <c r="H161" s="43" t="s">
        <v>211</v>
      </c>
      <c r="I161" s="44">
        <v>0</v>
      </c>
      <c r="J161" s="41">
        <v>1.0033030000000001</v>
      </c>
      <c r="K161" s="42">
        <v>1.0033030000000001</v>
      </c>
      <c r="L161" s="41">
        <v>0</v>
      </c>
      <c r="M161" s="41">
        <v>11.029149</v>
      </c>
      <c r="N161" s="45">
        <v>11.029149</v>
      </c>
      <c r="O161" s="44">
        <v>0</v>
      </c>
      <c r="P161" s="41">
        <v>0</v>
      </c>
      <c r="Q161" s="42">
        <v>0</v>
      </c>
      <c r="R161" s="41">
        <v>0</v>
      </c>
      <c r="S161" s="41">
        <v>0</v>
      </c>
      <c r="T161" s="45">
        <v>0</v>
      </c>
      <c r="U161" s="35" t="s">
        <v>19</v>
      </c>
      <c r="V161" s="8" t="s">
        <v>19</v>
      </c>
    </row>
    <row r="162" spans="1:22" ht="15" x14ac:dyDescent="0.2">
      <c r="A162" s="39" t="s">
        <v>9</v>
      </c>
      <c r="B162" s="40" t="s">
        <v>40</v>
      </c>
      <c r="C162" s="40" t="s">
        <v>41</v>
      </c>
      <c r="D162" s="40" t="s">
        <v>397</v>
      </c>
      <c r="E162" s="40" t="s">
        <v>398</v>
      </c>
      <c r="F162" s="11" t="s">
        <v>21</v>
      </c>
      <c r="G162" s="40" t="s">
        <v>399</v>
      </c>
      <c r="H162" s="43" t="s">
        <v>399</v>
      </c>
      <c r="I162" s="44">
        <v>0</v>
      </c>
      <c r="J162" s="41">
        <v>32.913873000000002</v>
      </c>
      <c r="K162" s="42">
        <v>32.913873000000002</v>
      </c>
      <c r="L162" s="41">
        <v>0</v>
      </c>
      <c r="M162" s="41">
        <v>307.71042399999999</v>
      </c>
      <c r="N162" s="45">
        <v>307.71042399999999</v>
      </c>
      <c r="O162" s="44">
        <v>0</v>
      </c>
      <c r="P162" s="41">
        <v>53.999321999999999</v>
      </c>
      <c r="Q162" s="42">
        <v>53.999321999999999</v>
      </c>
      <c r="R162" s="41">
        <v>0</v>
      </c>
      <c r="S162" s="41">
        <v>388.79512099999999</v>
      </c>
      <c r="T162" s="45">
        <v>388.79512099999999</v>
      </c>
      <c r="U162" s="36">
        <f t="shared" si="12"/>
        <v>-39.047618042315413</v>
      </c>
      <c r="V162" s="12">
        <f t="shared" si="11"/>
        <v>-20.855379252560112</v>
      </c>
    </row>
    <row r="163" spans="1:22" ht="15" x14ac:dyDescent="0.2">
      <c r="A163" s="39" t="s">
        <v>9</v>
      </c>
      <c r="B163" s="40" t="s">
        <v>47</v>
      </c>
      <c r="C163" s="40" t="s">
        <v>38</v>
      </c>
      <c r="D163" s="40" t="s">
        <v>267</v>
      </c>
      <c r="E163" s="48" t="s">
        <v>268</v>
      </c>
      <c r="F163" s="11" t="s">
        <v>123</v>
      </c>
      <c r="G163" s="40" t="s">
        <v>124</v>
      </c>
      <c r="H163" s="43" t="s">
        <v>125</v>
      </c>
      <c r="I163" s="44">
        <v>0</v>
      </c>
      <c r="J163" s="41">
        <v>56.379592000000002</v>
      </c>
      <c r="K163" s="42">
        <v>56.379592000000002</v>
      </c>
      <c r="L163" s="41">
        <v>0</v>
      </c>
      <c r="M163" s="41">
        <v>2510.4797269999999</v>
      </c>
      <c r="N163" s="45">
        <v>2510.4797269999999</v>
      </c>
      <c r="O163" s="44">
        <v>0</v>
      </c>
      <c r="P163" s="41">
        <v>692.26186199999995</v>
      </c>
      <c r="Q163" s="42">
        <v>692.26186199999995</v>
      </c>
      <c r="R163" s="41">
        <v>0</v>
      </c>
      <c r="S163" s="41">
        <v>3415.3378250000001</v>
      </c>
      <c r="T163" s="45">
        <v>3415.3378250000001</v>
      </c>
      <c r="U163" s="36">
        <f t="shared" si="12"/>
        <v>-91.855742011106202</v>
      </c>
      <c r="V163" s="12">
        <f t="shared" si="11"/>
        <v>-26.493955923672065</v>
      </c>
    </row>
    <row r="164" spans="1:22" ht="15" x14ac:dyDescent="0.2">
      <c r="A164" s="39" t="s">
        <v>9</v>
      </c>
      <c r="B164" s="40" t="s">
        <v>47</v>
      </c>
      <c r="C164" s="40" t="s">
        <v>38</v>
      </c>
      <c r="D164" s="40" t="s">
        <v>267</v>
      </c>
      <c r="E164" s="48" t="s">
        <v>294</v>
      </c>
      <c r="F164" s="11" t="s">
        <v>123</v>
      </c>
      <c r="G164" s="40" t="s">
        <v>150</v>
      </c>
      <c r="H164" s="43" t="s">
        <v>295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197.042496</v>
      </c>
      <c r="Q164" s="42">
        <v>197.042496</v>
      </c>
      <c r="R164" s="41">
        <v>0</v>
      </c>
      <c r="S164" s="41">
        <v>1640.4050050000001</v>
      </c>
      <c r="T164" s="45">
        <v>1640.4050050000001</v>
      </c>
      <c r="U164" s="35" t="s">
        <v>19</v>
      </c>
      <c r="V164" s="8" t="s">
        <v>19</v>
      </c>
    </row>
    <row r="165" spans="1:22" ht="15" x14ac:dyDescent="0.2">
      <c r="A165" s="39" t="s">
        <v>9</v>
      </c>
      <c r="B165" s="40" t="s">
        <v>40</v>
      </c>
      <c r="C165" s="40" t="s">
        <v>41</v>
      </c>
      <c r="D165" s="40" t="s">
        <v>299</v>
      </c>
      <c r="E165" s="48" t="s">
        <v>273</v>
      </c>
      <c r="F165" s="11" t="s">
        <v>44</v>
      </c>
      <c r="G165" s="40" t="s">
        <v>185</v>
      </c>
      <c r="H165" s="43" t="s">
        <v>273</v>
      </c>
      <c r="I165" s="44">
        <v>0</v>
      </c>
      <c r="J165" s="41">
        <v>695.25207399999999</v>
      </c>
      <c r="K165" s="42">
        <v>695.25207399999999</v>
      </c>
      <c r="L165" s="41">
        <v>0</v>
      </c>
      <c r="M165" s="41">
        <v>2683.219838</v>
      </c>
      <c r="N165" s="45">
        <v>2683.219838</v>
      </c>
      <c r="O165" s="44">
        <v>0</v>
      </c>
      <c r="P165" s="41">
        <v>298.25917800000002</v>
      </c>
      <c r="Q165" s="42">
        <v>298.25917800000002</v>
      </c>
      <c r="R165" s="41">
        <v>0</v>
      </c>
      <c r="S165" s="41">
        <v>1215.354474</v>
      </c>
      <c r="T165" s="45">
        <v>1215.354474</v>
      </c>
      <c r="U165" s="35" t="s">
        <v>19</v>
      </c>
      <c r="V165" s="8" t="s">
        <v>19</v>
      </c>
    </row>
    <row r="166" spans="1:22" ht="15" x14ac:dyDescent="0.2">
      <c r="A166" s="39" t="s">
        <v>9</v>
      </c>
      <c r="B166" s="40" t="s">
        <v>40</v>
      </c>
      <c r="C166" s="40" t="s">
        <v>41</v>
      </c>
      <c r="D166" s="40" t="s">
        <v>400</v>
      </c>
      <c r="E166" s="48" t="s">
        <v>401</v>
      </c>
      <c r="F166" s="11" t="s">
        <v>50</v>
      </c>
      <c r="G166" s="40" t="s">
        <v>402</v>
      </c>
      <c r="H166" s="43" t="s">
        <v>403</v>
      </c>
      <c r="I166" s="44">
        <v>0</v>
      </c>
      <c r="J166" s="41">
        <v>0</v>
      </c>
      <c r="K166" s="42">
        <v>0</v>
      </c>
      <c r="L166" s="41">
        <v>0</v>
      </c>
      <c r="M166" s="41">
        <v>367.11096099999997</v>
      </c>
      <c r="N166" s="45">
        <v>367.11096099999997</v>
      </c>
      <c r="O166" s="44">
        <v>0</v>
      </c>
      <c r="P166" s="41">
        <v>0</v>
      </c>
      <c r="Q166" s="42">
        <v>0</v>
      </c>
      <c r="R166" s="41">
        <v>0</v>
      </c>
      <c r="S166" s="41">
        <v>129.247197</v>
      </c>
      <c r="T166" s="45">
        <v>129.247197</v>
      </c>
      <c r="U166" s="35" t="s">
        <v>19</v>
      </c>
      <c r="V166" s="8" t="s">
        <v>19</v>
      </c>
    </row>
    <row r="167" spans="1:22" ht="15" x14ac:dyDescent="0.2">
      <c r="A167" s="39" t="s">
        <v>9</v>
      </c>
      <c r="B167" s="40" t="s">
        <v>40</v>
      </c>
      <c r="C167" s="40" t="s">
        <v>38</v>
      </c>
      <c r="D167" s="40" t="s">
        <v>269</v>
      </c>
      <c r="E167" s="48" t="s">
        <v>270</v>
      </c>
      <c r="F167" s="11" t="s">
        <v>103</v>
      </c>
      <c r="G167" s="40" t="s">
        <v>104</v>
      </c>
      <c r="H167" s="43" t="s">
        <v>115</v>
      </c>
      <c r="I167" s="44">
        <v>0</v>
      </c>
      <c r="J167" s="41">
        <v>2469.6003190000001</v>
      </c>
      <c r="K167" s="42">
        <v>2469.6003190000001</v>
      </c>
      <c r="L167" s="41">
        <v>0</v>
      </c>
      <c r="M167" s="41">
        <v>18584.589528</v>
      </c>
      <c r="N167" s="45">
        <v>18584.589528</v>
      </c>
      <c r="O167" s="44">
        <v>0</v>
      </c>
      <c r="P167" s="41">
        <v>2488.5547339999998</v>
      </c>
      <c r="Q167" s="42">
        <v>2488.5547339999998</v>
      </c>
      <c r="R167" s="41">
        <v>0</v>
      </c>
      <c r="S167" s="41">
        <v>19273.046284</v>
      </c>
      <c r="T167" s="45">
        <v>19273.046284</v>
      </c>
      <c r="U167" s="36">
        <f t="shared" si="12"/>
        <v>-0.76166357689602115</v>
      </c>
      <c r="V167" s="12">
        <f t="shared" si="11"/>
        <v>-3.5721221536812231</v>
      </c>
    </row>
    <row r="168" spans="1:22" ht="15" x14ac:dyDescent="0.2">
      <c r="A168" s="39" t="s">
        <v>9</v>
      </c>
      <c r="B168" s="40" t="s">
        <v>40</v>
      </c>
      <c r="C168" s="40" t="s">
        <v>38</v>
      </c>
      <c r="D168" s="40" t="s">
        <v>271</v>
      </c>
      <c r="E168" s="48" t="s">
        <v>272</v>
      </c>
      <c r="F168" s="11" t="s">
        <v>21</v>
      </c>
      <c r="G168" s="40" t="s">
        <v>181</v>
      </c>
      <c r="H168" s="43" t="s">
        <v>182</v>
      </c>
      <c r="I168" s="44">
        <v>0</v>
      </c>
      <c r="J168" s="41">
        <v>4683.8791860000001</v>
      </c>
      <c r="K168" s="42">
        <v>4683.8791860000001</v>
      </c>
      <c r="L168" s="41">
        <v>0</v>
      </c>
      <c r="M168" s="41">
        <v>39240.002992000002</v>
      </c>
      <c r="N168" s="45">
        <v>39240.002992000002</v>
      </c>
      <c r="O168" s="44">
        <v>0</v>
      </c>
      <c r="P168" s="41">
        <v>5781.4082749999998</v>
      </c>
      <c r="Q168" s="42">
        <v>5781.4082749999998</v>
      </c>
      <c r="R168" s="41">
        <v>0</v>
      </c>
      <c r="S168" s="41">
        <v>46519.613211000004</v>
      </c>
      <c r="T168" s="45">
        <v>46519.613211000004</v>
      </c>
      <c r="U168" s="36">
        <f t="shared" si="12"/>
        <v>-18.983767220625836</v>
      </c>
      <c r="V168" s="12">
        <f t="shared" si="11"/>
        <v>-15.648475377432137</v>
      </c>
    </row>
    <row r="169" spans="1:22" ht="15" x14ac:dyDescent="0.2">
      <c r="A169" s="39" t="s">
        <v>9</v>
      </c>
      <c r="B169" s="40" t="s">
        <v>40</v>
      </c>
      <c r="C169" s="40" t="s">
        <v>38</v>
      </c>
      <c r="D169" s="40" t="s">
        <v>274</v>
      </c>
      <c r="E169" s="48" t="s">
        <v>276</v>
      </c>
      <c r="F169" s="11" t="s">
        <v>83</v>
      </c>
      <c r="G169" s="40" t="s">
        <v>83</v>
      </c>
      <c r="H169" s="43" t="s">
        <v>277</v>
      </c>
      <c r="I169" s="44">
        <v>0</v>
      </c>
      <c r="J169" s="41">
        <v>0</v>
      </c>
      <c r="K169" s="42">
        <v>0</v>
      </c>
      <c r="L169" s="41">
        <v>0</v>
      </c>
      <c r="M169" s="41">
        <v>24833.193014</v>
      </c>
      <c r="N169" s="45">
        <v>24833.193014</v>
      </c>
      <c r="O169" s="44">
        <v>9537.3630470000007</v>
      </c>
      <c r="P169" s="41">
        <v>8201.3049580000006</v>
      </c>
      <c r="Q169" s="42">
        <v>17738.668005</v>
      </c>
      <c r="R169" s="41">
        <v>39036.237288999997</v>
      </c>
      <c r="S169" s="41">
        <v>42680.221371</v>
      </c>
      <c r="T169" s="45">
        <v>81716.458660000004</v>
      </c>
      <c r="U169" s="35" t="s">
        <v>19</v>
      </c>
      <c r="V169" s="12">
        <f t="shared" si="11"/>
        <v>-69.610536945410018</v>
      </c>
    </row>
    <row r="170" spans="1:22" ht="15" x14ac:dyDescent="0.2">
      <c r="A170" s="39" t="s">
        <v>9</v>
      </c>
      <c r="B170" s="40" t="s">
        <v>40</v>
      </c>
      <c r="C170" s="40" t="s">
        <v>38</v>
      </c>
      <c r="D170" s="40" t="s">
        <v>274</v>
      </c>
      <c r="E170" s="48" t="s">
        <v>275</v>
      </c>
      <c r="F170" s="11" t="s">
        <v>83</v>
      </c>
      <c r="G170" s="40" t="s">
        <v>83</v>
      </c>
      <c r="H170" s="43" t="s">
        <v>84</v>
      </c>
      <c r="I170" s="44">
        <v>0</v>
      </c>
      <c r="J170" s="41">
        <v>3033.5687849999999</v>
      </c>
      <c r="K170" s="42">
        <v>3033.5687849999999</v>
      </c>
      <c r="L170" s="41">
        <v>0</v>
      </c>
      <c r="M170" s="41">
        <v>8842.2580569999991</v>
      </c>
      <c r="N170" s="45">
        <v>8842.2580569999991</v>
      </c>
      <c r="O170" s="44">
        <v>0</v>
      </c>
      <c r="P170" s="41">
        <v>0</v>
      </c>
      <c r="Q170" s="42">
        <v>0</v>
      </c>
      <c r="R170" s="41">
        <v>0</v>
      </c>
      <c r="S170" s="41">
        <v>4151.0146839999998</v>
      </c>
      <c r="T170" s="45">
        <v>4151.0146839999998</v>
      </c>
      <c r="U170" s="35" t="s">
        <v>19</v>
      </c>
      <c r="V170" s="8" t="s">
        <v>19</v>
      </c>
    </row>
    <row r="171" spans="1:22" ht="15" x14ac:dyDescent="0.2">
      <c r="A171" s="39" t="s">
        <v>9</v>
      </c>
      <c r="B171" s="40" t="s">
        <v>40</v>
      </c>
      <c r="C171" s="40" t="s">
        <v>38</v>
      </c>
      <c r="D171" s="40" t="s">
        <v>37</v>
      </c>
      <c r="E171" s="48" t="s">
        <v>279</v>
      </c>
      <c r="F171" s="11" t="s">
        <v>20</v>
      </c>
      <c r="G171" s="40" t="s">
        <v>65</v>
      </c>
      <c r="H171" s="43" t="s">
        <v>278</v>
      </c>
      <c r="I171" s="44">
        <v>0</v>
      </c>
      <c r="J171" s="41">
        <v>3983.2125590000001</v>
      </c>
      <c r="K171" s="42">
        <v>3983.2125590000001</v>
      </c>
      <c r="L171" s="41">
        <v>0</v>
      </c>
      <c r="M171" s="41">
        <v>38240.381748</v>
      </c>
      <c r="N171" s="45">
        <v>38240.381748</v>
      </c>
      <c r="O171" s="44">
        <v>0</v>
      </c>
      <c r="P171" s="41">
        <v>5824.3161440000003</v>
      </c>
      <c r="Q171" s="42">
        <v>5824.3161440000003</v>
      </c>
      <c r="R171" s="41">
        <v>0</v>
      </c>
      <c r="S171" s="41">
        <v>44807.741170000001</v>
      </c>
      <c r="T171" s="45">
        <v>44807.741170000001</v>
      </c>
      <c r="U171" s="36">
        <f t="shared" si="12"/>
        <v>-31.61063959236894</v>
      </c>
      <c r="V171" s="12">
        <f t="shared" si="11"/>
        <v>-14.656751825724768</v>
      </c>
    </row>
    <row r="172" spans="1:22" ht="15" x14ac:dyDescent="0.2">
      <c r="A172" s="39" t="s">
        <v>9</v>
      </c>
      <c r="B172" s="40" t="s">
        <v>40</v>
      </c>
      <c r="C172" s="40" t="s">
        <v>38</v>
      </c>
      <c r="D172" s="40" t="s">
        <v>37</v>
      </c>
      <c r="E172" s="48" t="s">
        <v>367</v>
      </c>
      <c r="F172" s="11" t="s">
        <v>281</v>
      </c>
      <c r="G172" s="40" t="s">
        <v>282</v>
      </c>
      <c r="H172" s="43" t="s">
        <v>283</v>
      </c>
      <c r="I172" s="44">
        <v>0</v>
      </c>
      <c r="J172" s="41">
        <v>1888.233659</v>
      </c>
      <c r="K172" s="42">
        <v>1888.233659</v>
      </c>
      <c r="L172" s="41">
        <v>0</v>
      </c>
      <c r="M172" s="41">
        <v>10604.063048</v>
      </c>
      <c r="N172" s="45">
        <v>10604.063048</v>
      </c>
      <c r="O172" s="44">
        <v>0</v>
      </c>
      <c r="P172" s="41">
        <v>2597.8988549999999</v>
      </c>
      <c r="Q172" s="42">
        <v>2597.8988549999999</v>
      </c>
      <c r="R172" s="41">
        <v>0</v>
      </c>
      <c r="S172" s="41">
        <v>22998.748532000001</v>
      </c>
      <c r="T172" s="45">
        <v>22998.748532000001</v>
      </c>
      <c r="U172" s="36">
        <f t="shared" si="12"/>
        <v>-27.316890903360434</v>
      </c>
      <c r="V172" s="12">
        <f t="shared" si="11"/>
        <v>-53.892869287014818</v>
      </c>
    </row>
    <row r="173" spans="1:22" ht="15" x14ac:dyDescent="0.2">
      <c r="A173" s="39" t="s">
        <v>9</v>
      </c>
      <c r="B173" s="40" t="s">
        <v>40</v>
      </c>
      <c r="C173" s="40" t="s">
        <v>38</v>
      </c>
      <c r="D173" s="40" t="s">
        <v>37</v>
      </c>
      <c r="E173" s="48" t="s">
        <v>284</v>
      </c>
      <c r="F173" s="11" t="s">
        <v>281</v>
      </c>
      <c r="G173" s="40" t="s">
        <v>282</v>
      </c>
      <c r="H173" s="43" t="s">
        <v>283</v>
      </c>
      <c r="I173" s="44">
        <v>0</v>
      </c>
      <c r="J173" s="41">
        <v>2009.826237</v>
      </c>
      <c r="K173" s="42">
        <v>2009.826237</v>
      </c>
      <c r="L173" s="41">
        <v>0</v>
      </c>
      <c r="M173" s="41">
        <v>10065.986862</v>
      </c>
      <c r="N173" s="45">
        <v>10065.986862</v>
      </c>
      <c r="O173" s="44">
        <v>0</v>
      </c>
      <c r="P173" s="41">
        <v>603.64492600000005</v>
      </c>
      <c r="Q173" s="42">
        <v>603.64492600000005</v>
      </c>
      <c r="R173" s="41">
        <v>0</v>
      </c>
      <c r="S173" s="41">
        <v>6050.936334</v>
      </c>
      <c r="T173" s="45">
        <v>6050.936334</v>
      </c>
      <c r="U173" s="35" t="s">
        <v>19</v>
      </c>
      <c r="V173" s="12">
        <f t="shared" si="11"/>
        <v>66.354202166027946</v>
      </c>
    </row>
    <row r="174" spans="1:22" ht="15" x14ac:dyDescent="0.2">
      <c r="A174" s="39" t="s">
        <v>9</v>
      </c>
      <c r="B174" s="40" t="s">
        <v>40</v>
      </c>
      <c r="C174" s="40" t="s">
        <v>38</v>
      </c>
      <c r="D174" s="40" t="s">
        <v>37</v>
      </c>
      <c r="E174" s="48" t="s">
        <v>280</v>
      </c>
      <c r="F174" s="11" t="s">
        <v>281</v>
      </c>
      <c r="G174" s="40" t="s">
        <v>282</v>
      </c>
      <c r="H174" s="43" t="s">
        <v>283</v>
      </c>
      <c r="I174" s="44">
        <v>0</v>
      </c>
      <c r="J174" s="41">
        <v>133.620161</v>
      </c>
      <c r="K174" s="42">
        <v>133.620161</v>
      </c>
      <c r="L174" s="41">
        <v>0</v>
      </c>
      <c r="M174" s="41">
        <v>6465.5476769999996</v>
      </c>
      <c r="N174" s="45">
        <v>6465.5476769999996</v>
      </c>
      <c r="O174" s="44">
        <v>0</v>
      </c>
      <c r="P174" s="41">
        <v>1148.4457689999999</v>
      </c>
      <c r="Q174" s="42">
        <v>1148.4457689999999</v>
      </c>
      <c r="R174" s="41">
        <v>0</v>
      </c>
      <c r="S174" s="41">
        <v>7602.9841660000002</v>
      </c>
      <c r="T174" s="45">
        <v>7602.9841660000002</v>
      </c>
      <c r="U174" s="36">
        <f t="shared" si="12"/>
        <v>-88.365130979031889</v>
      </c>
      <c r="V174" s="12">
        <f t="shared" si="11"/>
        <v>-14.960395341694054</v>
      </c>
    </row>
    <row r="175" spans="1:22" ht="15" x14ac:dyDescent="0.2">
      <c r="A175" s="39" t="s">
        <v>9</v>
      </c>
      <c r="B175" s="40" t="s">
        <v>40</v>
      </c>
      <c r="C175" s="40" t="s">
        <v>38</v>
      </c>
      <c r="D175" s="40" t="s">
        <v>37</v>
      </c>
      <c r="E175" s="48" t="s">
        <v>426</v>
      </c>
      <c r="F175" s="11" t="s">
        <v>20</v>
      </c>
      <c r="G175" s="40" t="s">
        <v>65</v>
      </c>
      <c r="H175" s="43" t="s">
        <v>278</v>
      </c>
      <c r="I175" s="44">
        <v>0</v>
      </c>
      <c r="J175" s="41">
        <v>1232.7823969999999</v>
      </c>
      <c r="K175" s="42">
        <v>1232.7823969999999</v>
      </c>
      <c r="L175" s="41">
        <v>0</v>
      </c>
      <c r="M175" s="41">
        <v>2812.777865</v>
      </c>
      <c r="N175" s="45">
        <v>2812.777865</v>
      </c>
      <c r="O175" s="44">
        <v>0</v>
      </c>
      <c r="P175" s="41">
        <v>0</v>
      </c>
      <c r="Q175" s="42">
        <v>0</v>
      </c>
      <c r="R175" s="41">
        <v>0</v>
      </c>
      <c r="S175" s="41">
        <v>0</v>
      </c>
      <c r="T175" s="45">
        <v>0</v>
      </c>
      <c r="U175" s="35" t="s">
        <v>19</v>
      </c>
      <c r="V175" s="8" t="s">
        <v>19</v>
      </c>
    </row>
    <row r="176" spans="1:22" ht="15" x14ac:dyDescent="0.2">
      <c r="A176" s="39" t="s">
        <v>9</v>
      </c>
      <c r="B176" s="40" t="s">
        <v>40</v>
      </c>
      <c r="C176" s="40" t="s">
        <v>38</v>
      </c>
      <c r="D176" s="40" t="s">
        <v>423</v>
      </c>
      <c r="E176" s="48" t="s">
        <v>224</v>
      </c>
      <c r="F176" s="11" t="s">
        <v>103</v>
      </c>
      <c r="G176" s="40" t="s">
        <v>104</v>
      </c>
      <c r="H176" s="43" t="s">
        <v>104</v>
      </c>
      <c r="I176" s="44">
        <v>0</v>
      </c>
      <c r="J176" s="41">
        <v>12101.741001</v>
      </c>
      <c r="K176" s="42">
        <v>12101.741001</v>
      </c>
      <c r="L176" s="41">
        <v>0</v>
      </c>
      <c r="M176" s="41">
        <v>95954.466685000007</v>
      </c>
      <c r="N176" s="45">
        <v>95954.466685000007</v>
      </c>
      <c r="O176" s="44">
        <v>0</v>
      </c>
      <c r="P176" s="41">
        <v>15212.163376</v>
      </c>
      <c r="Q176" s="42">
        <v>15212.163376</v>
      </c>
      <c r="R176" s="41">
        <v>0</v>
      </c>
      <c r="S176" s="41">
        <v>104952.02458100001</v>
      </c>
      <c r="T176" s="45">
        <v>104952.02458100001</v>
      </c>
      <c r="U176" s="36">
        <f t="shared" si="12"/>
        <v>-20.446943002908224</v>
      </c>
      <c r="V176" s="12">
        <f t="shared" si="11"/>
        <v>-8.5730198458971678</v>
      </c>
    </row>
    <row r="177" spans="1:22" ht="15" x14ac:dyDescent="0.2">
      <c r="A177" s="39" t="s">
        <v>9</v>
      </c>
      <c r="B177" s="40" t="s">
        <v>40</v>
      </c>
      <c r="C177" s="40" t="s">
        <v>38</v>
      </c>
      <c r="D177" s="40" t="s">
        <v>423</v>
      </c>
      <c r="E177" s="48" t="s">
        <v>285</v>
      </c>
      <c r="F177" s="11" t="s">
        <v>103</v>
      </c>
      <c r="G177" s="40" t="s">
        <v>104</v>
      </c>
      <c r="H177" s="43" t="s">
        <v>286</v>
      </c>
      <c r="I177" s="44">
        <v>0</v>
      </c>
      <c r="J177" s="41">
        <v>7913.6912279999997</v>
      </c>
      <c r="K177" s="42">
        <v>7913.6912279999997</v>
      </c>
      <c r="L177" s="41">
        <v>0</v>
      </c>
      <c r="M177" s="41">
        <v>78908.846795999998</v>
      </c>
      <c r="N177" s="45">
        <v>78908.846795999998</v>
      </c>
      <c r="O177" s="44">
        <v>0</v>
      </c>
      <c r="P177" s="41">
        <v>8998.7902529999992</v>
      </c>
      <c r="Q177" s="42">
        <v>8998.7902529999992</v>
      </c>
      <c r="R177" s="41">
        <v>0</v>
      </c>
      <c r="S177" s="41">
        <v>79170.683095999993</v>
      </c>
      <c r="T177" s="45">
        <v>79170.683095999993</v>
      </c>
      <c r="U177" s="36">
        <f t="shared" si="12"/>
        <v>-12.058276662668643</v>
      </c>
      <c r="V177" s="12">
        <f t="shared" si="11"/>
        <v>-0.33072381058339984</v>
      </c>
    </row>
    <row r="178" spans="1:22" ht="15" x14ac:dyDescent="0.2">
      <c r="A178" s="39" t="s">
        <v>9</v>
      </c>
      <c r="B178" s="40" t="s">
        <v>40</v>
      </c>
      <c r="C178" s="40" t="s">
        <v>38</v>
      </c>
      <c r="D178" s="40" t="s">
        <v>423</v>
      </c>
      <c r="E178" s="48" t="s">
        <v>287</v>
      </c>
      <c r="F178" s="11" t="s">
        <v>103</v>
      </c>
      <c r="G178" s="40" t="s">
        <v>104</v>
      </c>
      <c r="H178" s="43" t="s">
        <v>104</v>
      </c>
      <c r="I178" s="44">
        <v>0</v>
      </c>
      <c r="J178" s="41">
        <v>2976.9637779999998</v>
      </c>
      <c r="K178" s="42">
        <v>2976.9637779999998</v>
      </c>
      <c r="L178" s="41">
        <v>0</v>
      </c>
      <c r="M178" s="41">
        <v>21917.113010000001</v>
      </c>
      <c r="N178" s="45">
        <v>21917.113010000001</v>
      </c>
      <c r="O178" s="44">
        <v>0</v>
      </c>
      <c r="P178" s="41">
        <v>2101.3500199999999</v>
      </c>
      <c r="Q178" s="42">
        <v>2101.3500199999999</v>
      </c>
      <c r="R178" s="41">
        <v>0</v>
      </c>
      <c r="S178" s="41">
        <v>22551.970567</v>
      </c>
      <c r="T178" s="45">
        <v>22551.970567</v>
      </c>
      <c r="U178" s="36">
        <f t="shared" si="12"/>
        <v>41.669105559101482</v>
      </c>
      <c r="V178" s="12">
        <f t="shared" si="11"/>
        <v>-2.8150868462420653</v>
      </c>
    </row>
    <row r="179" spans="1:22" ht="15" x14ac:dyDescent="0.2">
      <c r="A179" s="39" t="s">
        <v>9</v>
      </c>
      <c r="B179" s="40" t="s">
        <v>40</v>
      </c>
      <c r="C179" s="40" t="s">
        <v>38</v>
      </c>
      <c r="D179" s="40" t="s">
        <v>423</v>
      </c>
      <c r="E179" s="48" t="s">
        <v>288</v>
      </c>
      <c r="F179" s="11" t="s">
        <v>103</v>
      </c>
      <c r="G179" s="40" t="s">
        <v>104</v>
      </c>
      <c r="H179" s="43" t="s">
        <v>286</v>
      </c>
      <c r="I179" s="44">
        <v>0</v>
      </c>
      <c r="J179" s="41">
        <v>2223.1843880000001</v>
      </c>
      <c r="K179" s="42">
        <v>2223.1843880000001</v>
      </c>
      <c r="L179" s="41">
        <v>0</v>
      </c>
      <c r="M179" s="41">
        <v>13631.833583</v>
      </c>
      <c r="N179" s="45">
        <v>13631.833583</v>
      </c>
      <c r="O179" s="44">
        <v>0</v>
      </c>
      <c r="P179" s="41">
        <v>1651.2354290000001</v>
      </c>
      <c r="Q179" s="42">
        <v>1651.2354290000001</v>
      </c>
      <c r="R179" s="41">
        <v>0</v>
      </c>
      <c r="S179" s="41">
        <v>9322.4079559999991</v>
      </c>
      <c r="T179" s="45">
        <v>9322.4079559999991</v>
      </c>
      <c r="U179" s="36">
        <f t="shared" si="12"/>
        <v>34.637638519322245</v>
      </c>
      <c r="V179" s="12">
        <f t="shared" si="11"/>
        <v>46.226529104279422</v>
      </c>
    </row>
    <row r="180" spans="1:22" ht="15" x14ac:dyDescent="0.2">
      <c r="A180" s="39" t="s">
        <v>9</v>
      </c>
      <c r="B180" s="40" t="s">
        <v>40</v>
      </c>
      <c r="C180" s="40" t="s">
        <v>38</v>
      </c>
      <c r="D180" s="40" t="s">
        <v>423</v>
      </c>
      <c r="E180" s="48" t="s">
        <v>289</v>
      </c>
      <c r="F180" s="11" t="s">
        <v>103</v>
      </c>
      <c r="G180" s="40" t="s">
        <v>104</v>
      </c>
      <c r="H180" s="43" t="s">
        <v>115</v>
      </c>
      <c r="I180" s="44">
        <v>0</v>
      </c>
      <c r="J180" s="41">
        <v>1594.706134</v>
      </c>
      <c r="K180" s="42">
        <v>1594.706134</v>
      </c>
      <c r="L180" s="41">
        <v>0</v>
      </c>
      <c r="M180" s="41">
        <v>10628.145101</v>
      </c>
      <c r="N180" s="45">
        <v>10628.145101</v>
      </c>
      <c r="O180" s="44">
        <v>0</v>
      </c>
      <c r="P180" s="41">
        <v>1213.9748340000001</v>
      </c>
      <c r="Q180" s="42">
        <v>1213.9748340000001</v>
      </c>
      <c r="R180" s="41">
        <v>0</v>
      </c>
      <c r="S180" s="41">
        <v>9206.180848</v>
      </c>
      <c r="T180" s="45">
        <v>9206.180848</v>
      </c>
      <c r="U180" s="36">
        <f t="shared" si="12"/>
        <v>31.36237171783085</v>
      </c>
      <c r="V180" s="12">
        <f t="shared" si="11"/>
        <v>15.445756242219755</v>
      </c>
    </row>
    <row r="181" spans="1:22" ht="15" x14ac:dyDescent="0.2">
      <c r="A181" s="39" t="s">
        <v>9</v>
      </c>
      <c r="B181" s="40" t="s">
        <v>40</v>
      </c>
      <c r="C181" s="40" t="s">
        <v>38</v>
      </c>
      <c r="D181" s="40" t="s">
        <v>423</v>
      </c>
      <c r="E181" s="48" t="s">
        <v>431</v>
      </c>
      <c r="F181" s="11" t="s">
        <v>103</v>
      </c>
      <c r="G181" s="40" t="s">
        <v>104</v>
      </c>
      <c r="H181" s="43" t="s">
        <v>286</v>
      </c>
      <c r="I181" s="44">
        <v>0</v>
      </c>
      <c r="J181" s="41">
        <v>0</v>
      </c>
      <c r="K181" s="42">
        <v>0</v>
      </c>
      <c r="L181" s="41">
        <v>0</v>
      </c>
      <c r="M181" s="41">
        <v>64.258966999999998</v>
      </c>
      <c r="N181" s="45">
        <v>64.258966999999998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35" t="s">
        <v>19</v>
      </c>
      <c r="V181" s="8" t="s">
        <v>19</v>
      </c>
    </row>
    <row r="182" spans="1:22" ht="15" x14ac:dyDescent="0.2">
      <c r="A182" s="39" t="s">
        <v>9</v>
      </c>
      <c r="B182" s="40" t="s">
        <v>40</v>
      </c>
      <c r="C182" s="40" t="s">
        <v>38</v>
      </c>
      <c r="D182" s="40" t="s">
        <v>423</v>
      </c>
      <c r="E182" s="48" t="s">
        <v>404</v>
      </c>
      <c r="F182" s="11" t="s">
        <v>103</v>
      </c>
      <c r="G182" s="40" t="s">
        <v>104</v>
      </c>
      <c r="H182" s="43" t="s">
        <v>286</v>
      </c>
      <c r="I182" s="44">
        <v>0</v>
      </c>
      <c r="J182" s="41">
        <v>0</v>
      </c>
      <c r="K182" s="42">
        <v>0</v>
      </c>
      <c r="L182" s="41">
        <v>0</v>
      </c>
      <c r="M182" s="41">
        <v>10.295121999999999</v>
      </c>
      <c r="N182" s="45">
        <v>10.295121999999999</v>
      </c>
      <c r="O182" s="44">
        <v>0</v>
      </c>
      <c r="P182" s="41">
        <v>0</v>
      </c>
      <c r="Q182" s="42">
        <v>0</v>
      </c>
      <c r="R182" s="41">
        <v>0</v>
      </c>
      <c r="S182" s="41">
        <v>12.216697</v>
      </c>
      <c r="T182" s="45">
        <v>12.216697</v>
      </c>
      <c r="U182" s="35" t="s">
        <v>19</v>
      </c>
      <c r="V182" s="12">
        <f t="shared" si="11"/>
        <v>-15.729087821364484</v>
      </c>
    </row>
    <row r="183" spans="1:22" ht="15" x14ac:dyDescent="0.2">
      <c r="A183" s="39" t="s">
        <v>9</v>
      </c>
      <c r="B183" s="40" t="s">
        <v>40</v>
      </c>
      <c r="C183" s="40" t="s">
        <v>38</v>
      </c>
      <c r="D183" s="40" t="s">
        <v>290</v>
      </c>
      <c r="E183" s="48" t="s">
        <v>336</v>
      </c>
      <c r="F183" s="11" t="s">
        <v>50</v>
      </c>
      <c r="G183" s="40" t="s">
        <v>292</v>
      </c>
      <c r="H183" s="43" t="s">
        <v>292</v>
      </c>
      <c r="I183" s="44">
        <v>0</v>
      </c>
      <c r="J183" s="41">
        <v>3415.1382819999999</v>
      </c>
      <c r="K183" s="42">
        <v>3415.1382819999999</v>
      </c>
      <c r="L183" s="41">
        <v>0</v>
      </c>
      <c r="M183" s="41">
        <v>21240.888817999999</v>
      </c>
      <c r="N183" s="45">
        <v>21240.888817999999</v>
      </c>
      <c r="O183" s="44">
        <v>0</v>
      </c>
      <c r="P183" s="41">
        <v>0</v>
      </c>
      <c r="Q183" s="42">
        <v>0</v>
      </c>
      <c r="R183" s="41">
        <v>0</v>
      </c>
      <c r="S183" s="41">
        <v>0</v>
      </c>
      <c r="T183" s="45">
        <v>0</v>
      </c>
      <c r="U183" s="35" t="s">
        <v>19</v>
      </c>
      <c r="V183" s="8" t="s">
        <v>19</v>
      </c>
    </row>
    <row r="184" spans="1:22" ht="15" x14ac:dyDescent="0.2">
      <c r="A184" s="39" t="s">
        <v>9</v>
      </c>
      <c r="B184" s="40" t="s">
        <v>318</v>
      </c>
      <c r="C184" s="40" t="s">
        <v>38</v>
      </c>
      <c r="D184" s="40" t="s">
        <v>290</v>
      </c>
      <c r="E184" s="48" t="s">
        <v>291</v>
      </c>
      <c r="F184" s="11" t="s">
        <v>50</v>
      </c>
      <c r="G184" s="40" t="s">
        <v>292</v>
      </c>
      <c r="H184" s="43" t="s">
        <v>292</v>
      </c>
      <c r="I184" s="44">
        <v>0</v>
      </c>
      <c r="J184" s="41">
        <v>0</v>
      </c>
      <c r="K184" s="42">
        <v>0</v>
      </c>
      <c r="L184" s="41">
        <v>0</v>
      </c>
      <c r="M184" s="41">
        <v>0.49435299999999999</v>
      </c>
      <c r="N184" s="45">
        <v>0.49435299999999999</v>
      </c>
      <c r="O184" s="44">
        <v>0</v>
      </c>
      <c r="P184" s="41">
        <v>0.56101999999999996</v>
      </c>
      <c r="Q184" s="42">
        <v>0.56101999999999996</v>
      </c>
      <c r="R184" s="41">
        <v>0</v>
      </c>
      <c r="S184" s="41">
        <v>5.8009709999999997</v>
      </c>
      <c r="T184" s="45">
        <v>5.8009709999999997</v>
      </c>
      <c r="U184" s="35" t="s">
        <v>19</v>
      </c>
      <c r="V184" s="12">
        <f t="shared" si="11"/>
        <v>-91.478099097547641</v>
      </c>
    </row>
    <row r="185" spans="1:22" ht="15" x14ac:dyDescent="0.2">
      <c r="A185" s="39" t="s">
        <v>9</v>
      </c>
      <c r="B185" s="40" t="s">
        <v>40</v>
      </c>
      <c r="C185" s="40" t="s">
        <v>38</v>
      </c>
      <c r="D185" s="40" t="s">
        <v>290</v>
      </c>
      <c r="E185" s="48" t="s">
        <v>291</v>
      </c>
      <c r="F185" s="11" t="s">
        <v>50</v>
      </c>
      <c r="G185" s="40" t="s">
        <v>292</v>
      </c>
      <c r="H185" s="43" t="s">
        <v>292</v>
      </c>
      <c r="I185" s="44">
        <v>0</v>
      </c>
      <c r="J185" s="41">
        <v>0</v>
      </c>
      <c r="K185" s="42">
        <v>0</v>
      </c>
      <c r="L185" s="41">
        <v>0</v>
      </c>
      <c r="M185" s="41">
        <v>0</v>
      </c>
      <c r="N185" s="45">
        <v>0</v>
      </c>
      <c r="O185" s="44">
        <v>0</v>
      </c>
      <c r="P185" s="41">
        <v>1160.810575</v>
      </c>
      <c r="Q185" s="42">
        <v>1160.810575</v>
      </c>
      <c r="R185" s="41">
        <v>0</v>
      </c>
      <c r="S185" s="41">
        <v>8085.8240640000004</v>
      </c>
      <c r="T185" s="45">
        <v>8085.8240640000004</v>
      </c>
      <c r="U185" s="35" t="s">
        <v>19</v>
      </c>
      <c r="V185" s="8" t="s">
        <v>19</v>
      </c>
    </row>
    <row r="186" spans="1:22" ht="15.75" x14ac:dyDescent="0.2">
      <c r="A186" s="22"/>
      <c r="B186" s="9"/>
      <c r="C186" s="9"/>
      <c r="D186" s="9"/>
      <c r="E186" s="9"/>
      <c r="F186" s="25"/>
      <c r="G186" s="9"/>
      <c r="H186" s="24"/>
      <c r="I186" s="27"/>
      <c r="J186" s="13"/>
      <c r="K186" s="14"/>
      <c r="L186" s="13"/>
      <c r="M186" s="13"/>
      <c r="N186" s="28"/>
      <c r="O186" s="27"/>
      <c r="P186" s="13"/>
      <c r="Q186" s="14"/>
      <c r="R186" s="13"/>
      <c r="S186" s="13"/>
      <c r="T186" s="28"/>
      <c r="U186" s="26"/>
      <c r="V186" s="10"/>
    </row>
    <row r="187" spans="1:22" ht="20.25" x14ac:dyDescent="0.3">
      <c r="A187" s="58" t="s">
        <v>9</v>
      </c>
      <c r="B187" s="59"/>
      <c r="C187" s="59"/>
      <c r="D187" s="59"/>
      <c r="E187" s="59"/>
      <c r="F187" s="59"/>
      <c r="G187" s="59"/>
      <c r="H187" s="60"/>
      <c r="I187" s="29">
        <f t="shared" ref="I187:T187" si="13">SUM(I5:I185)</f>
        <v>67000.685949999999</v>
      </c>
      <c r="J187" s="15">
        <f t="shared" si="13"/>
        <v>245477.63900200001</v>
      </c>
      <c r="K187" s="15">
        <f t="shared" si="13"/>
        <v>312478.32495199994</v>
      </c>
      <c r="L187" s="15">
        <f t="shared" si="13"/>
        <v>492240.30676899996</v>
      </c>
      <c r="M187" s="15">
        <f t="shared" si="13"/>
        <v>1850802.0581690003</v>
      </c>
      <c r="N187" s="30">
        <f t="shared" si="13"/>
        <v>2343042.3649379988</v>
      </c>
      <c r="O187" s="29">
        <f t="shared" si="13"/>
        <v>74512.192047000004</v>
      </c>
      <c r="P187" s="15">
        <f t="shared" si="13"/>
        <v>219947.34066200009</v>
      </c>
      <c r="Q187" s="15">
        <f t="shared" si="13"/>
        <v>294459.53270899999</v>
      </c>
      <c r="R187" s="15">
        <f t="shared" si="13"/>
        <v>546646.070649</v>
      </c>
      <c r="S187" s="15">
        <f t="shared" si="13"/>
        <v>1749926.769352</v>
      </c>
      <c r="T187" s="30">
        <f t="shared" si="13"/>
        <v>2296572.8400000003</v>
      </c>
      <c r="U187" s="37">
        <f>+((K187/Q187)-1)*100</f>
        <v>6.1192762473093465</v>
      </c>
      <c r="V187" s="16">
        <f>+((N187/T187)-1)*100</f>
        <v>2.0234291779745339</v>
      </c>
    </row>
    <row r="188" spans="1:22" ht="15.75" x14ac:dyDescent="0.2">
      <c r="A188" s="22"/>
      <c r="B188" s="9"/>
      <c r="C188" s="9"/>
      <c r="D188" s="9"/>
      <c r="E188" s="9"/>
      <c r="F188" s="9"/>
      <c r="G188" s="9"/>
      <c r="H188" s="24"/>
      <c r="I188" s="31"/>
      <c r="J188" s="17"/>
      <c r="K188" s="18"/>
      <c r="L188" s="17"/>
      <c r="M188" s="17"/>
      <c r="N188" s="32"/>
      <c r="O188" s="31"/>
      <c r="P188" s="17"/>
      <c r="Q188" s="18"/>
      <c r="R188" s="17"/>
      <c r="S188" s="17"/>
      <c r="T188" s="32"/>
      <c r="U188" s="11"/>
      <c r="V188" s="10"/>
    </row>
    <row r="189" spans="1:22" ht="15" x14ac:dyDescent="0.2">
      <c r="A189" s="39" t="s">
        <v>22</v>
      </c>
      <c r="B189" s="40"/>
      <c r="C189" s="40" t="s">
        <v>38</v>
      </c>
      <c r="D189" s="40" t="s">
        <v>37</v>
      </c>
      <c r="E189" s="40" t="s">
        <v>36</v>
      </c>
      <c r="F189" s="40" t="s">
        <v>20</v>
      </c>
      <c r="G189" s="40" t="s">
        <v>25</v>
      </c>
      <c r="H189" s="43" t="s">
        <v>26</v>
      </c>
      <c r="I189" s="44">
        <v>8499.4775590000008</v>
      </c>
      <c r="J189" s="41">
        <v>0</v>
      </c>
      <c r="K189" s="42">
        <v>8499.4775590000008</v>
      </c>
      <c r="L189" s="41">
        <v>65671.138571000003</v>
      </c>
      <c r="M189" s="41">
        <v>0</v>
      </c>
      <c r="N189" s="45">
        <v>65671.138571000003</v>
      </c>
      <c r="O189" s="44">
        <v>7999.5082910000001</v>
      </c>
      <c r="P189" s="41">
        <v>0</v>
      </c>
      <c r="Q189" s="42">
        <v>7999.5082910000001</v>
      </c>
      <c r="R189" s="41">
        <v>67796.090054</v>
      </c>
      <c r="S189" s="41">
        <v>0</v>
      </c>
      <c r="T189" s="45">
        <v>67796.090054</v>
      </c>
      <c r="U189" s="36">
        <f>+((K189/Q189)-1)*100</f>
        <v>6.2499999976561194</v>
      </c>
      <c r="V189" s="12">
        <f>+((N189/T189)-1)*100</f>
        <v>-3.1343274830561207</v>
      </c>
    </row>
    <row r="190" spans="1:22" ht="15" x14ac:dyDescent="0.2">
      <c r="A190" s="39" t="s">
        <v>22</v>
      </c>
      <c r="B190" s="40"/>
      <c r="C190" s="40" t="s">
        <v>38</v>
      </c>
      <c r="D190" s="40" t="s">
        <v>23</v>
      </c>
      <c r="E190" s="40" t="s">
        <v>27</v>
      </c>
      <c r="F190" s="40" t="s">
        <v>21</v>
      </c>
      <c r="G190" s="40" t="s">
        <v>21</v>
      </c>
      <c r="H190" s="43" t="s">
        <v>24</v>
      </c>
      <c r="I190" s="44">
        <v>5292.1489419999998</v>
      </c>
      <c r="J190" s="41">
        <v>0</v>
      </c>
      <c r="K190" s="42">
        <v>5292.1489419999998</v>
      </c>
      <c r="L190" s="41">
        <v>43260.786251999998</v>
      </c>
      <c r="M190" s="41">
        <v>0</v>
      </c>
      <c r="N190" s="45">
        <v>43260.786251999998</v>
      </c>
      <c r="O190" s="44">
        <v>4362.6794900000004</v>
      </c>
      <c r="P190" s="41">
        <v>0</v>
      </c>
      <c r="Q190" s="42">
        <v>4362.6794900000004</v>
      </c>
      <c r="R190" s="41">
        <v>47285.286881</v>
      </c>
      <c r="S190" s="41">
        <v>0</v>
      </c>
      <c r="T190" s="45">
        <v>47285.286881</v>
      </c>
      <c r="U190" s="36">
        <f t="shared" ref="U190" si="14">+((K190/Q190)-1)*100</f>
        <v>21.305013447137267</v>
      </c>
      <c r="V190" s="12">
        <f t="shared" ref="V190" si="15">+((N190/T190)-1)*100</f>
        <v>-8.5111054504717671</v>
      </c>
    </row>
    <row r="191" spans="1:22" ht="15" x14ac:dyDescent="0.2">
      <c r="A191" s="39" t="s">
        <v>22</v>
      </c>
      <c r="B191" s="40"/>
      <c r="C191" s="40" t="s">
        <v>38</v>
      </c>
      <c r="D191" s="40" t="s">
        <v>330</v>
      </c>
      <c r="E191" s="40" t="s">
        <v>345</v>
      </c>
      <c r="F191" s="40" t="s">
        <v>103</v>
      </c>
      <c r="G191" s="40" t="s">
        <v>104</v>
      </c>
      <c r="H191" s="43" t="s">
        <v>346</v>
      </c>
      <c r="I191" s="44">
        <v>0</v>
      </c>
      <c r="J191" s="41">
        <v>0</v>
      </c>
      <c r="K191" s="42">
        <v>0</v>
      </c>
      <c r="L191" s="41">
        <v>98.594616000000002</v>
      </c>
      <c r="M191" s="41">
        <v>0</v>
      </c>
      <c r="N191" s="45">
        <v>98.594616000000002</v>
      </c>
      <c r="O191" s="44">
        <v>0</v>
      </c>
      <c r="P191" s="41">
        <v>0</v>
      </c>
      <c r="Q191" s="42">
        <v>0</v>
      </c>
      <c r="R191" s="41">
        <v>0</v>
      </c>
      <c r="S191" s="41">
        <v>0</v>
      </c>
      <c r="T191" s="45">
        <v>0</v>
      </c>
      <c r="U191" s="35" t="s">
        <v>19</v>
      </c>
      <c r="V191" s="8" t="s">
        <v>19</v>
      </c>
    </row>
    <row r="192" spans="1:22" ht="15.75" x14ac:dyDescent="0.2">
      <c r="A192" s="22"/>
      <c r="B192" s="9"/>
      <c r="C192" s="9"/>
      <c r="D192" s="9"/>
      <c r="E192" s="9"/>
      <c r="F192" s="9"/>
      <c r="G192" s="9"/>
      <c r="H192" s="24"/>
      <c r="I192" s="27"/>
      <c r="J192" s="13"/>
      <c r="K192" s="14"/>
      <c r="L192" s="13"/>
      <c r="M192" s="13"/>
      <c r="N192" s="28"/>
      <c r="O192" s="27"/>
      <c r="P192" s="13"/>
      <c r="Q192" s="14"/>
      <c r="R192" s="13"/>
      <c r="S192" s="13"/>
      <c r="T192" s="28"/>
      <c r="U192" s="26"/>
      <c r="V192" s="10"/>
    </row>
    <row r="193" spans="1:26" ht="21" thickBot="1" x14ac:dyDescent="0.35">
      <c r="A193" s="61" t="s">
        <v>17</v>
      </c>
      <c r="B193" s="62"/>
      <c r="C193" s="62"/>
      <c r="D193" s="62"/>
      <c r="E193" s="62"/>
      <c r="F193" s="62"/>
      <c r="G193" s="62"/>
      <c r="H193" s="63"/>
      <c r="I193" s="33">
        <f t="shared" ref="I193:T193" si="16">SUM(I189:I191)</f>
        <v>13791.626501000001</v>
      </c>
      <c r="J193" s="19">
        <f t="shared" si="16"/>
        <v>0</v>
      </c>
      <c r="K193" s="19">
        <f t="shared" si="16"/>
        <v>13791.626501000001</v>
      </c>
      <c r="L193" s="19">
        <f t="shared" si="16"/>
        <v>109030.51943900001</v>
      </c>
      <c r="M193" s="19">
        <f t="shared" si="16"/>
        <v>0</v>
      </c>
      <c r="N193" s="34">
        <f t="shared" si="16"/>
        <v>109030.51943900001</v>
      </c>
      <c r="O193" s="33">
        <f t="shared" si="16"/>
        <v>12362.187781000001</v>
      </c>
      <c r="P193" s="19">
        <f t="shared" si="16"/>
        <v>0</v>
      </c>
      <c r="Q193" s="19">
        <f t="shared" si="16"/>
        <v>12362.187781000001</v>
      </c>
      <c r="R193" s="19">
        <f t="shared" si="16"/>
        <v>115081.37693500001</v>
      </c>
      <c r="S193" s="19">
        <f t="shared" si="16"/>
        <v>0</v>
      </c>
      <c r="T193" s="34">
        <f t="shared" si="16"/>
        <v>115081.37693500001</v>
      </c>
      <c r="U193" s="38">
        <f>+((K193/Q193)-1)*100</f>
        <v>11.56299148114357</v>
      </c>
      <c r="V193" s="20">
        <f>+((N193/T193)-1)*100</f>
        <v>-5.2578945935080608</v>
      </c>
    </row>
    <row r="194" spans="1:26" ht="23.25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3.25" x14ac:dyDescent="0.35">
      <c r="A195" s="47" t="s">
        <v>28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3.25" x14ac:dyDescent="0.35">
      <c r="A196" s="47" t="s">
        <v>29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3.25" x14ac:dyDescent="0.35">
      <c r="A197" s="47" t="s">
        <v>30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3.25" x14ac:dyDescent="0.35">
      <c r="A198" s="47" t="s">
        <v>31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3.25" x14ac:dyDescent="0.35">
      <c r="A199" s="47" t="s">
        <v>32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3.25" x14ac:dyDescent="0.35">
      <c r="A200" s="47" t="s">
        <v>33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3.25" x14ac:dyDescent="0.35">
      <c r="A201" s="47" t="s">
        <v>34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3.25" x14ac:dyDescent="0.35">
      <c r="A202" s="47" t="s">
        <v>35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3.25" x14ac:dyDescent="0.35">
      <c r="A203" s="6" t="s">
        <v>18</v>
      </c>
      <c r="I203" s="4"/>
      <c r="J203" s="4"/>
      <c r="K203" s="4"/>
      <c r="L203" s="4"/>
      <c r="M203" s="4"/>
      <c r="N203" s="4"/>
    </row>
    <row r="204" spans="1:26" ht="23.25" x14ac:dyDescent="0.35">
      <c r="A204" s="7" t="s">
        <v>39</v>
      </c>
      <c r="I204" s="4"/>
      <c r="J204" s="4"/>
      <c r="K204" s="4"/>
      <c r="L204" s="4"/>
      <c r="M204" s="4"/>
      <c r="N204" s="4"/>
    </row>
    <row r="205" spans="1:26" ht="23.25" x14ac:dyDescent="0.35">
      <c r="I205" s="4"/>
      <c r="J205" s="4"/>
      <c r="K205" s="4"/>
      <c r="L205" s="4"/>
      <c r="M205" s="4"/>
      <c r="N205" s="4"/>
      <c r="O205" s="3"/>
      <c r="P205" s="3"/>
      <c r="Q205" s="3"/>
      <c r="R205" s="3"/>
      <c r="S205" s="3"/>
      <c r="T205" s="3"/>
      <c r="U205" s="3"/>
    </row>
    <row r="206" spans="1:26" ht="15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6" ht="15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6" ht="15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9:21" ht="15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9:21" ht="15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9:21" ht="15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9:21" ht="15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9:21" ht="15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9:21" ht="15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9:21" ht="15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9:21" ht="15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9:21" ht="15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9:21" ht="15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9:21" ht="15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9:21" ht="15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9:21" ht="15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9:21" ht="15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9:21" ht="15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9:21" ht="15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9:21" ht="15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x14ac:dyDescent="0.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x14ac:dyDescent="0.2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x14ac:dyDescent="0.2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x14ac:dyDescent="0.2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x14ac:dyDescent="0.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x14ac:dyDescent="0.2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x14ac:dyDescent="0.2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x14ac:dyDescent="0.2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x14ac:dyDescent="0.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x14ac:dyDescent="0.2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x14ac:dyDescent="0.2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x14ac:dyDescent="0.2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x14ac:dyDescent="0.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x14ac:dyDescent="0.2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x14ac:dyDescent="0.2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x14ac:dyDescent="0.2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x14ac:dyDescent="0.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x14ac:dyDescent="0.2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x14ac:dyDescent="0.2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x14ac:dyDescent="0.2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x14ac:dyDescent="0.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x14ac:dyDescent="0.2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x14ac:dyDescent="0.2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x14ac:dyDescent="0.2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x14ac:dyDescent="0.2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x14ac:dyDescent="0.2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x14ac:dyDescent="0.2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x14ac:dyDescent="0.2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x14ac:dyDescent="0.2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x14ac:dyDescent="0.2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x14ac:dyDescent="0.2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x14ac:dyDescent="0.2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x14ac:dyDescent="0.2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x14ac:dyDescent="0.2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x14ac:dyDescent="0.2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x14ac:dyDescent="0.2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x14ac:dyDescent="0.2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x14ac:dyDescent="0.2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x14ac:dyDescent="0.2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x14ac:dyDescent="0.2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x14ac:dyDescent="0.2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x14ac:dyDescent="0.2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x14ac:dyDescent="0.2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x14ac:dyDescent="0.2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x14ac:dyDescent="0.2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x14ac:dyDescent="0.2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x14ac:dyDescent="0.2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x14ac:dyDescent="0.2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x14ac:dyDescent="0.2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x14ac:dyDescent="0.2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x14ac:dyDescent="0.2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x14ac:dyDescent="0.2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x14ac:dyDescent="0.2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x14ac:dyDescent="0.2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x14ac:dyDescent="0.2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x14ac:dyDescent="0.2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x14ac:dyDescent="0.2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x14ac:dyDescent="0.2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x14ac:dyDescent="0.2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x14ac:dyDescent="0.2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x14ac:dyDescent="0.2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x14ac:dyDescent="0.2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x14ac:dyDescent="0.2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x14ac:dyDescent="0.2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x14ac:dyDescent="0.2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x14ac:dyDescent="0.2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x14ac:dyDescent="0.2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x14ac:dyDescent="0.2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x14ac:dyDescent="0.2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x14ac:dyDescent="0.2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x14ac:dyDescent="0.2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x14ac:dyDescent="0.2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x14ac:dyDescent="0.2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x14ac:dyDescent="0.2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x14ac:dyDescent="0.2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x14ac:dyDescent="0.2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x14ac:dyDescent="0.2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x14ac:dyDescent="0.2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x14ac:dyDescent="0.2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x14ac:dyDescent="0.2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x14ac:dyDescent="0.2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x14ac:dyDescent="0.2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x14ac:dyDescent="0.2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x14ac:dyDescent="0.2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x14ac:dyDescent="0.2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x14ac:dyDescent="0.2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x14ac:dyDescent="0.2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x14ac:dyDescent="0.2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x14ac:dyDescent="0.2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x14ac:dyDescent="0.2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x14ac:dyDescent="0.2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x14ac:dyDescent="0.2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x14ac:dyDescent="0.2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x14ac:dyDescent="0.2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x14ac:dyDescent="0.2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x14ac:dyDescent="0.2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x14ac:dyDescent="0.2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x14ac:dyDescent="0.2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x14ac:dyDescent="0.2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x14ac:dyDescent="0.2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x14ac:dyDescent="0.2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x14ac:dyDescent="0.2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x14ac:dyDescent="0.2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x14ac:dyDescent="0.2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x14ac:dyDescent="0.2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x14ac:dyDescent="0.2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x14ac:dyDescent="0.2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x14ac:dyDescent="0.2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x14ac:dyDescent="0.2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x14ac:dyDescent="0.2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x14ac:dyDescent="0.2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x14ac:dyDescent="0.2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x14ac:dyDescent="0.2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x14ac:dyDescent="0.2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x14ac:dyDescent="0.2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x14ac:dyDescent="0.2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x14ac:dyDescent="0.2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x14ac:dyDescent="0.2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x14ac:dyDescent="0.2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x14ac:dyDescent="0.2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x14ac:dyDescent="0.2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x14ac:dyDescent="0.2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x14ac:dyDescent="0.2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x14ac:dyDescent="0.2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x14ac:dyDescent="0.2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x14ac:dyDescent="0.2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x14ac:dyDescent="0.2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x14ac:dyDescent="0.2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x14ac:dyDescent="0.2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x14ac:dyDescent="0.2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x14ac:dyDescent="0.2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x14ac:dyDescent="0.2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x14ac:dyDescent="0.2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x14ac:dyDescent="0.2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x14ac:dyDescent="0.2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</sheetData>
  <sortState ref="A5:T179">
    <sortCondition ref="D5:D179"/>
  </sortState>
  <mergeCells count="4">
    <mergeCell ref="I3:N3"/>
    <mergeCell ref="O3:T3"/>
    <mergeCell ref="A187:H187"/>
    <mergeCell ref="A193:H193"/>
  </mergeCells>
  <phoneticPr fontId="10" type="noConversion"/>
  <printOptions horizontalCentered="1"/>
  <pageMargins left="0" right="0" top="0.59055118110236227" bottom="0.78740157480314965" header="0" footer="0"/>
  <pageSetup paperSize="9" scale="3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6 </vt:lpstr>
      <vt:lpstr>'InformacionGeneral 6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2009-10-20T00:19:15Z</cp:lastPrinted>
  <dcterms:created xsi:type="dcterms:W3CDTF">2007-03-24T16:56:16Z</dcterms:created>
  <dcterms:modified xsi:type="dcterms:W3CDTF">2013-09-30T18:48:14Z</dcterms:modified>
</cp:coreProperties>
</file>