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V172" i="1" l="1"/>
  <c r="V169" i="1"/>
  <c r="V167" i="1"/>
  <c r="U167" i="1"/>
  <c r="V166" i="1"/>
  <c r="U166" i="1"/>
  <c r="V165" i="1"/>
  <c r="U165" i="1"/>
  <c r="V164" i="1"/>
  <c r="V163" i="1"/>
  <c r="U163" i="1"/>
  <c r="U162" i="1"/>
  <c r="V161" i="1"/>
  <c r="U161" i="1"/>
  <c r="V160" i="1"/>
  <c r="V159" i="1"/>
  <c r="U159" i="1"/>
  <c r="V158" i="1"/>
  <c r="U158" i="1"/>
  <c r="V157" i="1"/>
  <c r="U157" i="1"/>
  <c r="U155" i="1"/>
  <c r="V153" i="1"/>
  <c r="U153" i="1"/>
  <c r="V152" i="1"/>
  <c r="U152" i="1"/>
  <c r="V148" i="1"/>
  <c r="U148" i="1"/>
  <c r="V146" i="1"/>
  <c r="V145" i="1"/>
  <c r="U145" i="1"/>
  <c r="V144" i="1"/>
  <c r="V141" i="1"/>
  <c r="U141" i="1"/>
  <c r="V137" i="1"/>
  <c r="U137" i="1"/>
  <c r="V136" i="1"/>
  <c r="U136" i="1"/>
  <c r="V135" i="1"/>
  <c r="U135" i="1"/>
  <c r="V134" i="1"/>
  <c r="U134" i="1"/>
  <c r="V132" i="1"/>
  <c r="U132" i="1"/>
  <c r="V131" i="1"/>
  <c r="U131" i="1"/>
  <c r="V129" i="1"/>
  <c r="U129" i="1"/>
  <c r="V127" i="1"/>
  <c r="V124" i="1"/>
  <c r="V123" i="1"/>
  <c r="U123" i="1"/>
  <c r="V122" i="1"/>
  <c r="U122" i="1"/>
  <c r="V119" i="1"/>
  <c r="U119" i="1"/>
  <c r="V118" i="1"/>
  <c r="U118" i="1"/>
  <c r="V117" i="1"/>
  <c r="U117" i="1"/>
  <c r="V116" i="1"/>
  <c r="U116" i="1"/>
  <c r="V115" i="1"/>
  <c r="U115" i="1"/>
  <c r="V113" i="1"/>
  <c r="U113" i="1"/>
  <c r="V112" i="1"/>
  <c r="U112" i="1"/>
  <c r="V109" i="1"/>
  <c r="V107" i="1"/>
  <c r="U107" i="1"/>
  <c r="V106" i="1"/>
  <c r="U106" i="1"/>
  <c r="V105" i="1"/>
  <c r="U105" i="1"/>
  <c r="V104" i="1"/>
  <c r="U104" i="1"/>
  <c r="V103" i="1"/>
  <c r="U103" i="1"/>
  <c r="V101" i="1"/>
  <c r="U101" i="1"/>
  <c r="U100" i="1"/>
  <c r="V99" i="1"/>
  <c r="U99" i="1"/>
  <c r="V98" i="1"/>
  <c r="U98" i="1"/>
  <c r="V97" i="1"/>
  <c r="U97" i="1"/>
  <c r="V96" i="1"/>
  <c r="V95" i="1"/>
  <c r="U95" i="1"/>
  <c r="V93" i="1"/>
  <c r="U93" i="1"/>
  <c r="V92" i="1"/>
  <c r="U92" i="1"/>
  <c r="V91" i="1"/>
  <c r="U91" i="1"/>
  <c r="V90" i="1"/>
  <c r="U90" i="1"/>
  <c r="V89" i="1"/>
  <c r="U89" i="1"/>
  <c r="V87" i="1"/>
  <c r="U87" i="1"/>
  <c r="V86" i="1"/>
  <c r="U86" i="1"/>
  <c r="V84" i="1"/>
  <c r="U84" i="1"/>
  <c r="V75" i="1"/>
  <c r="V74" i="1"/>
  <c r="V73" i="1"/>
  <c r="V72" i="1"/>
  <c r="V66" i="1"/>
  <c r="U65" i="1"/>
  <c r="V64" i="1"/>
  <c r="V62" i="1"/>
  <c r="U60" i="1"/>
  <c r="U57" i="1"/>
  <c r="V55" i="1"/>
  <c r="V54" i="1"/>
  <c r="U54" i="1"/>
  <c r="V53" i="1"/>
  <c r="V52" i="1"/>
  <c r="U52" i="1"/>
  <c r="U51" i="1"/>
  <c r="V50" i="1"/>
  <c r="U49" i="1"/>
  <c r="V48" i="1"/>
  <c r="U48" i="1"/>
  <c r="V47" i="1"/>
  <c r="U47" i="1"/>
  <c r="V46" i="1"/>
  <c r="U46" i="1"/>
  <c r="V44" i="1"/>
  <c r="V43" i="1"/>
  <c r="U43" i="1"/>
  <c r="V42" i="1"/>
  <c r="V41" i="1"/>
  <c r="U41" i="1"/>
  <c r="V39" i="1"/>
  <c r="U39" i="1"/>
  <c r="V37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V20" i="1"/>
  <c r="U20" i="1"/>
  <c r="V17" i="1"/>
  <c r="U17" i="1"/>
  <c r="V16" i="1"/>
  <c r="U16" i="1"/>
  <c r="V15" i="1"/>
  <c r="U15" i="1"/>
  <c r="V14" i="1"/>
  <c r="U14" i="1"/>
  <c r="V13" i="1"/>
  <c r="U13" i="1"/>
  <c r="V10" i="1"/>
  <c r="U10" i="1"/>
  <c r="V9" i="1"/>
  <c r="U9" i="1"/>
  <c r="V8" i="1"/>
  <c r="U8" i="1"/>
  <c r="V6" i="1"/>
  <c r="V178" i="1" l="1"/>
  <c r="U178" i="1"/>
  <c r="V7" i="1" l="1"/>
  <c r="U7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U177" i="1" l="1"/>
  <c r="V177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V181" i="1" l="1"/>
  <c r="U181" i="1"/>
  <c r="U175" i="1"/>
  <c r="V175" i="1"/>
</calcChain>
</file>

<file path=xl/sharedStrings.xml><?xml version="1.0" encoding="utf-8"?>
<sst xmlns="http://schemas.openxmlformats.org/spreadsheetml/2006/main" count="1554" uniqueCount="429">
  <si>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</si>
  <si>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</si>
  <si>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</si>
  <si>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</si>
  <si>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</si>
  <si>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</si>
  <si>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</si>
  <si>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</si>
  <si>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</si>
  <si>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</si>
  <si>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</si>
  <si>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</si>
  <si>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</si>
  <si>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</si>
  <si>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</si>
  <si>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</si>
  <si>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</si>
  <si>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</si>
  <si>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</si>
  <si>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</si>
  <si>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</si>
  <si>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</si>
  <si>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</si>
  <si>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</si>
  <si>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</si>
  <si>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</si>
  <si>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</si>
  <si>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</si>
  <si>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</si>
  <si>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</si>
  <si>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</si>
  <si>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</si>
  <si>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</si>
  <si>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</si>
  <si>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</si>
  <si>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</si>
  <si>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</si>
  <si>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</si>
  <si>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</si>
  <si>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</si>
  <si>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</si>
  <si>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</si>
  <si>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</si>
  <si>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</si>
  <si>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</si>
  <si>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</si>
  <si>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</si>
  <si>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</si>
  <si>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</si>
  <si>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</si>
  <si>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</si>
  <si>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</si>
  <si>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</si>
  <si>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</si>
  <si>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</si>
  <si>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</si>
  <si>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</si>
  <si>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</si>
  <si>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</si>
  <si>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</si>
  <si>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</si>
  <si>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</si>
  <si>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</si>
  <si>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</si>
  <si>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</si>
  <si>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</si>
  <si>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</si>
  <si>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</si>
  <si>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</si>
  <si>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</si>
  <si>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</si>
  <si>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</si>
  <si>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</si>
  <si>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</si>
  <si>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</si>
  <si>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</si>
  <si>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</si>
  <si>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</si>
  <si>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</si>
  <si>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</si>
  <si>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</si>
  <si>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</si>
  <si>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</si>
  <si>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</si>
  <si>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</si>
  <si>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</si>
  <si>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</si>
  <si>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</si>
  <si>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</si>
  <si>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</si>
  <si>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</si>
  <si>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</si>
  <si>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</si>
  <si>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</si>
  <si>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</si>
  <si>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</si>
  <si>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</si>
  <si>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</si>
  <si>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</si>
  <si>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</si>
  <si>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</si>
  <si>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</si>
  <si>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</si>
  <si>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</si>
  <si>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</si>
  <si>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</si>
  <si>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</si>
  <si>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</si>
  <si>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</si>
  <si>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</si>
  <si>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</si>
  <si>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</si>
  <si>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</si>
  <si>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</si>
  <si>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</si>
  <si>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</si>
  <si>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</si>
  <si>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</si>
  <si>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</si>
  <si>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</si>
  <si>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</si>
  <si>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</si>
  <si>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</si>
  <si>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</si>
  <si>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</si>
  <si>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</si>
  <si>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</si>
  <si>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</si>
  <si>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</si>
  <si>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</si>
  <si>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</si>
  <si>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</si>
  <si>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</si>
  <si>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</si>
  <si>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</si>
  <si>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</si>
  <si>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</si>
  <si>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</si>
  <si>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</si>
  <si>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</si>
  <si>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</si>
  <si>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</si>
  <si>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</si>
  <si>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</si>
  <si>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</si>
  <si>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</si>
  <si>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</si>
  <si>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</si>
  <si>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</si>
  <si>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</si>
  <si>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</si>
  <si>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</si>
  <si>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</si>
  <si>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</si>
  <si>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</si>
  <si>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</si>
  <si>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</si>
  <si>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</si>
  <si>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</si>
  <si>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</si>
  <si>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</si>
  <si>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</si>
  <si>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</si>
  <si>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</si>
  <si>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</si>
  <si>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</si>
  <si>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</si>
  <si>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</si>
  <si>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</si>
  <si>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</si>
  <si>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</si>
  <si>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</si>
  <si>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</si>
  <si>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</si>
  <si>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</si>
  <si>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</si>
  <si>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</si>
  <si>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</si>
  <si>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</si>
  <si>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</si>
  <si>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</si>
  <si>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</si>
  <si>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</si>
  <si>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</si>
  <si>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</si>
  <si>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</si>
  <si>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</si>
  <si>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</si>
  <si>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</si>
  <si>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</si>
  <si>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</si>
  <si>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</si>
  <si>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</si>
  <si>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N 1 RELIQUIAS</t>
  </si>
  <si>
    <t>CORPORACION MINERA TOMA LA MANO S.A.</t>
  </si>
  <si>
    <t>TOMA LA MANO Nº 2</t>
  </si>
  <si>
    <t>MARCARA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</si>
  <si>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</si>
  <si>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</si>
  <si>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</si>
  <si>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</si>
  <si>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</si>
  <si>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</si>
  <si>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</si>
  <si>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</si>
  <si>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</si>
  <si>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</si>
  <si>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</si>
  <si>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</si>
  <si>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</si>
  <si>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</si>
  <si>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</si>
  <si>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</si>
  <si>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</si>
  <si>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</si>
  <si>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</si>
  <si>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</si>
  <si>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</si>
  <si>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</si>
  <si>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</si>
  <si>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</si>
  <si>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</si>
  <si>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</si>
  <si>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</si>
  <si>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</si>
  <si>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</si>
  <si>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</si>
  <si>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</si>
  <si>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</si>
  <si>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</si>
  <si>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</si>
  <si>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</si>
  <si>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</si>
  <si>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</si>
  <si>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</si>
  <si>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</si>
  <si>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</si>
  <si>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</si>
  <si>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</si>
  <si>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</si>
  <si>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</si>
  <si>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</si>
  <si>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</si>
  <si>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</si>
  <si>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</si>
  <si>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</si>
  <si>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</si>
  <si>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</si>
  <si>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</si>
  <si>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</si>
  <si>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</si>
  <si>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</si>
  <si>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</si>
  <si>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</si>
  <si>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</si>
  <si>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</si>
  <si>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</si>
  <si>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</si>
  <si>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</si>
  <si>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</si>
  <si>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</si>
  <si>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</si>
  <si>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</si>
  <si>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</si>
  <si>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</si>
  <si>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</si>
  <si>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</si>
  <si>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</si>
  <si>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</si>
  <si>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</si>
  <si>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</si>
  <si>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</si>
  <si>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</si>
  <si>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</si>
  <si>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</si>
  <si>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</si>
  <si>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</si>
  <si>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</si>
  <si>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</si>
  <si>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</si>
  <si>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</si>
  <si>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</si>
  <si>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</si>
  <si>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</si>
  <si>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</si>
  <si>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</si>
  <si>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</si>
  <si>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</si>
  <si>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</si>
  <si>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</si>
  <si>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</si>
  <si>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</si>
  <si>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</si>
  <si>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</si>
  <si>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</si>
  <si>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</si>
  <si>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</si>
  <si>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</si>
  <si>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</si>
  <si>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</si>
  <si>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</si>
  <si>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</si>
  <si>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</si>
  <si>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ACUMULACION CHAQUICOCHA</t>
  </si>
  <si>
    <t>ACUMULACION CONDESTABLE</t>
  </si>
  <si>
    <t>COAYLLO</t>
  </si>
  <si>
    <t>DIAZ MARIÑOS CARLOS ALBERTO</t>
  </si>
  <si>
    <t>ISABELITA</t>
  </si>
  <si>
    <t>HUAMACHUCO</t>
  </si>
  <si>
    <t>NYRSTAR ANCASH S.A.</t>
  </si>
  <si>
    <t>NYRSTAR CORICANCHA S.A.</t>
  </si>
  <si>
    <t>ALTO 5</t>
  </si>
  <si>
    <t>EL RECUPERADO 2001</t>
  </si>
  <si>
    <t>CHAUPILOMA OESTE</t>
  </si>
  <si>
    <t>ACUMULACION TANTAHUATAY</t>
  </si>
  <si>
    <t>PIEDAD PRIMERA</t>
  </si>
  <si>
    <t>ACUMULACION PALLANCATA</t>
  </si>
  <si>
    <t>HUACHIS</t>
  </si>
  <si>
    <t>GRAVIMETRÍA</t>
  </si>
  <si>
    <t>PODEROSA Nº 7</t>
  </si>
  <si>
    <t>MINERA PARON S.A.C</t>
  </si>
  <si>
    <t>ANITA MLM</t>
  </si>
  <si>
    <t>ANTA</t>
  </si>
  <si>
    <t>MALLAY</t>
  </si>
  <si>
    <t>LA ARENA S.A.</t>
  </si>
  <si>
    <t>LA ARENA</t>
  </si>
  <si>
    <t>PAN AMERICAN SILVER HUARON S.A.</t>
  </si>
  <si>
    <t>UCHUCCHACUA</t>
  </si>
  <si>
    <t>ICM PACHAPAQUI S.A.C.</t>
  </si>
  <si>
    <t>ICM</t>
  </si>
  <si>
    <t>DOE RUN PERU S.R.L. EN LIQUIDACION</t>
  </si>
  <si>
    <t>CHAUPILOMA NORTE</t>
  </si>
  <si>
    <t>PERFOMIN S.A.C.</t>
  </si>
  <si>
    <t>CUENCA</t>
  </si>
  <si>
    <t>PACCHA</t>
  </si>
  <si>
    <t>COMPAÑIA MINERA QUIRUVILCA S.A.</t>
  </si>
  <si>
    <t>ANTAPACCAY 1</t>
  </si>
  <si>
    <t>BREAPAMPA</t>
  </si>
  <si>
    <t>CHUMPI</t>
  </si>
  <si>
    <t>CAPITANA</t>
  </si>
  <si>
    <t>COMPAÑIA MINERA MINASPAMPA S.A.C.</t>
  </si>
  <si>
    <t>PRODUCCIÓN MINERA METÁLICA DE PLATA (Kg.f) - 2013/2012</t>
  </si>
  <si>
    <t>COMUNIDAD AURIFERA RELAVE S.A.</t>
  </si>
  <si>
    <t>FE Y ALEGRIA</t>
  </si>
  <si>
    <t>PULLO</t>
  </si>
  <si>
    <t>C.M.LA OROYA-REFINACION 1 Y 2</t>
  </si>
  <si>
    <t>LA OROYA</t>
  </si>
  <si>
    <t>BERGMIN S.A.C.</t>
  </si>
  <si>
    <t>REVOLUCION 3 DE OCTUBRE Nº 2</t>
  </si>
  <si>
    <t>AMBO</t>
  </si>
  <si>
    <t>SAN RAFAEL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</si>
  <si>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</si>
  <si>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</si>
  <si>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</si>
  <si>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</si>
  <si>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</si>
  <si>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</si>
  <si>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</si>
  <si>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</si>
  <si>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</si>
  <si>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</si>
  <si>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</si>
  <si>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</si>
  <si>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COBRIZA 1126</t>
  </si>
  <si>
    <t>ACUMULACION ISCAYCRUZ</t>
  </si>
  <si>
    <t>S.M.R.L. DON RAFO 2</t>
  </si>
  <si>
    <t>NUEVA BONANZA</t>
  </si>
  <si>
    <t>TOQUEPALA 1</t>
  </si>
  <si>
    <t>MINERA AURIFERA CUATRO DE ENERO S.A.</t>
  </si>
  <si>
    <t>GATITO 12</t>
  </si>
  <si>
    <t>ATAHUALPA</t>
  </si>
  <si>
    <t>DEFENSA</t>
  </si>
  <si>
    <t>DEFENSA Nº 5</t>
  </si>
  <si>
    <t>DEMASIA DEFENSA</t>
  </si>
  <si>
    <t>ESCUDO PODEROSA 3</t>
  </si>
  <si>
    <t>ESTRELLA TRES</t>
  </si>
  <si>
    <t>ONGON</t>
  </si>
  <si>
    <t>MARICUCHA</t>
  </si>
  <si>
    <t>MONTAÑITA</t>
  </si>
  <si>
    <t>MONTAÑITA UNO</t>
  </si>
  <si>
    <t>NUEVO HORIZONTE Nº 10</t>
  </si>
  <si>
    <t>ROCIO 2003</t>
  </si>
  <si>
    <t>WILDER 2003</t>
  </si>
  <si>
    <t>ACUMULACION LA ARENA</t>
  </si>
  <si>
    <t>MINSUR S.A.</t>
  </si>
  <si>
    <t>FRONTERA UNO</t>
  </si>
  <si>
    <t>PALCA</t>
  </si>
  <si>
    <t>COMPAÑIA MINERA ANCASH S.A.C.</t>
  </si>
  <si>
    <t>CARMELITA</t>
  </si>
  <si>
    <t>CATAC</t>
  </si>
  <si>
    <t>PODEROSA Nº 8</t>
  </si>
  <si>
    <t>ISABEL 2003</t>
  </si>
  <si>
    <t>DEFENSA Nº 15</t>
  </si>
  <si>
    <t>EL RECUPERADO</t>
  </si>
  <si>
    <t>SAN BENITO P.B.</t>
  </si>
  <si>
    <t>CORPORACION MINERA CASTROVIRREYNA S.A</t>
  </si>
  <si>
    <t>SAGITARIO E.S.L. Nº 2</t>
  </si>
  <si>
    <t>S.M.R.L. EBENEZER</t>
  </si>
  <si>
    <t>EBENEZER</t>
  </si>
  <si>
    <t>CAJATAMBO</t>
  </si>
  <si>
    <t>SOCIEDAD MINERA ANDEREAL S.A.C.</t>
  </si>
  <si>
    <t>CUNCA</t>
  </si>
  <si>
    <t>CANAS</t>
  </si>
  <si>
    <t>LAYO</t>
  </si>
  <si>
    <t>MORADA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</si>
  <si>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</si>
  <si>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</si>
  <si>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</si>
  <si>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</si>
  <si>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</si>
  <si>
    <t>BREXIA GOLDPLATA PERU S.A.C.</t>
  </si>
  <si>
    <t>SANDRA Nº 105</t>
  </si>
  <si>
    <t>PODEROSA Nº 6</t>
  </si>
  <si>
    <t>PODEROSA Nº 6-A</t>
  </si>
  <si>
    <t>EL PACIFICO DORADO S.A.C.</t>
  </si>
  <si>
    <t>MIRIAM PILAR UNO</t>
  </si>
  <si>
    <t>SANTA</t>
  </si>
  <si>
    <t>CACERES DEL PERU</t>
  </si>
  <si>
    <t>MINERA FERCAR E.I.R.L.</t>
  </si>
  <si>
    <t>RAQUEL</t>
  </si>
  <si>
    <t>YAUCA DEL ROSARIO</t>
  </si>
  <si>
    <t>MRC 1 EXPLORACIONES E.I.R.L.</t>
  </si>
  <si>
    <t>BACO</t>
  </si>
  <si>
    <t>HUARMEY</t>
  </si>
  <si>
    <t>OBUKHOV VICTOR</t>
  </si>
  <si>
    <t>PLANTA PILOTO TULIN</t>
  </si>
  <si>
    <t>NAZCA</t>
  </si>
  <si>
    <t>EL INGENIO</t>
  </si>
  <si>
    <t>VOLCAN COMPAÑÍA MINERA S.A.A.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</si>
</sst>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6" fillId="0" borderId="0" xfId="0" applyFont="1" applyBorder="1"/>
    <xf numFmtId="0" fontId="6" fillId="0" borderId="0" xfId="0" applyFont="1" applyAlignment="1"/>
    <xf numFmtId="0" fontId="5" fillId="0" borderId="0" xfId="0" applyFont="1" applyAlignment="1"/>
    <xf numFmtId="4" fontId="8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8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wrapText="1"/>
    </xf>
    <xf numFmtId="4" fontId="7" fillId="3" borderId="2" xfId="0" applyNumberFormat="1" applyFont="1" applyFill="1" applyBorder="1"/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0" fontId="1" fillId="2" borderId="2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4" fontId="8" fillId="0" borderId="3" xfId="0" quotePrefix="1" applyNumberFormat="1" applyFont="1" applyBorder="1" applyAlignment="1">
      <alignment horizontal="right"/>
    </xf>
    <xf numFmtId="4" fontId="8" fillId="0" borderId="3" xfId="0" applyNumberFormat="1" applyFont="1" applyBorder="1"/>
    <xf numFmtId="4" fontId="7" fillId="3" borderId="3" xfId="0" applyNumberFormat="1" applyFont="1" applyFill="1" applyBorder="1"/>
    <xf numFmtId="4" fontId="7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8" fillId="0" borderId="7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9"/>
  <sheetViews>
    <sheetView showGridLines="0" tabSelected="1" zoomScale="75" workbookViewId="0"/>
  </sheetViews>
  <sheetFormatPr baseColWidth="10" defaultRowHeight="12.75" x14ac:dyDescent="0.2"/>
  <cols>
    <col min="1" max="1" width="17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8" t="s">
        <v>341</v>
      </c>
    </row>
    <row r="2" spans="1:22" ht="13.5" thickBot="1" x14ac:dyDescent="0.25">
      <c r="A2" s="66"/>
    </row>
    <row r="3" spans="1:22" customFormat="1" ht="13.5" thickBot="1" x14ac:dyDescent="0.25">
      <c r="A3" s="51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52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2" t="s">
        <v>11</v>
      </c>
      <c r="J4" s="22" t="s">
        <v>7</v>
      </c>
      <c r="K4" s="22" t="s">
        <v>405</v>
      </c>
      <c r="L4" s="22" t="s">
        <v>12</v>
      </c>
      <c r="M4" s="22" t="s">
        <v>8</v>
      </c>
      <c r="N4" s="53" t="s">
        <v>406</v>
      </c>
      <c r="O4" s="52" t="s">
        <v>13</v>
      </c>
      <c r="P4" s="22" t="s">
        <v>14</v>
      </c>
      <c r="Q4" s="22" t="s">
        <v>405</v>
      </c>
      <c r="R4" s="22" t="s">
        <v>15</v>
      </c>
      <c r="S4" s="22" t="s">
        <v>16</v>
      </c>
      <c r="T4" s="53" t="s">
        <v>407</v>
      </c>
      <c r="U4" s="54" t="s">
        <v>408</v>
      </c>
      <c r="V4" s="53" t="s">
        <v>409</v>
      </c>
    </row>
    <row r="5" spans="1:22" x14ac:dyDescent="0.2">
      <c r="A5" s="23"/>
      <c r="B5" s="9"/>
      <c r="C5" s="9"/>
      <c r="D5" s="9"/>
      <c r="E5" s="9"/>
      <c r="F5" s="26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 x14ac:dyDescent="0.2">
      <c r="A6" s="41" t="s">
        <v>9</v>
      </c>
      <c r="B6" s="42" t="s">
        <v>40</v>
      </c>
      <c r="C6" s="42" t="s">
        <v>41</v>
      </c>
      <c r="D6" s="42" t="s">
        <v>42</v>
      </c>
      <c r="E6" s="50" t="s">
        <v>43</v>
      </c>
      <c r="F6" s="12" t="s">
        <v>44</v>
      </c>
      <c r="G6" s="42" t="s">
        <v>45</v>
      </c>
      <c r="H6" s="45" t="s">
        <v>46</v>
      </c>
      <c r="I6" s="46">
        <v>0</v>
      </c>
      <c r="J6" s="43">
        <v>0</v>
      </c>
      <c r="K6" s="44">
        <v>0</v>
      </c>
      <c r="L6" s="43">
        <v>0</v>
      </c>
      <c r="M6" s="43">
        <v>2086.3731600000001</v>
      </c>
      <c r="N6" s="47">
        <v>2086.3731600000001</v>
      </c>
      <c r="O6" s="46">
        <v>0</v>
      </c>
      <c r="P6" s="43">
        <v>518.12332600000002</v>
      </c>
      <c r="Q6" s="44">
        <v>518.12332600000002</v>
      </c>
      <c r="R6" s="43">
        <v>0</v>
      </c>
      <c r="S6" s="43">
        <v>1466.7415920000001</v>
      </c>
      <c r="T6" s="47">
        <v>1466.7415920000001</v>
      </c>
      <c r="U6" s="37" t="s">
        <v>19</v>
      </c>
      <c r="V6" s="13">
        <f t="shared" ref="V6:V18" si="0">+((N6/T6)-1)*100</f>
        <v>42.245448781137455</v>
      </c>
    </row>
    <row r="7" spans="1:22" ht="15" x14ac:dyDescent="0.2">
      <c r="A7" s="41" t="s">
        <v>9</v>
      </c>
      <c r="B7" s="42" t="s">
        <v>47</v>
      </c>
      <c r="C7" s="42" t="s">
        <v>38</v>
      </c>
      <c r="D7" s="42" t="s">
        <v>48</v>
      </c>
      <c r="E7" s="42" t="s">
        <v>49</v>
      </c>
      <c r="F7" s="12" t="s">
        <v>50</v>
      </c>
      <c r="G7" s="42" t="s">
        <v>51</v>
      </c>
      <c r="H7" s="45" t="s">
        <v>52</v>
      </c>
      <c r="I7" s="46">
        <v>0</v>
      </c>
      <c r="J7" s="43">
        <v>23.446849</v>
      </c>
      <c r="K7" s="44">
        <v>23.446849</v>
      </c>
      <c r="L7" s="43">
        <v>0</v>
      </c>
      <c r="M7" s="43">
        <v>86.305874000000003</v>
      </c>
      <c r="N7" s="47">
        <v>86.305874000000003</v>
      </c>
      <c r="O7" s="46">
        <v>0</v>
      </c>
      <c r="P7" s="43">
        <v>50.326542000000003</v>
      </c>
      <c r="Q7" s="44">
        <v>50.326542000000003</v>
      </c>
      <c r="R7" s="43">
        <v>0</v>
      </c>
      <c r="S7" s="43">
        <v>178.18864300000001</v>
      </c>
      <c r="T7" s="47">
        <v>178.18864300000001</v>
      </c>
      <c r="U7" s="38">
        <f t="shared" ref="U7" si="1">+((K7/Q7)-1)*100</f>
        <v>-53.410570112287871</v>
      </c>
      <c r="V7" s="13">
        <f t="shared" ref="V7" si="2">+((N7/T7)-1)*100</f>
        <v>-51.564885086419345</v>
      </c>
    </row>
    <row r="8" spans="1:22" ht="15" x14ac:dyDescent="0.2">
      <c r="A8" s="41" t="s">
        <v>9</v>
      </c>
      <c r="B8" s="42" t="s">
        <v>40</v>
      </c>
      <c r="C8" s="42" t="s">
        <v>41</v>
      </c>
      <c r="D8" s="42" t="s">
        <v>53</v>
      </c>
      <c r="E8" s="50" t="s">
        <v>54</v>
      </c>
      <c r="F8" s="12" t="s">
        <v>55</v>
      </c>
      <c r="G8" s="42" t="s">
        <v>56</v>
      </c>
      <c r="H8" s="45" t="s">
        <v>57</v>
      </c>
      <c r="I8" s="46">
        <v>1436.1124219999999</v>
      </c>
      <c r="J8" s="43">
        <v>0</v>
      </c>
      <c r="K8" s="44">
        <v>1436.1124219999999</v>
      </c>
      <c r="L8" s="43">
        <v>6915.6308159999999</v>
      </c>
      <c r="M8" s="43">
        <v>0</v>
      </c>
      <c r="N8" s="47">
        <v>6915.6308159999999</v>
      </c>
      <c r="O8" s="46">
        <v>1598.378843</v>
      </c>
      <c r="P8" s="43">
        <v>0</v>
      </c>
      <c r="Q8" s="44">
        <v>1598.378843</v>
      </c>
      <c r="R8" s="43">
        <v>3756.1902810000001</v>
      </c>
      <c r="S8" s="43">
        <v>0</v>
      </c>
      <c r="T8" s="47">
        <v>3756.1902810000001</v>
      </c>
      <c r="U8" s="38">
        <f t="shared" ref="U8:U18" si="3">+((K8/Q8)-1)*100</f>
        <v>-10.151937490328756</v>
      </c>
      <c r="V8" s="13">
        <f t="shared" ref="V8:V18" si="4">+((N8/T8)-1)*100</f>
        <v>84.11289893862542</v>
      </c>
    </row>
    <row r="9" spans="1:22" ht="15" x14ac:dyDescent="0.2">
      <c r="A9" s="41" t="s">
        <v>9</v>
      </c>
      <c r="B9" s="42" t="s">
        <v>47</v>
      </c>
      <c r="C9" s="42" t="s">
        <v>38</v>
      </c>
      <c r="D9" s="42" t="s">
        <v>58</v>
      </c>
      <c r="E9" s="42" t="s">
        <v>59</v>
      </c>
      <c r="F9" s="12" t="s">
        <v>60</v>
      </c>
      <c r="G9" s="42" t="s">
        <v>61</v>
      </c>
      <c r="H9" s="45" t="s">
        <v>62</v>
      </c>
      <c r="I9" s="46">
        <v>0</v>
      </c>
      <c r="J9" s="43">
        <v>72.572455000000005</v>
      </c>
      <c r="K9" s="44">
        <v>72.572455000000005</v>
      </c>
      <c r="L9" s="43">
        <v>0</v>
      </c>
      <c r="M9" s="43">
        <v>262.96142300000002</v>
      </c>
      <c r="N9" s="47">
        <v>262.96142300000002</v>
      </c>
      <c r="O9" s="46">
        <v>0</v>
      </c>
      <c r="P9" s="43">
        <v>92.702190999999999</v>
      </c>
      <c r="Q9" s="44">
        <v>92.702190999999999</v>
      </c>
      <c r="R9" s="43">
        <v>0</v>
      </c>
      <c r="S9" s="43">
        <v>397.072114</v>
      </c>
      <c r="T9" s="47">
        <v>397.072114</v>
      </c>
      <c r="U9" s="38">
        <f t="shared" si="3"/>
        <v>-21.714412337891776</v>
      </c>
      <c r="V9" s="13">
        <f t="shared" si="4"/>
        <v>-33.774895358176671</v>
      </c>
    </row>
    <row r="10" spans="1:22" ht="15" x14ac:dyDescent="0.2">
      <c r="A10" s="41" t="s">
        <v>9</v>
      </c>
      <c r="B10" s="42" t="s">
        <v>47</v>
      </c>
      <c r="C10" s="42" t="s">
        <v>38</v>
      </c>
      <c r="D10" s="42" t="s">
        <v>63</v>
      </c>
      <c r="E10" s="50" t="s">
        <v>64</v>
      </c>
      <c r="F10" s="12" t="s">
        <v>20</v>
      </c>
      <c r="G10" s="42" t="s">
        <v>65</v>
      </c>
      <c r="H10" s="45" t="s">
        <v>66</v>
      </c>
      <c r="I10" s="46">
        <v>0</v>
      </c>
      <c r="J10" s="43">
        <v>4810.6146660000004</v>
      </c>
      <c r="K10" s="44">
        <v>4810.6146660000004</v>
      </c>
      <c r="L10" s="43">
        <v>0</v>
      </c>
      <c r="M10" s="43">
        <v>16427.639020999999</v>
      </c>
      <c r="N10" s="47">
        <v>16427.639020999999</v>
      </c>
      <c r="O10" s="46">
        <v>0</v>
      </c>
      <c r="P10" s="43">
        <v>4126.6456040000003</v>
      </c>
      <c r="Q10" s="44">
        <v>4126.6456040000003</v>
      </c>
      <c r="R10" s="43">
        <v>0</v>
      </c>
      <c r="S10" s="43">
        <v>15027.529959</v>
      </c>
      <c r="T10" s="47">
        <v>15027.529959</v>
      </c>
      <c r="U10" s="38">
        <f t="shared" si="3"/>
        <v>16.57445605062431</v>
      </c>
      <c r="V10" s="13">
        <f t="shared" si="4"/>
        <v>9.3169607102428174</v>
      </c>
    </row>
    <row r="11" spans="1:22" ht="15" x14ac:dyDescent="0.2">
      <c r="A11" s="41" t="s">
        <v>9</v>
      </c>
      <c r="B11" s="42" t="s">
        <v>40</v>
      </c>
      <c r="C11" s="42" t="s">
        <v>41</v>
      </c>
      <c r="D11" s="42" t="s">
        <v>347</v>
      </c>
      <c r="E11" s="50" t="s">
        <v>348</v>
      </c>
      <c r="F11" s="12" t="s">
        <v>67</v>
      </c>
      <c r="G11" s="42" t="s">
        <v>349</v>
      </c>
      <c r="H11" s="45" t="s">
        <v>350</v>
      </c>
      <c r="I11" s="46">
        <v>0</v>
      </c>
      <c r="J11" s="43">
        <v>0</v>
      </c>
      <c r="K11" s="44">
        <v>0</v>
      </c>
      <c r="L11" s="43">
        <v>0</v>
      </c>
      <c r="M11" s="43">
        <v>0</v>
      </c>
      <c r="N11" s="47">
        <v>0</v>
      </c>
      <c r="O11" s="46">
        <v>0</v>
      </c>
      <c r="P11" s="43">
        <v>0</v>
      </c>
      <c r="Q11" s="44">
        <v>0</v>
      </c>
      <c r="R11" s="43">
        <v>0</v>
      </c>
      <c r="S11" s="43">
        <v>6.0113180000000002</v>
      </c>
      <c r="T11" s="47">
        <v>6.0113180000000002</v>
      </c>
      <c r="U11" s="37" t="s">
        <v>19</v>
      </c>
      <c r="V11" s="8" t="s">
        <v>19</v>
      </c>
    </row>
    <row r="12" spans="1:22" ht="15" x14ac:dyDescent="0.2">
      <c r="A12" s="41" t="s">
        <v>9</v>
      </c>
      <c r="B12" s="42" t="s">
        <v>40</v>
      </c>
      <c r="C12" s="42" t="s">
        <v>38</v>
      </c>
      <c r="D12" s="42" t="s">
        <v>410</v>
      </c>
      <c r="E12" s="42" t="s">
        <v>411</v>
      </c>
      <c r="F12" s="12" t="s">
        <v>55</v>
      </c>
      <c r="G12" s="42" t="s">
        <v>225</v>
      </c>
      <c r="H12" s="45" t="s">
        <v>225</v>
      </c>
      <c r="I12" s="46">
        <v>0</v>
      </c>
      <c r="J12" s="43">
        <v>323.59507000000002</v>
      </c>
      <c r="K12" s="44">
        <v>323.59507000000002</v>
      </c>
      <c r="L12" s="43">
        <v>0</v>
      </c>
      <c r="M12" s="43">
        <v>323.59507000000002</v>
      </c>
      <c r="N12" s="47">
        <v>323.59507000000002</v>
      </c>
      <c r="O12" s="46">
        <v>0</v>
      </c>
      <c r="P12" s="43">
        <v>0</v>
      </c>
      <c r="Q12" s="44">
        <v>0</v>
      </c>
      <c r="R12" s="43">
        <v>0</v>
      </c>
      <c r="S12" s="43">
        <v>0</v>
      </c>
      <c r="T12" s="47">
        <v>0</v>
      </c>
      <c r="U12" s="37" t="s">
        <v>19</v>
      </c>
      <c r="V12" s="8" t="s">
        <v>19</v>
      </c>
    </row>
    <row r="13" spans="1:22" ht="15" x14ac:dyDescent="0.2">
      <c r="A13" s="41" t="s">
        <v>9</v>
      </c>
      <c r="B13" s="42" t="s">
        <v>40</v>
      </c>
      <c r="C13" s="42" t="s">
        <v>38</v>
      </c>
      <c r="D13" s="42" t="s">
        <v>68</v>
      </c>
      <c r="E13" s="50" t="s">
        <v>69</v>
      </c>
      <c r="F13" s="12" t="s">
        <v>70</v>
      </c>
      <c r="G13" s="42" t="s">
        <v>71</v>
      </c>
      <c r="H13" s="45" t="s">
        <v>72</v>
      </c>
      <c r="I13" s="46">
        <v>0</v>
      </c>
      <c r="J13" s="43">
        <v>2868.3133670000002</v>
      </c>
      <c r="K13" s="44">
        <v>2868.3133670000002</v>
      </c>
      <c r="L13" s="43">
        <v>0</v>
      </c>
      <c r="M13" s="43">
        <v>11617.314683000001</v>
      </c>
      <c r="N13" s="47">
        <v>11617.314683000001</v>
      </c>
      <c r="O13" s="46">
        <v>0</v>
      </c>
      <c r="P13" s="43">
        <v>2348.870966</v>
      </c>
      <c r="Q13" s="44">
        <v>2348.870966</v>
      </c>
      <c r="R13" s="43">
        <v>0</v>
      </c>
      <c r="S13" s="43">
        <v>9247.3975520000004</v>
      </c>
      <c r="T13" s="47">
        <v>9247.3975520000004</v>
      </c>
      <c r="U13" s="38">
        <f t="shared" si="3"/>
        <v>22.114556675055773</v>
      </c>
      <c r="V13" s="13">
        <f t="shared" si="4"/>
        <v>25.62793605091025</v>
      </c>
    </row>
    <row r="14" spans="1:22" ht="15" x14ac:dyDescent="0.2">
      <c r="A14" s="41" t="s">
        <v>9</v>
      </c>
      <c r="B14" s="42" t="s">
        <v>40</v>
      </c>
      <c r="C14" s="42" t="s">
        <v>38</v>
      </c>
      <c r="D14" s="42" t="s">
        <v>73</v>
      </c>
      <c r="E14" s="50" t="s">
        <v>74</v>
      </c>
      <c r="F14" s="12" t="s">
        <v>75</v>
      </c>
      <c r="G14" s="42" t="s">
        <v>76</v>
      </c>
      <c r="H14" s="45" t="s">
        <v>77</v>
      </c>
      <c r="I14" s="46">
        <v>0</v>
      </c>
      <c r="J14" s="43">
        <v>1488.2815410000001</v>
      </c>
      <c r="K14" s="44">
        <v>1488.2815410000001</v>
      </c>
      <c r="L14" s="43">
        <v>0</v>
      </c>
      <c r="M14" s="43">
        <v>5145.4915030000002</v>
      </c>
      <c r="N14" s="47">
        <v>5145.4915030000002</v>
      </c>
      <c r="O14" s="46">
        <v>0</v>
      </c>
      <c r="P14" s="43">
        <v>1246.339305</v>
      </c>
      <c r="Q14" s="44">
        <v>1246.339305</v>
      </c>
      <c r="R14" s="43">
        <v>0</v>
      </c>
      <c r="S14" s="43">
        <v>4889.3104979999998</v>
      </c>
      <c r="T14" s="47">
        <v>4889.3104979999998</v>
      </c>
      <c r="U14" s="38">
        <f t="shared" si="3"/>
        <v>19.412228678770592</v>
      </c>
      <c r="V14" s="13">
        <f t="shared" si="4"/>
        <v>5.2396141563272103</v>
      </c>
    </row>
    <row r="15" spans="1:22" ht="15" x14ac:dyDescent="0.2">
      <c r="A15" s="41" t="s">
        <v>9</v>
      </c>
      <c r="B15" s="42" t="s">
        <v>47</v>
      </c>
      <c r="C15" s="42" t="s">
        <v>38</v>
      </c>
      <c r="D15" s="42" t="s">
        <v>78</v>
      </c>
      <c r="E15" s="42" t="s">
        <v>79</v>
      </c>
      <c r="F15" s="12" t="s">
        <v>55</v>
      </c>
      <c r="G15" s="42" t="s">
        <v>80</v>
      </c>
      <c r="H15" s="45" t="s">
        <v>81</v>
      </c>
      <c r="I15" s="46">
        <v>0</v>
      </c>
      <c r="J15" s="43">
        <v>75.142741999999998</v>
      </c>
      <c r="K15" s="44">
        <v>75.142741999999998</v>
      </c>
      <c r="L15" s="43">
        <v>0</v>
      </c>
      <c r="M15" s="43">
        <v>340.25824</v>
      </c>
      <c r="N15" s="47">
        <v>340.25824</v>
      </c>
      <c r="O15" s="46">
        <v>0</v>
      </c>
      <c r="P15" s="43">
        <v>118.948843</v>
      </c>
      <c r="Q15" s="44">
        <v>118.948843</v>
      </c>
      <c r="R15" s="43">
        <v>0</v>
      </c>
      <c r="S15" s="43">
        <v>471.483025</v>
      </c>
      <c r="T15" s="47">
        <v>471.483025</v>
      </c>
      <c r="U15" s="38">
        <f t="shared" si="3"/>
        <v>-36.827681459667495</v>
      </c>
      <c r="V15" s="13">
        <f t="shared" si="4"/>
        <v>-27.832345607776652</v>
      </c>
    </row>
    <row r="16" spans="1:22" ht="15" x14ac:dyDescent="0.2">
      <c r="A16" s="41" t="s">
        <v>9</v>
      </c>
      <c r="B16" s="42" t="s">
        <v>40</v>
      </c>
      <c r="C16" s="42" t="s">
        <v>38</v>
      </c>
      <c r="D16" s="42" t="s">
        <v>88</v>
      </c>
      <c r="E16" s="42" t="s">
        <v>327</v>
      </c>
      <c r="F16" s="12" t="s">
        <v>83</v>
      </c>
      <c r="G16" s="42" t="s">
        <v>92</v>
      </c>
      <c r="H16" s="45" t="s">
        <v>93</v>
      </c>
      <c r="I16" s="46">
        <v>17193.347264</v>
      </c>
      <c r="J16" s="43">
        <v>1079.5937630000001</v>
      </c>
      <c r="K16" s="44">
        <v>18272.941027000001</v>
      </c>
      <c r="L16" s="43">
        <v>97869.264939000001</v>
      </c>
      <c r="M16" s="43">
        <v>5748.7617360000004</v>
      </c>
      <c r="N16" s="47">
        <v>103618.02667399999</v>
      </c>
      <c r="O16" s="46">
        <v>24573.569352999999</v>
      </c>
      <c r="P16" s="43">
        <v>1537.972698</v>
      </c>
      <c r="Q16" s="44">
        <v>26111.542051</v>
      </c>
      <c r="R16" s="43">
        <v>100346.876065</v>
      </c>
      <c r="S16" s="43">
        <v>6748.2183580000001</v>
      </c>
      <c r="T16" s="47">
        <v>107095.094423</v>
      </c>
      <c r="U16" s="38">
        <f t="shared" si="3"/>
        <v>-30.019678687263905</v>
      </c>
      <c r="V16" s="13">
        <f t="shared" si="4"/>
        <v>-3.24671056852186</v>
      </c>
    </row>
    <row r="17" spans="1:22" ht="15" x14ac:dyDescent="0.2">
      <c r="A17" s="41" t="s">
        <v>9</v>
      </c>
      <c r="B17" s="42" t="s">
        <v>40</v>
      </c>
      <c r="C17" s="42" t="s">
        <v>38</v>
      </c>
      <c r="D17" s="42" t="s">
        <v>88</v>
      </c>
      <c r="E17" s="42" t="s">
        <v>89</v>
      </c>
      <c r="F17" s="12" t="s">
        <v>70</v>
      </c>
      <c r="G17" s="42" t="s">
        <v>90</v>
      </c>
      <c r="H17" s="45" t="s">
        <v>91</v>
      </c>
      <c r="I17" s="46">
        <v>0</v>
      </c>
      <c r="J17" s="43">
        <v>6456.9675399999996</v>
      </c>
      <c r="K17" s="44">
        <v>6456.9675399999996</v>
      </c>
      <c r="L17" s="43">
        <v>0</v>
      </c>
      <c r="M17" s="43">
        <v>25520.276437</v>
      </c>
      <c r="N17" s="47">
        <v>25520.276437</v>
      </c>
      <c r="O17" s="46">
        <v>0</v>
      </c>
      <c r="P17" s="43">
        <v>6237.7033309999997</v>
      </c>
      <c r="Q17" s="44">
        <v>6237.7033309999997</v>
      </c>
      <c r="R17" s="43">
        <v>0</v>
      </c>
      <c r="S17" s="43">
        <v>25666.472409999998</v>
      </c>
      <c r="T17" s="47">
        <v>25666.472409999998</v>
      </c>
      <c r="U17" s="38">
        <f t="shared" si="3"/>
        <v>3.515143272529575</v>
      </c>
      <c r="V17" s="13">
        <f t="shared" si="4"/>
        <v>-0.56959901097681787</v>
      </c>
    </row>
    <row r="18" spans="1:22" ht="15" x14ac:dyDescent="0.2">
      <c r="A18" s="41" t="s">
        <v>9</v>
      </c>
      <c r="B18" s="42" t="s">
        <v>40</v>
      </c>
      <c r="C18" s="42" t="s">
        <v>38</v>
      </c>
      <c r="D18" s="42" t="s">
        <v>88</v>
      </c>
      <c r="E18" s="42" t="s">
        <v>323</v>
      </c>
      <c r="F18" s="12" t="s">
        <v>21</v>
      </c>
      <c r="G18" s="42" t="s">
        <v>205</v>
      </c>
      <c r="H18" s="45" t="s">
        <v>205</v>
      </c>
      <c r="I18" s="46">
        <v>0</v>
      </c>
      <c r="J18" s="43">
        <v>3001.8705599999998</v>
      </c>
      <c r="K18" s="44">
        <v>3001.8705599999998</v>
      </c>
      <c r="L18" s="43">
        <v>0</v>
      </c>
      <c r="M18" s="43">
        <v>11813.450857</v>
      </c>
      <c r="N18" s="47">
        <v>11813.450857</v>
      </c>
      <c r="O18" s="46">
        <v>0</v>
      </c>
      <c r="P18" s="43">
        <v>0</v>
      </c>
      <c r="Q18" s="44">
        <v>0</v>
      </c>
      <c r="R18" s="43">
        <v>0</v>
      </c>
      <c r="S18" s="43">
        <v>0</v>
      </c>
      <c r="T18" s="47">
        <v>0</v>
      </c>
      <c r="U18" s="37" t="s">
        <v>19</v>
      </c>
      <c r="V18" s="8" t="s">
        <v>19</v>
      </c>
    </row>
    <row r="19" spans="1:22" ht="15" x14ac:dyDescent="0.2">
      <c r="A19" s="41" t="s">
        <v>9</v>
      </c>
      <c r="B19" s="42" t="s">
        <v>47</v>
      </c>
      <c r="C19" s="42" t="s">
        <v>38</v>
      </c>
      <c r="D19" s="42" t="s">
        <v>88</v>
      </c>
      <c r="E19" s="42" t="s">
        <v>327</v>
      </c>
      <c r="F19" s="12" t="s">
        <v>83</v>
      </c>
      <c r="G19" s="42" t="s">
        <v>92</v>
      </c>
      <c r="H19" s="45" t="s">
        <v>93</v>
      </c>
      <c r="I19" s="46">
        <v>0</v>
      </c>
      <c r="J19" s="43">
        <v>0</v>
      </c>
      <c r="K19" s="44">
        <v>0</v>
      </c>
      <c r="L19" s="43">
        <v>10574.028315</v>
      </c>
      <c r="M19" s="43">
        <v>0</v>
      </c>
      <c r="N19" s="47">
        <v>10574.028315</v>
      </c>
      <c r="O19" s="46">
        <v>0</v>
      </c>
      <c r="P19" s="43">
        <v>0</v>
      </c>
      <c r="Q19" s="44">
        <v>0</v>
      </c>
      <c r="R19" s="43">
        <v>0</v>
      </c>
      <c r="S19" s="43">
        <v>0</v>
      </c>
      <c r="T19" s="47">
        <v>0</v>
      </c>
      <c r="U19" s="37" t="s">
        <v>19</v>
      </c>
      <c r="V19" s="8" t="s">
        <v>19</v>
      </c>
    </row>
    <row r="20" spans="1:22" ht="15" x14ac:dyDescent="0.2">
      <c r="A20" s="41" t="s">
        <v>9</v>
      </c>
      <c r="B20" s="42" t="s">
        <v>40</v>
      </c>
      <c r="C20" s="42" t="s">
        <v>38</v>
      </c>
      <c r="D20" s="42" t="s">
        <v>88</v>
      </c>
      <c r="E20" s="42" t="s">
        <v>97</v>
      </c>
      <c r="F20" s="12" t="s">
        <v>70</v>
      </c>
      <c r="G20" s="42" t="s">
        <v>90</v>
      </c>
      <c r="H20" s="45" t="s">
        <v>98</v>
      </c>
      <c r="I20" s="46">
        <v>0</v>
      </c>
      <c r="J20" s="43">
        <v>1191.397011</v>
      </c>
      <c r="K20" s="44">
        <v>1191.397011</v>
      </c>
      <c r="L20" s="43">
        <v>0</v>
      </c>
      <c r="M20" s="43">
        <v>5400.4144589999996</v>
      </c>
      <c r="N20" s="47">
        <v>5400.4144589999996</v>
      </c>
      <c r="O20" s="46">
        <v>0</v>
      </c>
      <c r="P20" s="43">
        <v>1258.3921600000001</v>
      </c>
      <c r="Q20" s="44">
        <v>1258.3921600000001</v>
      </c>
      <c r="R20" s="43">
        <v>0</v>
      </c>
      <c r="S20" s="43">
        <v>5034.3030099999996</v>
      </c>
      <c r="T20" s="47">
        <v>5034.3030099999996</v>
      </c>
      <c r="U20" s="38">
        <f t="shared" ref="U20:U83" si="5">+((K20/Q20)-1)*100</f>
        <v>-5.323868912215735</v>
      </c>
      <c r="V20" s="13">
        <f t="shared" ref="V20:V83" si="6">+((N20/T20)-1)*100</f>
        <v>7.2723363745242686</v>
      </c>
    </row>
    <row r="21" spans="1:22" ht="15" x14ac:dyDescent="0.2">
      <c r="A21" s="41" t="s">
        <v>9</v>
      </c>
      <c r="B21" s="42" t="s">
        <v>47</v>
      </c>
      <c r="C21" s="42" t="s">
        <v>38</v>
      </c>
      <c r="D21" s="42" t="s">
        <v>88</v>
      </c>
      <c r="E21" s="42" t="s">
        <v>337</v>
      </c>
      <c r="F21" s="12" t="s">
        <v>75</v>
      </c>
      <c r="G21" s="42" t="s">
        <v>251</v>
      </c>
      <c r="H21" s="45" t="s">
        <v>338</v>
      </c>
      <c r="I21" s="46">
        <v>0</v>
      </c>
      <c r="J21" s="43">
        <v>1141.597201</v>
      </c>
      <c r="K21" s="44">
        <v>1141.597201</v>
      </c>
      <c r="L21" s="43">
        <v>0</v>
      </c>
      <c r="M21" s="43">
        <v>3673.3073479999998</v>
      </c>
      <c r="N21" s="47">
        <v>3673.3073479999998</v>
      </c>
      <c r="O21" s="46">
        <v>0</v>
      </c>
      <c r="P21" s="43">
        <v>0</v>
      </c>
      <c r="Q21" s="44">
        <v>0</v>
      </c>
      <c r="R21" s="43">
        <v>0</v>
      </c>
      <c r="S21" s="43">
        <v>0</v>
      </c>
      <c r="T21" s="47">
        <v>0</v>
      </c>
      <c r="U21" s="37" t="s">
        <v>19</v>
      </c>
      <c r="V21" s="8" t="s">
        <v>19</v>
      </c>
    </row>
    <row r="22" spans="1:22" ht="15" x14ac:dyDescent="0.2">
      <c r="A22" s="41" t="s">
        <v>9</v>
      </c>
      <c r="B22" s="42" t="s">
        <v>47</v>
      </c>
      <c r="C22" s="42" t="s">
        <v>38</v>
      </c>
      <c r="D22" s="42" t="s">
        <v>88</v>
      </c>
      <c r="E22" s="42" t="s">
        <v>102</v>
      </c>
      <c r="F22" s="12" t="s">
        <v>55</v>
      </c>
      <c r="G22" s="42" t="s">
        <v>80</v>
      </c>
      <c r="H22" s="45" t="s">
        <v>102</v>
      </c>
      <c r="I22" s="46">
        <v>0</v>
      </c>
      <c r="J22" s="43">
        <v>481.577764</v>
      </c>
      <c r="K22" s="44">
        <v>481.577764</v>
      </c>
      <c r="L22" s="43">
        <v>0</v>
      </c>
      <c r="M22" s="43">
        <v>1759.3092650000001</v>
      </c>
      <c r="N22" s="47">
        <v>1759.3092650000001</v>
      </c>
      <c r="O22" s="46">
        <v>0</v>
      </c>
      <c r="P22" s="43">
        <v>211.294556</v>
      </c>
      <c r="Q22" s="44">
        <v>211.294556</v>
      </c>
      <c r="R22" s="43">
        <v>0</v>
      </c>
      <c r="S22" s="43">
        <v>827.10203799999999</v>
      </c>
      <c r="T22" s="47">
        <v>827.10203799999999</v>
      </c>
      <c r="U22" s="37" t="s">
        <v>19</v>
      </c>
      <c r="V22" s="8" t="s">
        <v>19</v>
      </c>
    </row>
    <row r="23" spans="1:22" ht="15" x14ac:dyDescent="0.2">
      <c r="A23" s="41" t="s">
        <v>9</v>
      </c>
      <c r="B23" s="42" t="s">
        <v>40</v>
      </c>
      <c r="C23" s="42" t="s">
        <v>38</v>
      </c>
      <c r="D23" s="42" t="s">
        <v>88</v>
      </c>
      <c r="E23" s="42" t="s">
        <v>94</v>
      </c>
      <c r="F23" s="12" t="s">
        <v>55</v>
      </c>
      <c r="G23" s="42" t="s">
        <v>95</v>
      </c>
      <c r="H23" s="45" t="s">
        <v>96</v>
      </c>
      <c r="I23" s="46">
        <v>0</v>
      </c>
      <c r="J23" s="43">
        <v>0</v>
      </c>
      <c r="K23" s="44">
        <v>0</v>
      </c>
      <c r="L23" s="43">
        <v>0</v>
      </c>
      <c r="M23" s="43">
        <v>0</v>
      </c>
      <c r="N23" s="47">
        <v>0</v>
      </c>
      <c r="O23" s="46">
        <v>0</v>
      </c>
      <c r="P23" s="43">
        <v>70.133179999999996</v>
      </c>
      <c r="Q23" s="44">
        <v>70.133179999999996</v>
      </c>
      <c r="R23" s="43">
        <v>0</v>
      </c>
      <c r="S23" s="43">
        <v>351.02960100000001</v>
      </c>
      <c r="T23" s="47">
        <v>351.02960100000001</v>
      </c>
      <c r="U23" s="37" t="s">
        <v>19</v>
      </c>
      <c r="V23" s="8" t="s">
        <v>19</v>
      </c>
    </row>
    <row r="24" spans="1:22" ht="15" x14ac:dyDescent="0.2">
      <c r="A24" s="41" t="s">
        <v>9</v>
      </c>
      <c r="B24" s="42" t="s">
        <v>47</v>
      </c>
      <c r="C24" s="42" t="s">
        <v>38</v>
      </c>
      <c r="D24" s="42" t="s">
        <v>88</v>
      </c>
      <c r="E24" s="42" t="s">
        <v>99</v>
      </c>
      <c r="F24" s="12" t="s">
        <v>70</v>
      </c>
      <c r="G24" s="42" t="s">
        <v>100</v>
      </c>
      <c r="H24" s="45" t="s">
        <v>101</v>
      </c>
      <c r="I24" s="46">
        <v>0</v>
      </c>
      <c r="J24" s="43">
        <v>0</v>
      </c>
      <c r="K24" s="44">
        <v>0</v>
      </c>
      <c r="L24" s="43">
        <v>0</v>
      </c>
      <c r="M24" s="43">
        <v>0</v>
      </c>
      <c r="N24" s="47">
        <v>0</v>
      </c>
      <c r="O24" s="46">
        <v>0</v>
      </c>
      <c r="P24" s="43">
        <v>37.135648000000003</v>
      </c>
      <c r="Q24" s="44">
        <v>37.135648000000003</v>
      </c>
      <c r="R24" s="43">
        <v>0</v>
      </c>
      <c r="S24" s="43">
        <v>211.66736399999999</v>
      </c>
      <c r="T24" s="47">
        <v>211.66736399999999</v>
      </c>
      <c r="U24" s="37" t="s">
        <v>19</v>
      </c>
      <c r="V24" s="8" t="s">
        <v>19</v>
      </c>
    </row>
    <row r="25" spans="1:22" ht="15" x14ac:dyDescent="0.2">
      <c r="A25" s="41" t="s">
        <v>9</v>
      </c>
      <c r="B25" s="42" t="s">
        <v>40</v>
      </c>
      <c r="C25" s="42" t="s">
        <v>41</v>
      </c>
      <c r="D25" s="42" t="s">
        <v>387</v>
      </c>
      <c r="E25" s="42" t="s">
        <v>388</v>
      </c>
      <c r="F25" s="12" t="s">
        <v>44</v>
      </c>
      <c r="G25" s="42" t="s">
        <v>231</v>
      </c>
      <c r="H25" s="45" t="s">
        <v>389</v>
      </c>
      <c r="I25" s="46">
        <v>0</v>
      </c>
      <c r="J25" s="43">
        <v>0</v>
      </c>
      <c r="K25" s="44">
        <v>0</v>
      </c>
      <c r="L25" s="43">
        <v>0</v>
      </c>
      <c r="M25" s="43">
        <v>1100.946686</v>
      </c>
      <c r="N25" s="47">
        <v>1100.946686</v>
      </c>
      <c r="O25" s="46">
        <v>0</v>
      </c>
      <c r="P25" s="43">
        <v>489.65670699999998</v>
      </c>
      <c r="Q25" s="44">
        <v>489.65670699999998</v>
      </c>
      <c r="R25" s="43">
        <v>0</v>
      </c>
      <c r="S25" s="43">
        <v>1169.2822659999999</v>
      </c>
      <c r="T25" s="47">
        <v>1169.2822659999999</v>
      </c>
      <c r="U25" s="37" t="s">
        <v>19</v>
      </c>
      <c r="V25" s="13">
        <f t="shared" si="6"/>
        <v>-5.8442329954912609</v>
      </c>
    </row>
    <row r="26" spans="1:22" ht="15" x14ac:dyDescent="0.2">
      <c r="A26" s="41" t="s">
        <v>9</v>
      </c>
      <c r="B26" s="42" t="s">
        <v>40</v>
      </c>
      <c r="C26" s="42" t="s">
        <v>38</v>
      </c>
      <c r="D26" s="42" t="s">
        <v>105</v>
      </c>
      <c r="E26" s="50" t="s">
        <v>106</v>
      </c>
      <c r="F26" s="12" t="s">
        <v>44</v>
      </c>
      <c r="G26" s="42" t="s">
        <v>107</v>
      </c>
      <c r="H26" s="45" t="s">
        <v>108</v>
      </c>
      <c r="I26" s="46">
        <v>0</v>
      </c>
      <c r="J26" s="43">
        <v>42745.673489000001</v>
      </c>
      <c r="K26" s="44">
        <v>42745.673489000001</v>
      </c>
      <c r="L26" s="43">
        <v>0</v>
      </c>
      <c r="M26" s="43">
        <v>146708.37401</v>
      </c>
      <c r="N26" s="47">
        <v>146708.37401</v>
      </c>
      <c r="O26" s="46">
        <v>0</v>
      </c>
      <c r="P26" s="43">
        <v>34501.706358000003</v>
      </c>
      <c r="Q26" s="44">
        <v>34501.706358000003</v>
      </c>
      <c r="R26" s="43">
        <v>0</v>
      </c>
      <c r="S26" s="43">
        <v>145393.26710900001</v>
      </c>
      <c r="T26" s="47">
        <v>145393.26710900001</v>
      </c>
      <c r="U26" s="38">
        <f t="shared" si="5"/>
        <v>23.894375093968211</v>
      </c>
      <c r="V26" s="13">
        <f t="shared" si="6"/>
        <v>0.90451705718537223</v>
      </c>
    </row>
    <row r="27" spans="1:22" ht="15" x14ac:dyDescent="0.2">
      <c r="A27" s="41" t="s">
        <v>9</v>
      </c>
      <c r="B27" s="42" t="s">
        <v>40</v>
      </c>
      <c r="C27" s="42" t="s">
        <v>38</v>
      </c>
      <c r="D27" s="42" t="s">
        <v>109</v>
      </c>
      <c r="E27" s="42" t="s">
        <v>110</v>
      </c>
      <c r="F27" s="12" t="s">
        <v>55</v>
      </c>
      <c r="G27" s="42" t="s">
        <v>95</v>
      </c>
      <c r="H27" s="45" t="s">
        <v>111</v>
      </c>
      <c r="I27" s="46">
        <v>11789.38291</v>
      </c>
      <c r="J27" s="43">
        <v>0</v>
      </c>
      <c r="K27" s="44">
        <v>11789.38291</v>
      </c>
      <c r="L27" s="43">
        <v>46940.848768000003</v>
      </c>
      <c r="M27" s="43">
        <v>0</v>
      </c>
      <c r="N27" s="47">
        <v>46940.848768000003</v>
      </c>
      <c r="O27" s="46">
        <v>15718.123969</v>
      </c>
      <c r="P27" s="43">
        <v>0</v>
      </c>
      <c r="Q27" s="44">
        <v>15718.123969</v>
      </c>
      <c r="R27" s="43">
        <v>62086.503256000004</v>
      </c>
      <c r="S27" s="43">
        <v>0</v>
      </c>
      <c r="T27" s="47">
        <v>62086.503256000004</v>
      </c>
      <c r="U27" s="38">
        <f t="shared" si="5"/>
        <v>-24.99497437956617</v>
      </c>
      <c r="V27" s="13">
        <f t="shared" si="6"/>
        <v>-24.394439521823664</v>
      </c>
    </row>
    <row r="28" spans="1:22" ht="15" x14ac:dyDescent="0.2">
      <c r="A28" s="41" t="s">
        <v>9</v>
      </c>
      <c r="B28" s="42" t="s">
        <v>47</v>
      </c>
      <c r="C28" s="42" t="s">
        <v>38</v>
      </c>
      <c r="D28" s="42" t="s">
        <v>109</v>
      </c>
      <c r="E28" s="50" t="s">
        <v>112</v>
      </c>
      <c r="F28" s="12" t="s">
        <v>55</v>
      </c>
      <c r="G28" s="42" t="s">
        <v>80</v>
      </c>
      <c r="H28" s="45" t="s">
        <v>102</v>
      </c>
      <c r="I28" s="46">
        <v>0</v>
      </c>
      <c r="J28" s="43">
        <v>1534.664168</v>
      </c>
      <c r="K28" s="44">
        <v>1534.664168</v>
      </c>
      <c r="L28" s="43">
        <v>0</v>
      </c>
      <c r="M28" s="43">
        <v>6231.0001739999998</v>
      </c>
      <c r="N28" s="47">
        <v>6231.0001739999998</v>
      </c>
      <c r="O28" s="46">
        <v>0</v>
      </c>
      <c r="P28" s="43">
        <v>1085.2794080000001</v>
      </c>
      <c r="Q28" s="44">
        <v>1085.2794080000001</v>
      </c>
      <c r="R28" s="43">
        <v>0</v>
      </c>
      <c r="S28" s="43">
        <v>4567.5131680000004</v>
      </c>
      <c r="T28" s="47">
        <v>4567.5131680000004</v>
      </c>
      <c r="U28" s="38">
        <f t="shared" si="5"/>
        <v>41.40728707164412</v>
      </c>
      <c r="V28" s="13">
        <f t="shared" si="6"/>
        <v>36.419971761754091</v>
      </c>
    </row>
    <row r="29" spans="1:22" ht="15" x14ac:dyDescent="0.2">
      <c r="A29" s="41" t="s">
        <v>9</v>
      </c>
      <c r="B29" s="42" t="s">
        <v>40</v>
      </c>
      <c r="C29" s="42" t="s">
        <v>38</v>
      </c>
      <c r="D29" s="42" t="s">
        <v>113</v>
      </c>
      <c r="E29" s="42" t="s">
        <v>360</v>
      </c>
      <c r="F29" s="12" t="s">
        <v>103</v>
      </c>
      <c r="G29" s="42" t="s">
        <v>104</v>
      </c>
      <c r="H29" s="45" t="s">
        <v>104</v>
      </c>
      <c r="I29" s="46">
        <v>0</v>
      </c>
      <c r="J29" s="43">
        <v>2243.9893710000001</v>
      </c>
      <c r="K29" s="44">
        <v>2243.9893710000001</v>
      </c>
      <c r="L29" s="43">
        <v>0</v>
      </c>
      <c r="M29" s="43">
        <v>10608.9902</v>
      </c>
      <c r="N29" s="47">
        <v>10608.9902</v>
      </c>
      <c r="O29" s="46">
        <v>0</v>
      </c>
      <c r="P29" s="43">
        <v>1837.3099050000001</v>
      </c>
      <c r="Q29" s="44">
        <v>1837.3099050000001</v>
      </c>
      <c r="R29" s="43">
        <v>0</v>
      </c>
      <c r="S29" s="43">
        <v>8497.7130840000009</v>
      </c>
      <c r="T29" s="47">
        <v>8497.7130840000009</v>
      </c>
      <c r="U29" s="38">
        <f t="shared" si="5"/>
        <v>22.13450571911002</v>
      </c>
      <c r="V29" s="13">
        <f t="shared" si="6"/>
        <v>24.845238891099264</v>
      </c>
    </row>
    <row r="30" spans="1:22" ht="15" x14ac:dyDescent="0.2">
      <c r="A30" s="41" t="s">
        <v>9</v>
      </c>
      <c r="B30" s="42" t="s">
        <v>40</v>
      </c>
      <c r="C30" s="42" t="s">
        <v>38</v>
      </c>
      <c r="D30" s="42" t="s">
        <v>113</v>
      </c>
      <c r="E30" s="50" t="s">
        <v>115</v>
      </c>
      <c r="F30" s="12" t="s">
        <v>103</v>
      </c>
      <c r="G30" s="42" t="s">
        <v>104</v>
      </c>
      <c r="H30" s="45" t="s">
        <v>115</v>
      </c>
      <c r="I30" s="46">
        <v>0</v>
      </c>
      <c r="J30" s="43">
        <v>2066.8899569999999</v>
      </c>
      <c r="K30" s="44">
        <v>2066.8899569999999</v>
      </c>
      <c r="L30" s="43">
        <v>0</v>
      </c>
      <c r="M30" s="43">
        <v>7814.7811000000002</v>
      </c>
      <c r="N30" s="47">
        <v>7814.7811000000002</v>
      </c>
      <c r="O30" s="46">
        <v>0</v>
      </c>
      <c r="P30" s="43">
        <v>2316.563905</v>
      </c>
      <c r="Q30" s="44">
        <v>2316.563905</v>
      </c>
      <c r="R30" s="43">
        <v>0</v>
      </c>
      <c r="S30" s="43">
        <v>9033.4571259999993</v>
      </c>
      <c r="T30" s="47">
        <v>9033.4571259999993</v>
      </c>
      <c r="U30" s="38">
        <f t="shared" si="5"/>
        <v>-10.777770794974039</v>
      </c>
      <c r="V30" s="13">
        <f t="shared" si="6"/>
        <v>-13.490693640338636</v>
      </c>
    </row>
    <row r="31" spans="1:22" ht="15" x14ac:dyDescent="0.2">
      <c r="A31" s="41" t="s">
        <v>9</v>
      </c>
      <c r="B31" s="42" t="s">
        <v>40</v>
      </c>
      <c r="C31" s="42" t="s">
        <v>38</v>
      </c>
      <c r="D31" s="42" t="s">
        <v>113</v>
      </c>
      <c r="E31" s="55" t="s">
        <v>114</v>
      </c>
      <c r="F31" s="12" t="s">
        <v>103</v>
      </c>
      <c r="G31" s="42" t="s">
        <v>104</v>
      </c>
      <c r="H31" s="45" t="s">
        <v>104</v>
      </c>
      <c r="I31" s="46">
        <v>0</v>
      </c>
      <c r="J31" s="43">
        <v>2016.5395659999999</v>
      </c>
      <c r="K31" s="44">
        <v>2016.5395659999999</v>
      </c>
      <c r="L31" s="43">
        <v>0</v>
      </c>
      <c r="M31" s="43">
        <v>7347.4582799999998</v>
      </c>
      <c r="N31" s="47">
        <v>7347.4582799999998</v>
      </c>
      <c r="O31" s="46">
        <v>0</v>
      </c>
      <c r="P31" s="43">
        <v>1704.4847070000001</v>
      </c>
      <c r="Q31" s="44">
        <v>1704.4847070000001</v>
      </c>
      <c r="R31" s="43">
        <v>0</v>
      </c>
      <c r="S31" s="43">
        <v>5532.5901709999998</v>
      </c>
      <c r="T31" s="47">
        <v>5532.5901709999998</v>
      </c>
      <c r="U31" s="38">
        <f t="shared" si="5"/>
        <v>18.307870860820795</v>
      </c>
      <c r="V31" s="13">
        <f t="shared" si="6"/>
        <v>32.803226931807373</v>
      </c>
    </row>
    <row r="32" spans="1:22" ht="15" x14ac:dyDescent="0.2">
      <c r="A32" s="41" t="s">
        <v>9</v>
      </c>
      <c r="B32" s="42" t="s">
        <v>40</v>
      </c>
      <c r="C32" s="42" t="s">
        <v>38</v>
      </c>
      <c r="D32" s="42" t="s">
        <v>116</v>
      </c>
      <c r="E32" s="55" t="s">
        <v>117</v>
      </c>
      <c r="F32" s="12" t="s">
        <v>83</v>
      </c>
      <c r="G32" s="42" t="s">
        <v>83</v>
      </c>
      <c r="H32" s="45" t="s">
        <v>118</v>
      </c>
      <c r="I32" s="46">
        <v>0</v>
      </c>
      <c r="J32" s="43">
        <v>3841.4355049999999</v>
      </c>
      <c r="K32" s="44">
        <v>3841.4355049999999</v>
      </c>
      <c r="L32" s="43">
        <v>0</v>
      </c>
      <c r="M32" s="43">
        <v>15944.7765</v>
      </c>
      <c r="N32" s="47">
        <v>15944.7765</v>
      </c>
      <c r="O32" s="46">
        <v>0</v>
      </c>
      <c r="P32" s="43">
        <v>4140.8379759999998</v>
      </c>
      <c r="Q32" s="44">
        <v>4140.8379759999998</v>
      </c>
      <c r="R32" s="43">
        <v>0</v>
      </c>
      <c r="S32" s="43">
        <v>17222.167311000001</v>
      </c>
      <c r="T32" s="47">
        <v>17222.167311000001</v>
      </c>
      <c r="U32" s="38">
        <f t="shared" si="5"/>
        <v>-7.2304802249041122</v>
      </c>
      <c r="V32" s="13">
        <f t="shared" si="6"/>
        <v>-7.4171315835731999</v>
      </c>
    </row>
    <row r="33" spans="1:22" ht="15" x14ac:dyDescent="0.2">
      <c r="A33" s="41" t="s">
        <v>9</v>
      </c>
      <c r="B33" s="42" t="s">
        <v>47</v>
      </c>
      <c r="C33" s="42" t="s">
        <v>41</v>
      </c>
      <c r="D33" s="42" t="s">
        <v>119</v>
      </c>
      <c r="E33" s="56" t="s">
        <v>120</v>
      </c>
      <c r="F33" s="12" t="s">
        <v>83</v>
      </c>
      <c r="G33" s="42" t="s">
        <v>83</v>
      </c>
      <c r="H33" s="45" t="s">
        <v>84</v>
      </c>
      <c r="I33" s="46">
        <v>545.54414499999996</v>
      </c>
      <c r="J33" s="43">
        <v>0</v>
      </c>
      <c r="K33" s="44">
        <v>545.54414499999996</v>
      </c>
      <c r="L33" s="43">
        <v>2455.6759059999999</v>
      </c>
      <c r="M33" s="43">
        <v>0</v>
      </c>
      <c r="N33" s="47">
        <v>2455.6759059999999</v>
      </c>
      <c r="O33" s="46">
        <v>927.42702099999997</v>
      </c>
      <c r="P33" s="43">
        <v>0</v>
      </c>
      <c r="Q33" s="44">
        <v>927.42702099999997</v>
      </c>
      <c r="R33" s="43">
        <v>3909.1675530000002</v>
      </c>
      <c r="S33" s="43">
        <v>0</v>
      </c>
      <c r="T33" s="47">
        <v>3909.1675530000002</v>
      </c>
      <c r="U33" s="38">
        <f t="shared" si="5"/>
        <v>-41.17659582402873</v>
      </c>
      <c r="V33" s="13">
        <f t="shared" si="6"/>
        <v>-37.181615453769737</v>
      </c>
    </row>
    <row r="34" spans="1:22" ht="15" x14ac:dyDescent="0.2">
      <c r="A34" s="41" t="s">
        <v>9</v>
      </c>
      <c r="B34" s="42" t="s">
        <v>47</v>
      </c>
      <c r="C34" s="42" t="s">
        <v>38</v>
      </c>
      <c r="D34" s="42" t="s">
        <v>121</v>
      </c>
      <c r="E34" s="42" t="s">
        <v>122</v>
      </c>
      <c r="F34" s="12" t="s">
        <v>123</v>
      </c>
      <c r="G34" s="42" t="s">
        <v>124</v>
      </c>
      <c r="H34" s="45" t="s">
        <v>125</v>
      </c>
      <c r="I34" s="46">
        <v>0</v>
      </c>
      <c r="J34" s="43">
        <v>95.154512999999994</v>
      </c>
      <c r="K34" s="44">
        <v>95.154512999999994</v>
      </c>
      <c r="L34" s="43">
        <v>0</v>
      </c>
      <c r="M34" s="43">
        <v>524.95462599999996</v>
      </c>
      <c r="N34" s="47">
        <v>524.95462599999996</v>
      </c>
      <c r="O34" s="46">
        <v>0</v>
      </c>
      <c r="P34" s="43">
        <v>88.107252000000003</v>
      </c>
      <c r="Q34" s="44">
        <v>88.107252000000003</v>
      </c>
      <c r="R34" s="43">
        <v>0</v>
      </c>
      <c r="S34" s="43">
        <v>363.974377</v>
      </c>
      <c r="T34" s="47">
        <v>363.974377</v>
      </c>
      <c r="U34" s="38">
        <f t="shared" si="5"/>
        <v>7.9985027793171737</v>
      </c>
      <c r="V34" s="13">
        <f t="shared" si="6"/>
        <v>44.228456499288129</v>
      </c>
    </row>
    <row r="35" spans="1:22" ht="15" x14ac:dyDescent="0.2">
      <c r="A35" s="41" t="s">
        <v>9</v>
      </c>
      <c r="B35" s="42" t="s">
        <v>47</v>
      </c>
      <c r="C35" s="42" t="s">
        <v>38</v>
      </c>
      <c r="D35" s="42" t="s">
        <v>126</v>
      </c>
      <c r="E35" s="50" t="s">
        <v>339</v>
      </c>
      <c r="F35" s="12" t="s">
        <v>55</v>
      </c>
      <c r="G35" s="42" t="s">
        <v>56</v>
      </c>
      <c r="H35" s="45" t="s">
        <v>127</v>
      </c>
      <c r="I35" s="46">
        <v>0</v>
      </c>
      <c r="J35" s="43">
        <v>57.559289</v>
      </c>
      <c r="K35" s="44">
        <v>57.559289</v>
      </c>
      <c r="L35" s="43">
        <v>0</v>
      </c>
      <c r="M35" s="43">
        <v>214.78700900000001</v>
      </c>
      <c r="N35" s="47">
        <v>214.78700900000001</v>
      </c>
      <c r="O35" s="46">
        <v>0</v>
      </c>
      <c r="P35" s="43">
        <v>38.775545999999999</v>
      </c>
      <c r="Q35" s="44">
        <v>38.775545999999999</v>
      </c>
      <c r="R35" s="43">
        <v>0</v>
      </c>
      <c r="S35" s="43">
        <v>119.046308</v>
      </c>
      <c r="T35" s="47">
        <v>119.046308</v>
      </c>
      <c r="U35" s="38">
        <f t="shared" si="5"/>
        <v>48.442239859111204</v>
      </c>
      <c r="V35" s="13">
        <f t="shared" si="6"/>
        <v>80.423074523235115</v>
      </c>
    </row>
    <row r="36" spans="1:22" ht="15" x14ac:dyDescent="0.2">
      <c r="A36" s="41" t="s">
        <v>9</v>
      </c>
      <c r="B36" s="42" t="s">
        <v>47</v>
      </c>
      <c r="C36" s="42" t="s">
        <v>38</v>
      </c>
      <c r="D36" s="42" t="s">
        <v>126</v>
      </c>
      <c r="E36" s="42" t="s">
        <v>128</v>
      </c>
      <c r="F36" s="12" t="s">
        <v>55</v>
      </c>
      <c r="G36" s="42" t="s">
        <v>56</v>
      </c>
      <c r="H36" s="45" t="s">
        <v>129</v>
      </c>
      <c r="I36" s="46">
        <v>0</v>
      </c>
      <c r="J36" s="43">
        <v>7.0927129999999998</v>
      </c>
      <c r="K36" s="44">
        <v>7.0927129999999998</v>
      </c>
      <c r="L36" s="43">
        <v>0</v>
      </c>
      <c r="M36" s="43">
        <v>33.257461999999997</v>
      </c>
      <c r="N36" s="47">
        <v>33.257461999999997</v>
      </c>
      <c r="O36" s="46">
        <v>0</v>
      </c>
      <c r="P36" s="43">
        <v>4.3204260000000003</v>
      </c>
      <c r="Q36" s="44">
        <v>4.3204260000000003</v>
      </c>
      <c r="R36" s="43">
        <v>0</v>
      </c>
      <c r="S36" s="43">
        <v>12.272106000000001</v>
      </c>
      <c r="T36" s="47">
        <v>12.272106000000001</v>
      </c>
      <c r="U36" s="38">
        <f t="shared" si="5"/>
        <v>64.166982607733573</v>
      </c>
      <c r="V36" s="8" t="s">
        <v>19</v>
      </c>
    </row>
    <row r="37" spans="1:22" ht="15" x14ac:dyDescent="0.2">
      <c r="A37" s="41" t="s">
        <v>9</v>
      </c>
      <c r="B37" s="42" t="s">
        <v>40</v>
      </c>
      <c r="C37" s="42" t="s">
        <v>38</v>
      </c>
      <c r="D37" s="42" t="s">
        <v>130</v>
      </c>
      <c r="E37" s="50" t="s">
        <v>131</v>
      </c>
      <c r="F37" s="12" t="s">
        <v>21</v>
      </c>
      <c r="G37" s="42" t="s">
        <v>170</v>
      </c>
      <c r="H37" s="45" t="s">
        <v>207</v>
      </c>
      <c r="I37" s="46">
        <v>0</v>
      </c>
      <c r="J37" s="43">
        <v>2948.3496879999998</v>
      </c>
      <c r="K37" s="44">
        <v>2948.3496879999998</v>
      </c>
      <c r="L37" s="43">
        <v>0</v>
      </c>
      <c r="M37" s="43">
        <v>15918.030282</v>
      </c>
      <c r="N37" s="47">
        <v>15918.030282</v>
      </c>
      <c r="O37" s="46">
        <v>0</v>
      </c>
      <c r="P37" s="43">
        <v>1320.705138</v>
      </c>
      <c r="Q37" s="44">
        <v>1320.705138</v>
      </c>
      <c r="R37" s="43">
        <v>0</v>
      </c>
      <c r="S37" s="43">
        <v>21433.221666000001</v>
      </c>
      <c r="T37" s="47">
        <v>21433.221666000001</v>
      </c>
      <c r="U37" s="37" t="s">
        <v>19</v>
      </c>
      <c r="V37" s="13">
        <f t="shared" si="6"/>
        <v>-25.731975668169728</v>
      </c>
    </row>
    <row r="38" spans="1:22" ht="15" x14ac:dyDescent="0.2">
      <c r="A38" s="41" t="s">
        <v>9</v>
      </c>
      <c r="B38" s="42" t="s">
        <v>40</v>
      </c>
      <c r="C38" s="42" t="s">
        <v>38</v>
      </c>
      <c r="D38" s="42" t="s">
        <v>132</v>
      </c>
      <c r="E38" s="50" t="s">
        <v>133</v>
      </c>
      <c r="F38" s="12" t="s">
        <v>44</v>
      </c>
      <c r="G38" s="42" t="s">
        <v>134</v>
      </c>
      <c r="H38" s="45" t="s">
        <v>135</v>
      </c>
      <c r="I38" s="46">
        <v>0</v>
      </c>
      <c r="J38" s="43">
        <v>0</v>
      </c>
      <c r="K38" s="44">
        <v>0</v>
      </c>
      <c r="L38" s="43">
        <v>0</v>
      </c>
      <c r="M38" s="43">
        <v>0</v>
      </c>
      <c r="N38" s="47">
        <v>0</v>
      </c>
      <c r="O38" s="46">
        <v>0</v>
      </c>
      <c r="P38" s="43">
        <v>0</v>
      </c>
      <c r="Q38" s="44">
        <v>0</v>
      </c>
      <c r="R38" s="43">
        <v>0</v>
      </c>
      <c r="S38" s="43">
        <v>1807.335828</v>
      </c>
      <c r="T38" s="47">
        <v>1807.335828</v>
      </c>
      <c r="U38" s="37" t="s">
        <v>19</v>
      </c>
      <c r="V38" s="8" t="s">
        <v>19</v>
      </c>
    </row>
    <row r="39" spans="1:22" ht="15" x14ac:dyDescent="0.2">
      <c r="A39" s="41" t="s">
        <v>9</v>
      </c>
      <c r="B39" s="42" t="s">
        <v>47</v>
      </c>
      <c r="C39" s="42" t="s">
        <v>38</v>
      </c>
      <c r="D39" s="42" t="s">
        <v>296</v>
      </c>
      <c r="E39" s="50" t="s">
        <v>314</v>
      </c>
      <c r="F39" s="12" t="s">
        <v>174</v>
      </c>
      <c r="G39" s="42" t="s">
        <v>175</v>
      </c>
      <c r="H39" s="45" t="s">
        <v>298</v>
      </c>
      <c r="I39" s="46">
        <v>0</v>
      </c>
      <c r="J39" s="43">
        <v>1947.7398969999999</v>
      </c>
      <c r="K39" s="44">
        <v>1947.7398969999999</v>
      </c>
      <c r="L39" s="43">
        <v>0</v>
      </c>
      <c r="M39" s="43">
        <v>8395.1242739999998</v>
      </c>
      <c r="N39" s="47">
        <v>8395.1242739999998</v>
      </c>
      <c r="O39" s="46">
        <v>0</v>
      </c>
      <c r="P39" s="43">
        <v>2336.8569429999998</v>
      </c>
      <c r="Q39" s="44">
        <v>2336.8569429999998</v>
      </c>
      <c r="R39" s="43">
        <v>0</v>
      </c>
      <c r="S39" s="43">
        <v>4458.7128339999999</v>
      </c>
      <c r="T39" s="47">
        <v>4458.7128339999999</v>
      </c>
      <c r="U39" s="38">
        <f t="shared" si="5"/>
        <v>-16.651299394496132</v>
      </c>
      <c r="V39" s="13">
        <f t="shared" si="6"/>
        <v>88.285825675581052</v>
      </c>
    </row>
    <row r="40" spans="1:22" ht="15" x14ac:dyDescent="0.2">
      <c r="A40" s="41" t="s">
        <v>9</v>
      </c>
      <c r="B40" s="42" t="s">
        <v>47</v>
      </c>
      <c r="C40" s="42" t="s">
        <v>38</v>
      </c>
      <c r="D40" s="42" t="s">
        <v>296</v>
      </c>
      <c r="E40" s="42" t="s">
        <v>297</v>
      </c>
      <c r="F40" s="12" t="s">
        <v>174</v>
      </c>
      <c r="G40" s="42" t="s">
        <v>175</v>
      </c>
      <c r="H40" s="45" t="s">
        <v>298</v>
      </c>
      <c r="I40" s="46">
        <v>0</v>
      </c>
      <c r="J40" s="43">
        <v>0</v>
      </c>
      <c r="K40" s="44">
        <v>0</v>
      </c>
      <c r="L40" s="43">
        <v>0</v>
      </c>
      <c r="M40" s="43">
        <v>0</v>
      </c>
      <c r="N40" s="47">
        <v>0</v>
      </c>
      <c r="O40" s="46">
        <v>0</v>
      </c>
      <c r="P40" s="43">
        <v>0</v>
      </c>
      <c r="Q40" s="44">
        <v>0</v>
      </c>
      <c r="R40" s="43">
        <v>0</v>
      </c>
      <c r="S40" s="43">
        <v>3698.6201219999998</v>
      </c>
      <c r="T40" s="47">
        <v>3698.6201219999998</v>
      </c>
      <c r="U40" s="37" t="s">
        <v>19</v>
      </c>
      <c r="V40" s="8" t="s">
        <v>19</v>
      </c>
    </row>
    <row r="41" spans="1:22" ht="15" x14ac:dyDescent="0.2">
      <c r="A41" s="41" t="s">
        <v>9</v>
      </c>
      <c r="B41" s="42" t="s">
        <v>40</v>
      </c>
      <c r="C41" s="42" t="s">
        <v>38</v>
      </c>
      <c r="D41" s="42" t="s">
        <v>136</v>
      </c>
      <c r="E41" s="42" t="s">
        <v>304</v>
      </c>
      <c r="F41" s="12" t="s">
        <v>21</v>
      </c>
      <c r="G41" s="42" t="s">
        <v>137</v>
      </c>
      <c r="H41" s="45" t="s">
        <v>305</v>
      </c>
      <c r="I41" s="46">
        <v>0</v>
      </c>
      <c r="J41" s="43">
        <v>554.18430499999999</v>
      </c>
      <c r="K41" s="44">
        <v>554.18430499999999</v>
      </c>
      <c r="L41" s="43">
        <v>0</v>
      </c>
      <c r="M41" s="43">
        <v>2856.5952040000002</v>
      </c>
      <c r="N41" s="47">
        <v>2856.5952040000002</v>
      </c>
      <c r="O41" s="46">
        <v>0</v>
      </c>
      <c r="P41" s="43">
        <v>684.44091700000001</v>
      </c>
      <c r="Q41" s="44">
        <v>684.44091700000001</v>
      </c>
      <c r="R41" s="43">
        <v>0</v>
      </c>
      <c r="S41" s="43">
        <v>3052.101236</v>
      </c>
      <c r="T41" s="47">
        <v>3052.101236</v>
      </c>
      <c r="U41" s="38">
        <f t="shared" si="5"/>
        <v>-19.031096587698602</v>
      </c>
      <c r="V41" s="13">
        <f t="shared" si="6"/>
        <v>-6.405620812769131</v>
      </c>
    </row>
    <row r="42" spans="1:22" ht="15" x14ac:dyDescent="0.2">
      <c r="A42" s="41" t="s">
        <v>9</v>
      </c>
      <c r="B42" s="42" t="s">
        <v>40</v>
      </c>
      <c r="C42" s="42" t="s">
        <v>41</v>
      </c>
      <c r="D42" s="42" t="s">
        <v>351</v>
      </c>
      <c r="E42" s="42" t="s">
        <v>352</v>
      </c>
      <c r="F42" s="12" t="s">
        <v>55</v>
      </c>
      <c r="G42" s="42" t="s">
        <v>225</v>
      </c>
      <c r="H42" s="45" t="s">
        <v>225</v>
      </c>
      <c r="I42" s="46">
        <v>0</v>
      </c>
      <c r="J42" s="43">
        <v>0</v>
      </c>
      <c r="K42" s="44">
        <v>0</v>
      </c>
      <c r="L42" s="43">
        <v>0</v>
      </c>
      <c r="M42" s="43">
        <v>210.55755500000001</v>
      </c>
      <c r="N42" s="47">
        <v>210.55755500000001</v>
      </c>
      <c r="O42" s="46">
        <v>0</v>
      </c>
      <c r="P42" s="43">
        <v>95.646219000000002</v>
      </c>
      <c r="Q42" s="44">
        <v>95.646219000000002</v>
      </c>
      <c r="R42" s="43">
        <v>0</v>
      </c>
      <c r="S42" s="43">
        <v>121.28346500000001</v>
      </c>
      <c r="T42" s="47">
        <v>121.28346500000001</v>
      </c>
      <c r="U42" s="37" t="s">
        <v>19</v>
      </c>
      <c r="V42" s="13">
        <f t="shared" si="6"/>
        <v>73.607799711197245</v>
      </c>
    </row>
    <row r="43" spans="1:22" ht="15" x14ac:dyDescent="0.2">
      <c r="A43" s="41" t="s">
        <v>9</v>
      </c>
      <c r="B43" s="42" t="s">
        <v>40</v>
      </c>
      <c r="C43" s="42" t="s">
        <v>38</v>
      </c>
      <c r="D43" s="42" t="s">
        <v>138</v>
      </c>
      <c r="E43" s="50" t="s">
        <v>361</v>
      </c>
      <c r="F43" s="12" t="s">
        <v>139</v>
      </c>
      <c r="G43" s="42" t="s">
        <v>140</v>
      </c>
      <c r="H43" s="45" t="s">
        <v>141</v>
      </c>
      <c r="I43" s="46">
        <v>0</v>
      </c>
      <c r="J43" s="43">
        <v>10319.551974</v>
      </c>
      <c r="K43" s="44">
        <v>10319.551974</v>
      </c>
      <c r="L43" s="43">
        <v>0</v>
      </c>
      <c r="M43" s="43">
        <v>33636.761739000001</v>
      </c>
      <c r="N43" s="47">
        <v>33636.761739000001</v>
      </c>
      <c r="O43" s="46">
        <v>0</v>
      </c>
      <c r="P43" s="43">
        <v>6789.9697560000004</v>
      </c>
      <c r="Q43" s="44">
        <v>6789.9697560000004</v>
      </c>
      <c r="R43" s="43">
        <v>0</v>
      </c>
      <c r="S43" s="43">
        <v>25417.618833</v>
      </c>
      <c r="T43" s="47">
        <v>25417.618833</v>
      </c>
      <c r="U43" s="38">
        <f t="shared" si="5"/>
        <v>51.982296605681654</v>
      </c>
      <c r="V43" s="13">
        <f t="shared" si="6"/>
        <v>32.336400038106582</v>
      </c>
    </row>
    <row r="44" spans="1:22" ht="15" x14ac:dyDescent="0.2">
      <c r="A44" s="41" t="s">
        <v>9</v>
      </c>
      <c r="B44" s="42" t="s">
        <v>40</v>
      </c>
      <c r="C44" s="42" t="s">
        <v>38</v>
      </c>
      <c r="D44" s="42" t="s">
        <v>138</v>
      </c>
      <c r="E44" s="42" t="s">
        <v>302</v>
      </c>
      <c r="F44" s="12" t="s">
        <v>83</v>
      </c>
      <c r="G44" s="42" t="s">
        <v>83</v>
      </c>
      <c r="H44" s="45" t="s">
        <v>142</v>
      </c>
      <c r="I44" s="46">
        <v>0</v>
      </c>
      <c r="J44" s="43">
        <v>6989.7586769999998</v>
      </c>
      <c r="K44" s="44">
        <v>6989.7586769999998</v>
      </c>
      <c r="L44" s="43">
        <v>0</v>
      </c>
      <c r="M44" s="43">
        <v>19185.537504</v>
      </c>
      <c r="N44" s="47">
        <v>19185.537504</v>
      </c>
      <c r="O44" s="46">
        <v>0</v>
      </c>
      <c r="P44" s="43">
        <v>3483.0553730000001</v>
      </c>
      <c r="Q44" s="44">
        <v>3483.0553730000001</v>
      </c>
      <c r="R44" s="43">
        <v>0</v>
      </c>
      <c r="S44" s="43">
        <v>14356.073315</v>
      </c>
      <c r="T44" s="47">
        <v>14356.073315</v>
      </c>
      <c r="U44" s="37" t="s">
        <v>19</v>
      </c>
      <c r="V44" s="13">
        <f t="shared" si="6"/>
        <v>33.640565097657429</v>
      </c>
    </row>
    <row r="45" spans="1:22" ht="15" x14ac:dyDescent="0.2">
      <c r="A45" s="41" t="s">
        <v>9</v>
      </c>
      <c r="B45" s="42" t="s">
        <v>47</v>
      </c>
      <c r="C45" s="42" t="s">
        <v>38</v>
      </c>
      <c r="D45" s="42" t="s">
        <v>340</v>
      </c>
      <c r="E45" s="50" t="s">
        <v>294</v>
      </c>
      <c r="F45" s="12" t="s">
        <v>123</v>
      </c>
      <c r="G45" s="42" t="s">
        <v>150</v>
      </c>
      <c r="H45" s="45" t="s">
        <v>295</v>
      </c>
      <c r="I45" s="46">
        <v>0</v>
      </c>
      <c r="J45" s="43">
        <v>164.71747300000001</v>
      </c>
      <c r="K45" s="44">
        <v>164.71747300000001</v>
      </c>
      <c r="L45" s="43">
        <v>0</v>
      </c>
      <c r="M45" s="43">
        <v>995.99551899999994</v>
      </c>
      <c r="N45" s="47">
        <v>995.99551899999994</v>
      </c>
      <c r="O45" s="46">
        <v>0</v>
      </c>
      <c r="P45" s="43">
        <v>0</v>
      </c>
      <c r="Q45" s="44">
        <v>0</v>
      </c>
      <c r="R45" s="43">
        <v>0</v>
      </c>
      <c r="S45" s="43">
        <v>0</v>
      </c>
      <c r="T45" s="47">
        <v>0</v>
      </c>
      <c r="U45" s="37" t="s">
        <v>19</v>
      </c>
      <c r="V45" s="8" t="s">
        <v>19</v>
      </c>
    </row>
    <row r="46" spans="1:22" ht="15" x14ac:dyDescent="0.2">
      <c r="A46" s="41" t="s">
        <v>9</v>
      </c>
      <c r="B46" s="42" t="s">
        <v>47</v>
      </c>
      <c r="C46" s="42" t="s">
        <v>41</v>
      </c>
      <c r="D46" s="42" t="s">
        <v>143</v>
      </c>
      <c r="E46" s="42" t="s">
        <v>144</v>
      </c>
      <c r="F46" s="12" t="s">
        <v>44</v>
      </c>
      <c r="G46" s="42" t="s">
        <v>145</v>
      </c>
      <c r="H46" s="45" t="s">
        <v>145</v>
      </c>
      <c r="I46" s="46">
        <v>0</v>
      </c>
      <c r="J46" s="43">
        <v>23.329875000000001</v>
      </c>
      <c r="K46" s="44">
        <v>23.329875000000001</v>
      </c>
      <c r="L46" s="43">
        <v>0</v>
      </c>
      <c r="M46" s="43">
        <v>101.94332300000001</v>
      </c>
      <c r="N46" s="47">
        <v>101.94332300000001</v>
      </c>
      <c r="O46" s="46">
        <v>0</v>
      </c>
      <c r="P46" s="43">
        <v>35.439478999999999</v>
      </c>
      <c r="Q46" s="44">
        <v>35.439478999999999</v>
      </c>
      <c r="R46" s="43">
        <v>0</v>
      </c>
      <c r="S46" s="43">
        <v>132.77458100000001</v>
      </c>
      <c r="T46" s="47">
        <v>132.77458100000001</v>
      </c>
      <c r="U46" s="38">
        <f t="shared" si="5"/>
        <v>-34.169813839531891</v>
      </c>
      <c r="V46" s="13">
        <f t="shared" si="6"/>
        <v>-23.220753375979399</v>
      </c>
    </row>
    <row r="47" spans="1:22" ht="15" x14ac:dyDescent="0.2">
      <c r="A47" s="41" t="s">
        <v>9</v>
      </c>
      <c r="B47" s="42" t="s">
        <v>47</v>
      </c>
      <c r="C47" s="42" t="s">
        <v>38</v>
      </c>
      <c r="D47" s="42" t="s">
        <v>146</v>
      </c>
      <c r="E47" s="50" t="s">
        <v>161</v>
      </c>
      <c r="F47" s="12" t="s">
        <v>123</v>
      </c>
      <c r="G47" s="42" t="s">
        <v>147</v>
      </c>
      <c r="H47" s="45" t="s">
        <v>147</v>
      </c>
      <c r="I47" s="46">
        <v>0</v>
      </c>
      <c r="J47" s="43">
        <v>85.839928999999998</v>
      </c>
      <c r="K47" s="44">
        <v>85.839928999999998</v>
      </c>
      <c r="L47" s="43">
        <v>0</v>
      </c>
      <c r="M47" s="43">
        <v>312.732372</v>
      </c>
      <c r="N47" s="47">
        <v>312.732372</v>
      </c>
      <c r="O47" s="46">
        <v>0</v>
      </c>
      <c r="P47" s="43">
        <v>91.189147000000006</v>
      </c>
      <c r="Q47" s="44">
        <v>91.189147000000006</v>
      </c>
      <c r="R47" s="43">
        <v>0</v>
      </c>
      <c r="S47" s="43">
        <v>298.164873</v>
      </c>
      <c r="T47" s="47">
        <v>298.164873</v>
      </c>
      <c r="U47" s="38">
        <f t="shared" si="5"/>
        <v>-5.8660686890732787</v>
      </c>
      <c r="V47" s="13">
        <f t="shared" si="6"/>
        <v>4.8857193851939762</v>
      </c>
    </row>
    <row r="48" spans="1:22" ht="15" x14ac:dyDescent="0.2">
      <c r="A48" s="41" t="s">
        <v>9</v>
      </c>
      <c r="B48" s="42" t="s">
        <v>47</v>
      </c>
      <c r="C48" s="42" t="s">
        <v>38</v>
      </c>
      <c r="D48" s="42" t="s">
        <v>146</v>
      </c>
      <c r="E48" s="50" t="s">
        <v>162</v>
      </c>
      <c r="F48" s="12" t="s">
        <v>123</v>
      </c>
      <c r="G48" s="42" t="s">
        <v>147</v>
      </c>
      <c r="H48" s="45" t="s">
        <v>147</v>
      </c>
      <c r="I48" s="46">
        <v>0</v>
      </c>
      <c r="J48" s="43">
        <v>53.218200000000003</v>
      </c>
      <c r="K48" s="44">
        <v>53.218200000000003</v>
      </c>
      <c r="L48" s="43">
        <v>0</v>
      </c>
      <c r="M48" s="43">
        <v>171.144519</v>
      </c>
      <c r="N48" s="47">
        <v>171.144519</v>
      </c>
      <c r="O48" s="46">
        <v>0</v>
      </c>
      <c r="P48" s="43">
        <v>38.855392000000002</v>
      </c>
      <c r="Q48" s="44">
        <v>38.855392000000002</v>
      </c>
      <c r="R48" s="43">
        <v>0</v>
      </c>
      <c r="S48" s="43">
        <v>140.89118400000001</v>
      </c>
      <c r="T48" s="47">
        <v>140.89118400000001</v>
      </c>
      <c r="U48" s="38">
        <f t="shared" si="5"/>
        <v>36.964774412776478</v>
      </c>
      <c r="V48" s="13">
        <f t="shared" si="6"/>
        <v>21.472837505574518</v>
      </c>
    </row>
    <row r="49" spans="1:22" ht="15" x14ac:dyDescent="0.2">
      <c r="A49" s="41" t="s">
        <v>9</v>
      </c>
      <c r="B49" s="42" t="s">
        <v>47</v>
      </c>
      <c r="C49" s="42" t="s">
        <v>38</v>
      </c>
      <c r="D49" s="42" t="s">
        <v>146</v>
      </c>
      <c r="E49" s="50" t="s">
        <v>163</v>
      </c>
      <c r="F49" s="12" t="s">
        <v>123</v>
      </c>
      <c r="G49" s="42" t="s">
        <v>147</v>
      </c>
      <c r="H49" s="45" t="s">
        <v>147</v>
      </c>
      <c r="I49" s="46">
        <v>0</v>
      </c>
      <c r="J49" s="43">
        <v>8.2236170000000008</v>
      </c>
      <c r="K49" s="44">
        <v>8.2236170000000008</v>
      </c>
      <c r="L49" s="43">
        <v>0</v>
      </c>
      <c r="M49" s="43">
        <v>66.548209999999997</v>
      </c>
      <c r="N49" s="47">
        <v>66.548209999999997</v>
      </c>
      <c r="O49" s="46">
        <v>0</v>
      </c>
      <c r="P49" s="43">
        <v>4.5305390000000001</v>
      </c>
      <c r="Q49" s="44">
        <v>4.5305390000000001</v>
      </c>
      <c r="R49" s="43">
        <v>0</v>
      </c>
      <c r="S49" s="43">
        <v>24.560974999999999</v>
      </c>
      <c r="T49" s="47">
        <v>24.560974999999999</v>
      </c>
      <c r="U49" s="38">
        <f t="shared" si="5"/>
        <v>81.515201612876524</v>
      </c>
      <c r="V49" s="8" t="s">
        <v>19</v>
      </c>
    </row>
    <row r="50" spans="1:22" ht="15" x14ac:dyDescent="0.2">
      <c r="A50" s="41" t="s">
        <v>9</v>
      </c>
      <c r="B50" s="42" t="s">
        <v>47</v>
      </c>
      <c r="C50" s="42" t="s">
        <v>38</v>
      </c>
      <c r="D50" s="42" t="s">
        <v>146</v>
      </c>
      <c r="E50" s="42" t="s">
        <v>156</v>
      </c>
      <c r="F50" s="12" t="s">
        <v>123</v>
      </c>
      <c r="G50" s="42" t="s">
        <v>147</v>
      </c>
      <c r="H50" s="45" t="s">
        <v>157</v>
      </c>
      <c r="I50" s="46">
        <v>0</v>
      </c>
      <c r="J50" s="43">
        <v>4.0655200000000002</v>
      </c>
      <c r="K50" s="44">
        <v>4.0655200000000002</v>
      </c>
      <c r="L50" s="43">
        <v>0</v>
      </c>
      <c r="M50" s="43">
        <v>30.148074000000001</v>
      </c>
      <c r="N50" s="47">
        <v>30.148074000000001</v>
      </c>
      <c r="O50" s="46">
        <v>0</v>
      </c>
      <c r="P50" s="43">
        <v>0</v>
      </c>
      <c r="Q50" s="44">
        <v>0</v>
      </c>
      <c r="R50" s="43">
        <v>0</v>
      </c>
      <c r="S50" s="43">
        <v>24.809871999999999</v>
      </c>
      <c r="T50" s="47">
        <v>24.809871999999999</v>
      </c>
      <c r="U50" s="37" t="s">
        <v>19</v>
      </c>
      <c r="V50" s="13">
        <f t="shared" si="6"/>
        <v>21.516443131991991</v>
      </c>
    </row>
    <row r="51" spans="1:22" ht="15" x14ac:dyDescent="0.2">
      <c r="A51" s="41" t="s">
        <v>9</v>
      </c>
      <c r="B51" s="42" t="s">
        <v>47</v>
      </c>
      <c r="C51" s="42" t="s">
        <v>38</v>
      </c>
      <c r="D51" s="42" t="s">
        <v>146</v>
      </c>
      <c r="E51" s="42" t="s">
        <v>165</v>
      </c>
      <c r="F51" s="12" t="s">
        <v>123</v>
      </c>
      <c r="G51" s="42" t="s">
        <v>147</v>
      </c>
      <c r="H51" s="45" t="s">
        <v>147</v>
      </c>
      <c r="I51" s="46">
        <v>0</v>
      </c>
      <c r="J51" s="43">
        <v>0.73258999999999996</v>
      </c>
      <c r="K51" s="44">
        <v>0.73258999999999996</v>
      </c>
      <c r="L51" s="43">
        <v>0</v>
      </c>
      <c r="M51" s="43">
        <v>24.003781</v>
      </c>
      <c r="N51" s="47">
        <v>24.003781</v>
      </c>
      <c r="O51" s="46">
        <v>0</v>
      </c>
      <c r="P51" s="43">
        <v>2.1092930000000001</v>
      </c>
      <c r="Q51" s="44">
        <v>2.1092930000000001</v>
      </c>
      <c r="R51" s="43">
        <v>0</v>
      </c>
      <c r="S51" s="43">
        <v>11.463077</v>
      </c>
      <c r="T51" s="47">
        <v>11.463077</v>
      </c>
      <c r="U51" s="38">
        <f t="shared" si="5"/>
        <v>-65.268457250841877</v>
      </c>
      <c r="V51" s="8" t="s">
        <v>19</v>
      </c>
    </row>
    <row r="52" spans="1:22" ht="15" x14ac:dyDescent="0.2">
      <c r="A52" s="41" t="s">
        <v>9</v>
      </c>
      <c r="B52" s="42" t="s">
        <v>47</v>
      </c>
      <c r="C52" s="42" t="s">
        <v>38</v>
      </c>
      <c r="D52" s="42" t="s">
        <v>146</v>
      </c>
      <c r="E52" s="42" t="s">
        <v>160</v>
      </c>
      <c r="F52" s="12" t="s">
        <v>123</v>
      </c>
      <c r="G52" s="42" t="s">
        <v>147</v>
      </c>
      <c r="H52" s="45" t="s">
        <v>148</v>
      </c>
      <c r="I52" s="46">
        <v>0</v>
      </c>
      <c r="J52" s="43">
        <v>7.9984700000000002</v>
      </c>
      <c r="K52" s="44">
        <v>7.9984700000000002</v>
      </c>
      <c r="L52" s="43">
        <v>0</v>
      </c>
      <c r="M52" s="43">
        <v>16.302156</v>
      </c>
      <c r="N52" s="47">
        <v>16.302156</v>
      </c>
      <c r="O52" s="46">
        <v>0</v>
      </c>
      <c r="P52" s="43">
        <v>10.025022999999999</v>
      </c>
      <c r="Q52" s="44">
        <v>10.025022999999999</v>
      </c>
      <c r="R52" s="43">
        <v>0</v>
      </c>
      <c r="S52" s="43">
        <v>14.330733</v>
      </c>
      <c r="T52" s="47">
        <v>14.330733</v>
      </c>
      <c r="U52" s="38">
        <f t="shared" si="5"/>
        <v>-20.214946140273181</v>
      </c>
      <c r="V52" s="13">
        <f t="shared" si="6"/>
        <v>13.756609658417339</v>
      </c>
    </row>
    <row r="53" spans="1:22" ht="15" x14ac:dyDescent="0.2">
      <c r="A53" s="41" t="s">
        <v>9</v>
      </c>
      <c r="B53" s="42" t="s">
        <v>47</v>
      </c>
      <c r="C53" s="42" t="s">
        <v>38</v>
      </c>
      <c r="D53" s="42" t="s">
        <v>146</v>
      </c>
      <c r="E53" s="50" t="s">
        <v>154</v>
      </c>
      <c r="F53" s="12" t="s">
        <v>123</v>
      </c>
      <c r="G53" s="42" t="s">
        <v>147</v>
      </c>
      <c r="H53" s="45" t="s">
        <v>155</v>
      </c>
      <c r="I53" s="46">
        <v>0</v>
      </c>
      <c r="J53" s="43">
        <v>0</v>
      </c>
      <c r="K53" s="44">
        <v>0</v>
      </c>
      <c r="L53" s="43">
        <v>0</v>
      </c>
      <c r="M53" s="43">
        <v>15.697881000000001</v>
      </c>
      <c r="N53" s="47">
        <v>15.697881000000001</v>
      </c>
      <c r="O53" s="46">
        <v>0</v>
      </c>
      <c r="P53" s="43">
        <v>0</v>
      </c>
      <c r="Q53" s="44">
        <v>0</v>
      </c>
      <c r="R53" s="43">
        <v>0</v>
      </c>
      <c r="S53" s="43">
        <v>19.208344</v>
      </c>
      <c r="T53" s="47">
        <v>19.208344</v>
      </c>
      <c r="U53" s="37" t="s">
        <v>19</v>
      </c>
      <c r="V53" s="13">
        <f t="shared" si="6"/>
        <v>-18.275719135392411</v>
      </c>
    </row>
    <row r="54" spans="1:22" ht="15" x14ac:dyDescent="0.2">
      <c r="A54" s="41" t="s">
        <v>9</v>
      </c>
      <c r="B54" s="42" t="s">
        <v>47</v>
      </c>
      <c r="C54" s="42" t="s">
        <v>38</v>
      </c>
      <c r="D54" s="42" t="s">
        <v>146</v>
      </c>
      <c r="E54" s="42" t="s">
        <v>164</v>
      </c>
      <c r="F54" s="12" t="s">
        <v>123</v>
      </c>
      <c r="G54" s="42" t="s">
        <v>147</v>
      </c>
      <c r="H54" s="45" t="s">
        <v>147</v>
      </c>
      <c r="I54" s="46">
        <v>0</v>
      </c>
      <c r="J54" s="43">
        <v>10.881895999999999</v>
      </c>
      <c r="K54" s="44">
        <v>10.881895999999999</v>
      </c>
      <c r="L54" s="43">
        <v>0</v>
      </c>
      <c r="M54" s="43">
        <v>13.839193</v>
      </c>
      <c r="N54" s="47">
        <v>13.839193</v>
      </c>
      <c r="O54" s="46">
        <v>0</v>
      </c>
      <c r="P54" s="43">
        <v>19.375284000000001</v>
      </c>
      <c r="Q54" s="44">
        <v>19.375284000000001</v>
      </c>
      <c r="R54" s="43">
        <v>0</v>
      </c>
      <c r="S54" s="43">
        <v>33.178359</v>
      </c>
      <c r="T54" s="47">
        <v>33.178359</v>
      </c>
      <c r="U54" s="38">
        <f t="shared" si="5"/>
        <v>-43.836198736493358</v>
      </c>
      <c r="V54" s="13">
        <f t="shared" si="6"/>
        <v>-58.288494617832065</v>
      </c>
    </row>
    <row r="55" spans="1:22" ht="15" x14ac:dyDescent="0.2">
      <c r="A55" s="41" t="s">
        <v>9</v>
      </c>
      <c r="B55" s="42" t="s">
        <v>47</v>
      </c>
      <c r="C55" s="42" t="s">
        <v>38</v>
      </c>
      <c r="D55" s="42" t="s">
        <v>146</v>
      </c>
      <c r="E55" s="42" t="s">
        <v>159</v>
      </c>
      <c r="F55" s="12" t="s">
        <v>123</v>
      </c>
      <c r="G55" s="42" t="s">
        <v>147</v>
      </c>
      <c r="H55" s="45" t="s">
        <v>147</v>
      </c>
      <c r="I55" s="46">
        <v>0</v>
      </c>
      <c r="J55" s="43">
        <v>1.546665</v>
      </c>
      <c r="K55" s="44">
        <v>1.546665</v>
      </c>
      <c r="L55" s="43">
        <v>0</v>
      </c>
      <c r="M55" s="43">
        <v>11.596711000000001</v>
      </c>
      <c r="N55" s="47">
        <v>11.596711000000001</v>
      </c>
      <c r="O55" s="46">
        <v>0</v>
      </c>
      <c r="P55" s="43">
        <v>0</v>
      </c>
      <c r="Q55" s="44">
        <v>0</v>
      </c>
      <c r="R55" s="43">
        <v>0</v>
      </c>
      <c r="S55" s="43">
        <v>13.266919</v>
      </c>
      <c r="T55" s="47">
        <v>13.266919</v>
      </c>
      <c r="U55" s="37" t="s">
        <v>19</v>
      </c>
      <c r="V55" s="13">
        <f t="shared" si="6"/>
        <v>-12.589268088544136</v>
      </c>
    </row>
    <row r="56" spans="1:22" ht="15" x14ac:dyDescent="0.2">
      <c r="A56" s="41" t="s">
        <v>9</v>
      </c>
      <c r="B56" s="42" t="s">
        <v>47</v>
      </c>
      <c r="C56" s="42" t="s">
        <v>38</v>
      </c>
      <c r="D56" s="42" t="s">
        <v>146</v>
      </c>
      <c r="E56" s="42" t="s">
        <v>158</v>
      </c>
      <c r="F56" s="12" t="s">
        <v>123</v>
      </c>
      <c r="G56" s="42" t="s">
        <v>147</v>
      </c>
      <c r="H56" s="45" t="s">
        <v>157</v>
      </c>
      <c r="I56" s="46">
        <v>0</v>
      </c>
      <c r="J56" s="43">
        <v>7.3408519999999999</v>
      </c>
      <c r="K56" s="44">
        <v>7.3408519999999999</v>
      </c>
      <c r="L56" s="43">
        <v>0</v>
      </c>
      <c r="M56" s="43">
        <v>10.549901999999999</v>
      </c>
      <c r="N56" s="47">
        <v>10.549901999999999</v>
      </c>
      <c r="O56" s="46">
        <v>0</v>
      </c>
      <c r="P56" s="43">
        <v>0</v>
      </c>
      <c r="Q56" s="44">
        <v>0</v>
      </c>
      <c r="R56" s="43">
        <v>0</v>
      </c>
      <c r="S56" s="43">
        <v>4.458863</v>
      </c>
      <c r="T56" s="47">
        <v>4.458863</v>
      </c>
      <c r="U56" s="37" t="s">
        <v>19</v>
      </c>
      <c r="V56" s="8" t="s">
        <v>19</v>
      </c>
    </row>
    <row r="57" spans="1:22" ht="15" x14ac:dyDescent="0.2">
      <c r="A57" s="41" t="s">
        <v>9</v>
      </c>
      <c r="B57" s="42" t="s">
        <v>47</v>
      </c>
      <c r="C57" s="42" t="s">
        <v>38</v>
      </c>
      <c r="D57" s="42" t="s">
        <v>146</v>
      </c>
      <c r="E57" s="42" t="s">
        <v>390</v>
      </c>
      <c r="F57" s="12" t="s">
        <v>123</v>
      </c>
      <c r="G57" s="42" t="s">
        <v>147</v>
      </c>
      <c r="H57" s="45" t="s">
        <v>147</v>
      </c>
      <c r="I57" s="46">
        <v>0</v>
      </c>
      <c r="J57" s="43">
        <v>6.9710419999999997</v>
      </c>
      <c r="K57" s="44">
        <v>6.9710419999999997</v>
      </c>
      <c r="L57" s="43">
        <v>0</v>
      </c>
      <c r="M57" s="43">
        <v>9.6071519999999992</v>
      </c>
      <c r="N57" s="47">
        <v>9.6071519999999992</v>
      </c>
      <c r="O57" s="46">
        <v>0</v>
      </c>
      <c r="P57" s="43">
        <v>4.434145</v>
      </c>
      <c r="Q57" s="44">
        <v>4.434145</v>
      </c>
      <c r="R57" s="43">
        <v>0</v>
      </c>
      <c r="S57" s="43">
        <v>4.434145</v>
      </c>
      <c r="T57" s="47">
        <v>4.434145</v>
      </c>
      <c r="U57" s="38">
        <f t="shared" si="5"/>
        <v>57.212765933455032</v>
      </c>
      <c r="V57" s="8" t="s">
        <v>19</v>
      </c>
    </row>
    <row r="58" spans="1:22" ht="15" x14ac:dyDescent="0.2">
      <c r="A58" s="41" t="s">
        <v>9</v>
      </c>
      <c r="B58" s="42" t="s">
        <v>47</v>
      </c>
      <c r="C58" s="42" t="s">
        <v>38</v>
      </c>
      <c r="D58" s="42" t="s">
        <v>146</v>
      </c>
      <c r="E58" s="50" t="s">
        <v>315</v>
      </c>
      <c r="F58" s="12" t="s">
        <v>123</v>
      </c>
      <c r="G58" s="42" t="s">
        <v>147</v>
      </c>
      <c r="H58" s="45" t="s">
        <v>147</v>
      </c>
      <c r="I58" s="46">
        <v>0</v>
      </c>
      <c r="J58" s="43">
        <v>7.6548189999999998</v>
      </c>
      <c r="K58" s="44">
        <v>7.6548189999999998</v>
      </c>
      <c r="L58" s="43">
        <v>0</v>
      </c>
      <c r="M58" s="43">
        <v>9.0636700000000001</v>
      </c>
      <c r="N58" s="47">
        <v>9.0636700000000001</v>
      </c>
      <c r="O58" s="46">
        <v>0</v>
      </c>
      <c r="P58" s="43">
        <v>2.5533540000000001</v>
      </c>
      <c r="Q58" s="44">
        <v>2.5533540000000001</v>
      </c>
      <c r="R58" s="43">
        <v>0</v>
      </c>
      <c r="S58" s="43">
        <v>2.5533540000000001</v>
      </c>
      <c r="T58" s="47">
        <v>2.5533540000000001</v>
      </c>
      <c r="U58" s="37" t="s">
        <v>19</v>
      </c>
      <c r="V58" s="8" t="s">
        <v>19</v>
      </c>
    </row>
    <row r="59" spans="1:22" ht="15" x14ac:dyDescent="0.2">
      <c r="A59" s="41" t="s">
        <v>9</v>
      </c>
      <c r="B59" s="42" t="s">
        <v>47</v>
      </c>
      <c r="C59" s="42" t="s">
        <v>38</v>
      </c>
      <c r="D59" s="42" t="s">
        <v>146</v>
      </c>
      <c r="E59" s="50" t="s">
        <v>375</v>
      </c>
      <c r="F59" s="12" t="s">
        <v>123</v>
      </c>
      <c r="G59" s="42" t="s">
        <v>147</v>
      </c>
      <c r="H59" s="45" t="s">
        <v>376</v>
      </c>
      <c r="I59" s="46">
        <v>0</v>
      </c>
      <c r="J59" s="43">
        <v>0</v>
      </c>
      <c r="K59" s="44">
        <v>0</v>
      </c>
      <c r="L59" s="43">
        <v>0</v>
      </c>
      <c r="M59" s="43">
        <v>8.674804</v>
      </c>
      <c r="N59" s="47">
        <v>8.674804</v>
      </c>
      <c r="O59" s="46">
        <v>0</v>
      </c>
      <c r="P59" s="43">
        <v>0</v>
      </c>
      <c r="Q59" s="44">
        <v>0</v>
      </c>
      <c r="R59" s="43">
        <v>0</v>
      </c>
      <c r="S59" s="43">
        <v>0</v>
      </c>
      <c r="T59" s="47">
        <v>0</v>
      </c>
      <c r="U59" s="37" t="s">
        <v>19</v>
      </c>
      <c r="V59" s="8" t="s">
        <v>19</v>
      </c>
    </row>
    <row r="60" spans="1:22" ht="15" x14ac:dyDescent="0.2">
      <c r="A60" s="41" t="s">
        <v>9</v>
      </c>
      <c r="B60" s="42" t="s">
        <v>47</v>
      </c>
      <c r="C60" s="42" t="s">
        <v>38</v>
      </c>
      <c r="D60" s="42" t="s">
        <v>146</v>
      </c>
      <c r="E60" s="42" t="s">
        <v>301</v>
      </c>
      <c r="F60" s="12" t="s">
        <v>123</v>
      </c>
      <c r="G60" s="42" t="s">
        <v>147</v>
      </c>
      <c r="H60" s="45" t="s">
        <v>148</v>
      </c>
      <c r="I60" s="46">
        <v>0</v>
      </c>
      <c r="J60" s="43">
        <v>1.4827129999999999</v>
      </c>
      <c r="K60" s="44">
        <v>1.4827129999999999</v>
      </c>
      <c r="L60" s="43">
        <v>0</v>
      </c>
      <c r="M60" s="43">
        <v>6.9471230000000004</v>
      </c>
      <c r="N60" s="47">
        <v>6.9471230000000004</v>
      </c>
      <c r="O60" s="46">
        <v>0</v>
      </c>
      <c r="P60" s="43">
        <v>0.77115599999999995</v>
      </c>
      <c r="Q60" s="44">
        <v>0.77115599999999995</v>
      </c>
      <c r="R60" s="43">
        <v>0</v>
      </c>
      <c r="S60" s="43">
        <v>1.692731</v>
      </c>
      <c r="T60" s="47">
        <v>1.692731</v>
      </c>
      <c r="U60" s="38">
        <f t="shared" si="5"/>
        <v>92.271472957482018</v>
      </c>
      <c r="V60" s="8" t="s">
        <v>19</v>
      </c>
    </row>
    <row r="61" spans="1:22" ht="15" x14ac:dyDescent="0.2">
      <c r="A61" s="41" t="s">
        <v>9</v>
      </c>
      <c r="B61" s="42" t="s">
        <v>47</v>
      </c>
      <c r="C61" s="42" t="s">
        <v>38</v>
      </c>
      <c r="D61" s="42" t="s">
        <v>146</v>
      </c>
      <c r="E61" s="50" t="s">
        <v>412</v>
      </c>
      <c r="F61" s="12" t="s">
        <v>123</v>
      </c>
      <c r="G61" s="42" t="s">
        <v>147</v>
      </c>
      <c r="H61" s="45" t="s">
        <v>147</v>
      </c>
      <c r="I61" s="46">
        <v>0</v>
      </c>
      <c r="J61" s="43">
        <v>6.7832319999999999</v>
      </c>
      <c r="K61" s="44">
        <v>6.7832319999999999</v>
      </c>
      <c r="L61" s="43">
        <v>0</v>
      </c>
      <c r="M61" s="43">
        <v>6.7832319999999999</v>
      </c>
      <c r="N61" s="47">
        <v>6.7832319999999999</v>
      </c>
      <c r="O61" s="46">
        <v>0</v>
      </c>
      <c r="P61" s="43">
        <v>0</v>
      </c>
      <c r="Q61" s="44">
        <v>0</v>
      </c>
      <c r="R61" s="43">
        <v>0</v>
      </c>
      <c r="S61" s="43">
        <v>0</v>
      </c>
      <c r="T61" s="47">
        <v>0</v>
      </c>
      <c r="U61" s="37" t="s">
        <v>19</v>
      </c>
      <c r="V61" s="8" t="s">
        <v>19</v>
      </c>
    </row>
    <row r="62" spans="1:22" ht="15" x14ac:dyDescent="0.2">
      <c r="A62" s="41" t="s">
        <v>9</v>
      </c>
      <c r="B62" s="42" t="s">
        <v>47</v>
      </c>
      <c r="C62" s="42" t="s">
        <v>38</v>
      </c>
      <c r="D62" s="42" t="s">
        <v>146</v>
      </c>
      <c r="E62" s="50" t="s">
        <v>371</v>
      </c>
      <c r="F62" s="12" t="s">
        <v>123</v>
      </c>
      <c r="G62" s="42" t="s">
        <v>150</v>
      </c>
      <c r="H62" s="45" t="s">
        <v>153</v>
      </c>
      <c r="I62" s="46">
        <v>0</v>
      </c>
      <c r="J62" s="43">
        <v>0.70704699999999998</v>
      </c>
      <c r="K62" s="44">
        <v>0.70704699999999998</v>
      </c>
      <c r="L62" s="43">
        <v>0</v>
      </c>
      <c r="M62" s="43">
        <v>4.539714</v>
      </c>
      <c r="N62" s="47">
        <v>4.539714</v>
      </c>
      <c r="O62" s="46">
        <v>0</v>
      </c>
      <c r="P62" s="43">
        <v>0</v>
      </c>
      <c r="Q62" s="44">
        <v>0</v>
      </c>
      <c r="R62" s="43">
        <v>0</v>
      </c>
      <c r="S62" s="43">
        <v>16.619803999999998</v>
      </c>
      <c r="T62" s="47">
        <v>16.619803999999998</v>
      </c>
      <c r="U62" s="37" t="s">
        <v>19</v>
      </c>
      <c r="V62" s="13">
        <f t="shared" si="6"/>
        <v>-72.684912529654383</v>
      </c>
    </row>
    <row r="63" spans="1:22" ht="15" x14ac:dyDescent="0.2">
      <c r="A63" s="41" t="s">
        <v>9</v>
      </c>
      <c r="B63" s="42" t="s">
        <v>47</v>
      </c>
      <c r="C63" s="42" t="s">
        <v>38</v>
      </c>
      <c r="D63" s="42" t="s">
        <v>146</v>
      </c>
      <c r="E63" s="42" t="s">
        <v>319</v>
      </c>
      <c r="F63" s="12" t="s">
        <v>123</v>
      </c>
      <c r="G63" s="42" t="s">
        <v>147</v>
      </c>
      <c r="H63" s="45" t="s">
        <v>147</v>
      </c>
      <c r="I63" s="46">
        <v>0</v>
      </c>
      <c r="J63" s="43">
        <v>2.2276720000000001</v>
      </c>
      <c r="K63" s="44">
        <v>2.2276720000000001</v>
      </c>
      <c r="L63" s="43">
        <v>0</v>
      </c>
      <c r="M63" s="43">
        <v>3.7209840000000001</v>
      </c>
      <c r="N63" s="47">
        <v>3.7209840000000001</v>
      </c>
      <c r="O63" s="46">
        <v>0</v>
      </c>
      <c r="P63" s="43">
        <v>0.44406200000000001</v>
      </c>
      <c r="Q63" s="44">
        <v>0.44406200000000001</v>
      </c>
      <c r="R63" s="43">
        <v>0</v>
      </c>
      <c r="S63" s="43">
        <v>0.44406200000000001</v>
      </c>
      <c r="T63" s="47">
        <v>0.44406200000000001</v>
      </c>
      <c r="U63" s="37" t="s">
        <v>19</v>
      </c>
      <c r="V63" s="8" t="s">
        <v>19</v>
      </c>
    </row>
    <row r="64" spans="1:22" ht="15" x14ac:dyDescent="0.2">
      <c r="A64" s="41" t="s">
        <v>9</v>
      </c>
      <c r="B64" s="42" t="s">
        <v>47</v>
      </c>
      <c r="C64" s="42" t="s">
        <v>38</v>
      </c>
      <c r="D64" s="42" t="s">
        <v>146</v>
      </c>
      <c r="E64" s="42" t="s">
        <v>311</v>
      </c>
      <c r="F64" s="12" t="s">
        <v>123</v>
      </c>
      <c r="G64" s="42" t="s">
        <v>150</v>
      </c>
      <c r="H64" s="45" t="s">
        <v>153</v>
      </c>
      <c r="I64" s="46">
        <v>0</v>
      </c>
      <c r="J64" s="43">
        <v>0</v>
      </c>
      <c r="K64" s="44">
        <v>0</v>
      </c>
      <c r="L64" s="43">
        <v>0</v>
      </c>
      <c r="M64" s="43">
        <v>3.4170150000000001</v>
      </c>
      <c r="N64" s="47">
        <v>3.4170150000000001</v>
      </c>
      <c r="O64" s="46">
        <v>0</v>
      </c>
      <c r="P64" s="43">
        <v>0</v>
      </c>
      <c r="Q64" s="44">
        <v>0</v>
      </c>
      <c r="R64" s="43">
        <v>0</v>
      </c>
      <c r="S64" s="43">
        <v>4.7093259999999999</v>
      </c>
      <c r="T64" s="47">
        <v>4.7093259999999999</v>
      </c>
      <c r="U64" s="37" t="s">
        <v>19</v>
      </c>
      <c r="V64" s="13">
        <f t="shared" si="6"/>
        <v>-27.441527726048264</v>
      </c>
    </row>
    <row r="65" spans="1:22" ht="15" x14ac:dyDescent="0.2">
      <c r="A65" s="41" t="s">
        <v>9</v>
      </c>
      <c r="B65" s="42" t="s">
        <v>47</v>
      </c>
      <c r="C65" s="42" t="s">
        <v>38</v>
      </c>
      <c r="D65" s="42" t="s">
        <v>146</v>
      </c>
      <c r="E65" s="42" t="s">
        <v>312</v>
      </c>
      <c r="F65" s="12" t="s">
        <v>123</v>
      </c>
      <c r="G65" s="42" t="s">
        <v>147</v>
      </c>
      <c r="H65" s="45" t="s">
        <v>147</v>
      </c>
      <c r="I65" s="46">
        <v>0</v>
      </c>
      <c r="J65" s="43">
        <v>4.419E-2</v>
      </c>
      <c r="K65" s="44">
        <v>4.419E-2</v>
      </c>
      <c r="L65" s="43">
        <v>0</v>
      </c>
      <c r="M65" s="43">
        <v>2.9401630000000001</v>
      </c>
      <c r="N65" s="47">
        <v>2.9401630000000001</v>
      </c>
      <c r="O65" s="46">
        <v>0</v>
      </c>
      <c r="P65" s="43">
        <v>0.22203100000000001</v>
      </c>
      <c r="Q65" s="44">
        <v>0.22203100000000001</v>
      </c>
      <c r="R65" s="43">
        <v>0</v>
      </c>
      <c r="S65" s="43">
        <v>0.84167899999999995</v>
      </c>
      <c r="T65" s="47">
        <v>0.84167899999999995</v>
      </c>
      <c r="U65" s="38">
        <f t="shared" si="5"/>
        <v>-80.09737379014642</v>
      </c>
      <c r="V65" s="8" t="s">
        <v>19</v>
      </c>
    </row>
    <row r="66" spans="1:22" ht="15" x14ac:dyDescent="0.2">
      <c r="A66" s="41" t="s">
        <v>9</v>
      </c>
      <c r="B66" s="42" t="s">
        <v>47</v>
      </c>
      <c r="C66" s="42" t="s">
        <v>38</v>
      </c>
      <c r="D66" s="42" t="s">
        <v>146</v>
      </c>
      <c r="E66" s="50" t="s">
        <v>378</v>
      </c>
      <c r="F66" s="12" t="s">
        <v>123</v>
      </c>
      <c r="G66" s="42" t="s">
        <v>147</v>
      </c>
      <c r="H66" s="45" t="s">
        <v>376</v>
      </c>
      <c r="I66" s="46">
        <v>0</v>
      </c>
      <c r="J66" s="43">
        <v>0</v>
      </c>
      <c r="K66" s="44">
        <v>0</v>
      </c>
      <c r="L66" s="43">
        <v>0</v>
      </c>
      <c r="M66" s="43">
        <v>2.6188090000000002</v>
      </c>
      <c r="N66" s="47">
        <v>2.6188090000000002</v>
      </c>
      <c r="O66" s="46">
        <v>0</v>
      </c>
      <c r="P66" s="43">
        <v>2.506256</v>
      </c>
      <c r="Q66" s="44">
        <v>2.506256</v>
      </c>
      <c r="R66" s="43">
        <v>0</v>
      </c>
      <c r="S66" s="43">
        <v>2.506256</v>
      </c>
      <c r="T66" s="47">
        <v>2.506256</v>
      </c>
      <c r="U66" s="37" t="s">
        <v>19</v>
      </c>
      <c r="V66" s="13">
        <f t="shared" si="6"/>
        <v>4.490882016841069</v>
      </c>
    </row>
    <row r="67" spans="1:22" ht="15" x14ac:dyDescent="0.2">
      <c r="A67" s="41" t="s">
        <v>9</v>
      </c>
      <c r="B67" s="42" t="s">
        <v>47</v>
      </c>
      <c r="C67" s="42" t="s">
        <v>38</v>
      </c>
      <c r="D67" s="42" t="s">
        <v>146</v>
      </c>
      <c r="E67" s="50" t="s">
        <v>413</v>
      </c>
      <c r="F67" s="12" t="s">
        <v>123</v>
      </c>
      <c r="G67" s="42" t="s">
        <v>147</v>
      </c>
      <c r="H67" s="45" t="s">
        <v>147</v>
      </c>
      <c r="I67" s="46">
        <v>0</v>
      </c>
      <c r="J67" s="43">
        <v>2.2537120000000002</v>
      </c>
      <c r="K67" s="44">
        <v>2.2537120000000002</v>
      </c>
      <c r="L67" s="43">
        <v>0</v>
      </c>
      <c r="M67" s="43">
        <v>2.2537120000000002</v>
      </c>
      <c r="N67" s="47">
        <v>2.2537120000000002</v>
      </c>
      <c r="O67" s="46">
        <v>0</v>
      </c>
      <c r="P67" s="43">
        <v>0.57836699999999996</v>
      </c>
      <c r="Q67" s="44">
        <v>0.57836699999999996</v>
      </c>
      <c r="R67" s="43">
        <v>0</v>
      </c>
      <c r="S67" s="43">
        <v>0.57836699999999996</v>
      </c>
      <c r="T67" s="47">
        <v>0.57836699999999996</v>
      </c>
      <c r="U67" s="37" t="s">
        <v>19</v>
      </c>
      <c r="V67" s="8" t="s">
        <v>19</v>
      </c>
    </row>
    <row r="68" spans="1:22" ht="15" x14ac:dyDescent="0.2">
      <c r="A68" s="41" t="s">
        <v>9</v>
      </c>
      <c r="B68" s="42" t="s">
        <v>47</v>
      </c>
      <c r="C68" s="42" t="s">
        <v>38</v>
      </c>
      <c r="D68" s="42" t="s">
        <v>146</v>
      </c>
      <c r="E68" s="42" t="s">
        <v>382</v>
      </c>
      <c r="F68" s="12" t="s">
        <v>123</v>
      </c>
      <c r="G68" s="42" t="s">
        <v>147</v>
      </c>
      <c r="H68" s="45" t="s">
        <v>148</v>
      </c>
      <c r="I68" s="46">
        <v>0</v>
      </c>
      <c r="J68" s="43">
        <v>0</v>
      </c>
      <c r="K68" s="44">
        <v>0</v>
      </c>
      <c r="L68" s="43">
        <v>0</v>
      </c>
      <c r="M68" s="43">
        <v>1.626069</v>
      </c>
      <c r="N68" s="47">
        <v>1.626069</v>
      </c>
      <c r="O68" s="46">
        <v>0</v>
      </c>
      <c r="P68" s="43">
        <v>0</v>
      </c>
      <c r="Q68" s="44">
        <v>0</v>
      </c>
      <c r="R68" s="43">
        <v>0</v>
      </c>
      <c r="S68" s="43">
        <v>0</v>
      </c>
      <c r="T68" s="47">
        <v>0</v>
      </c>
      <c r="U68" s="37" t="s">
        <v>19</v>
      </c>
      <c r="V68" s="8" t="s">
        <v>19</v>
      </c>
    </row>
    <row r="69" spans="1:22" ht="15" x14ac:dyDescent="0.2">
      <c r="A69" s="41" t="s">
        <v>9</v>
      </c>
      <c r="B69" s="42" t="s">
        <v>47</v>
      </c>
      <c r="C69" s="42" t="s">
        <v>38</v>
      </c>
      <c r="D69" s="42" t="s">
        <v>146</v>
      </c>
      <c r="E69" s="50" t="s">
        <v>293</v>
      </c>
      <c r="F69" s="12" t="s">
        <v>123</v>
      </c>
      <c r="G69" s="42" t="s">
        <v>147</v>
      </c>
      <c r="H69" s="45" t="s">
        <v>148</v>
      </c>
      <c r="I69" s="46">
        <v>0</v>
      </c>
      <c r="J69" s="43">
        <v>0</v>
      </c>
      <c r="K69" s="44">
        <v>0</v>
      </c>
      <c r="L69" s="43">
        <v>0</v>
      </c>
      <c r="M69" s="43">
        <v>1.206005</v>
      </c>
      <c r="N69" s="47">
        <v>1.206005</v>
      </c>
      <c r="O69" s="46">
        <v>0</v>
      </c>
      <c r="P69" s="43">
        <v>0.111015</v>
      </c>
      <c r="Q69" s="44">
        <v>0.111015</v>
      </c>
      <c r="R69" s="43">
        <v>0</v>
      </c>
      <c r="S69" s="43">
        <v>0.259488</v>
      </c>
      <c r="T69" s="47">
        <v>0.259488</v>
      </c>
      <c r="U69" s="37" t="s">
        <v>19</v>
      </c>
      <c r="V69" s="8" t="s">
        <v>19</v>
      </c>
    </row>
    <row r="70" spans="1:22" ht="15" x14ac:dyDescent="0.2">
      <c r="A70" s="41" t="s">
        <v>9</v>
      </c>
      <c r="B70" s="42" t="s">
        <v>47</v>
      </c>
      <c r="C70" s="42" t="s">
        <v>38</v>
      </c>
      <c r="D70" s="42" t="s">
        <v>146</v>
      </c>
      <c r="E70" s="50" t="s">
        <v>391</v>
      </c>
      <c r="F70" s="12" t="s">
        <v>123</v>
      </c>
      <c r="G70" s="42" t="s">
        <v>147</v>
      </c>
      <c r="H70" s="45" t="s">
        <v>148</v>
      </c>
      <c r="I70" s="46">
        <v>0</v>
      </c>
      <c r="J70" s="43">
        <v>0</v>
      </c>
      <c r="K70" s="44">
        <v>0</v>
      </c>
      <c r="L70" s="43">
        <v>0</v>
      </c>
      <c r="M70" s="43">
        <v>1.159888</v>
      </c>
      <c r="N70" s="47">
        <v>1.159888</v>
      </c>
      <c r="O70" s="46">
        <v>0</v>
      </c>
      <c r="P70" s="43">
        <v>0</v>
      </c>
      <c r="Q70" s="44">
        <v>0</v>
      </c>
      <c r="R70" s="43">
        <v>0</v>
      </c>
      <c r="S70" s="43">
        <v>0</v>
      </c>
      <c r="T70" s="47">
        <v>0</v>
      </c>
      <c r="U70" s="37" t="s">
        <v>19</v>
      </c>
      <c r="V70" s="8" t="s">
        <v>19</v>
      </c>
    </row>
    <row r="71" spans="1:22" ht="15" x14ac:dyDescent="0.2">
      <c r="A71" s="41" t="s">
        <v>9</v>
      </c>
      <c r="B71" s="42" t="s">
        <v>47</v>
      </c>
      <c r="C71" s="42" t="s">
        <v>38</v>
      </c>
      <c r="D71" s="42" t="s">
        <v>146</v>
      </c>
      <c r="E71" s="42" t="s">
        <v>379</v>
      </c>
      <c r="F71" s="12" t="s">
        <v>123</v>
      </c>
      <c r="G71" s="42" t="s">
        <v>147</v>
      </c>
      <c r="H71" s="45" t="s">
        <v>376</v>
      </c>
      <c r="I71" s="46">
        <v>0</v>
      </c>
      <c r="J71" s="43">
        <v>0</v>
      </c>
      <c r="K71" s="44">
        <v>0</v>
      </c>
      <c r="L71" s="43">
        <v>0</v>
      </c>
      <c r="M71" s="43">
        <v>1.0840460000000001</v>
      </c>
      <c r="N71" s="47">
        <v>1.0840460000000001</v>
      </c>
      <c r="O71" s="46">
        <v>0</v>
      </c>
      <c r="P71" s="43">
        <v>0</v>
      </c>
      <c r="Q71" s="44">
        <v>0</v>
      </c>
      <c r="R71" s="43">
        <v>0</v>
      </c>
      <c r="S71" s="43">
        <v>0</v>
      </c>
      <c r="T71" s="47">
        <v>0</v>
      </c>
      <c r="U71" s="37" t="s">
        <v>19</v>
      </c>
      <c r="V71" s="8" t="s">
        <v>19</v>
      </c>
    </row>
    <row r="72" spans="1:22" ht="15" x14ac:dyDescent="0.2">
      <c r="A72" s="41" t="s">
        <v>9</v>
      </c>
      <c r="B72" s="42" t="s">
        <v>47</v>
      </c>
      <c r="C72" s="42" t="s">
        <v>38</v>
      </c>
      <c r="D72" s="42" t="s">
        <v>146</v>
      </c>
      <c r="E72" s="50" t="s">
        <v>374</v>
      </c>
      <c r="F72" s="12" t="s">
        <v>123</v>
      </c>
      <c r="G72" s="42" t="s">
        <v>147</v>
      </c>
      <c r="H72" s="45" t="s">
        <v>147</v>
      </c>
      <c r="I72" s="46">
        <v>0</v>
      </c>
      <c r="J72" s="43">
        <v>0</v>
      </c>
      <c r="K72" s="44">
        <v>0</v>
      </c>
      <c r="L72" s="43">
        <v>0</v>
      </c>
      <c r="M72" s="43">
        <v>0.91697600000000001</v>
      </c>
      <c r="N72" s="47">
        <v>0.91697600000000001</v>
      </c>
      <c r="O72" s="46">
        <v>0</v>
      </c>
      <c r="P72" s="43">
        <v>1.1101540000000001</v>
      </c>
      <c r="Q72" s="44">
        <v>1.1101540000000001</v>
      </c>
      <c r="R72" s="43">
        <v>0</v>
      </c>
      <c r="S72" s="43">
        <v>1.1101540000000001</v>
      </c>
      <c r="T72" s="47">
        <v>1.1101540000000001</v>
      </c>
      <c r="U72" s="37" t="s">
        <v>19</v>
      </c>
      <c r="V72" s="13">
        <f t="shared" si="6"/>
        <v>-17.401009229350173</v>
      </c>
    </row>
    <row r="73" spans="1:22" ht="15" x14ac:dyDescent="0.2">
      <c r="A73" s="41" t="s">
        <v>9</v>
      </c>
      <c r="B73" s="42" t="s">
        <v>47</v>
      </c>
      <c r="C73" s="42" t="s">
        <v>38</v>
      </c>
      <c r="D73" s="42" t="s">
        <v>146</v>
      </c>
      <c r="E73" s="42" t="s">
        <v>377</v>
      </c>
      <c r="F73" s="12" t="s">
        <v>123</v>
      </c>
      <c r="G73" s="42" t="s">
        <v>147</v>
      </c>
      <c r="H73" s="45" t="s">
        <v>147</v>
      </c>
      <c r="I73" s="46">
        <v>0</v>
      </c>
      <c r="J73" s="43">
        <v>0</v>
      </c>
      <c r="K73" s="44">
        <v>0</v>
      </c>
      <c r="L73" s="43">
        <v>0</v>
      </c>
      <c r="M73" s="43">
        <v>0.86723700000000004</v>
      </c>
      <c r="N73" s="47">
        <v>0.86723700000000004</v>
      </c>
      <c r="O73" s="46">
        <v>0</v>
      </c>
      <c r="P73" s="43">
        <v>0</v>
      </c>
      <c r="Q73" s="44">
        <v>0</v>
      </c>
      <c r="R73" s="43">
        <v>0</v>
      </c>
      <c r="S73" s="43">
        <v>5.7007640000000004</v>
      </c>
      <c r="T73" s="47">
        <v>5.7007640000000004</v>
      </c>
      <c r="U73" s="37" t="s">
        <v>19</v>
      </c>
      <c r="V73" s="13">
        <f t="shared" si="6"/>
        <v>-84.787354817705136</v>
      </c>
    </row>
    <row r="74" spans="1:22" ht="15" x14ac:dyDescent="0.2">
      <c r="A74" s="41" t="s">
        <v>9</v>
      </c>
      <c r="B74" s="42" t="s">
        <v>47</v>
      </c>
      <c r="C74" s="42" t="s">
        <v>38</v>
      </c>
      <c r="D74" s="42" t="s">
        <v>146</v>
      </c>
      <c r="E74" s="50" t="s">
        <v>392</v>
      </c>
      <c r="F74" s="12" t="s">
        <v>123</v>
      </c>
      <c r="G74" s="42" t="s">
        <v>150</v>
      </c>
      <c r="H74" s="45" t="s">
        <v>151</v>
      </c>
      <c r="I74" s="46">
        <v>0</v>
      </c>
      <c r="J74" s="43">
        <v>0</v>
      </c>
      <c r="K74" s="44">
        <v>0</v>
      </c>
      <c r="L74" s="43">
        <v>0</v>
      </c>
      <c r="M74" s="43">
        <v>0.84355500000000005</v>
      </c>
      <c r="N74" s="47">
        <v>0.84355500000000005</v>
      </c>
      <c r="O74" s="46">
        <v>0</v>
      </c>
      <c r="P74" s="43">
        <v>0</v>
      </c>
      <c r="Q74" s="44">
        <v>0</v>
      </c>
      <c r="R74" s="43">
        <v>0</v>
      </c>
      <c r="S74" s="43">
        <v>5.3227589999999996</v>
      </c>
      <c r="T74" s="47">
        <v>5.3227589999999996</v>
      </c>
      <c r="U74" s="37" t="s">
        <v>19</v>
      </c>
      <c r="V74" s="13">
        <f t="shared" si="6"/>
        <v>-84.151921963778548</v>
      </c>
    </row>
    <row r="75" spans="1:22" ht="15" x14ac:dyDescent="0.2">
      <c r="A75" s="41" t="s">
        <v>9</v>
      </c>
      <c r="B75" s="42" t="s">
        <v>47</v>
      </c>
      <c r="C75" s="42" t="s">
        <v>38</v>
      </c>
      <c r="D75" s="42" t="s">
        <v>146</v>
      </c>
      <c r="E75" s="42" t="s">
        <v>152</v>
      </c>
      <c r="F75" s="12" t="s">
        <v>123</v>
      </c>
      <c r="G75" s="42" t="s">
        <v>150</v>
      </c>
      <c r="H75" s="45" t="s">
        <v>151</v>
      </c>
      <c r="I75" s="46">
        <v>0</v>
      </c>
      <c r="J75" s="43">
        <v>0</v>
      </c>
      <c r="K75" s="44">
        <v>0</v>
      </c>
      <c r="L75" s="43">
        <v>0</v>
      </c>
      <c r="M75" s="43">
        <v>0.78269500000000003</v>
      </c>
      <c r="N75" s="47">
        <v>0.78269500000000003</v>
      </c>
      <c r="O75" s="46">
        <v>0</v>
      </c>
      <c r="P75" s="43">
        <v>0</v>
      </c>
      <c r="Q75" s="44">
        <v>0</v>
      </c>
      <c r="R75" s="43">
        <v>0</v>
      </c>
      <c r="S75" s="43">
        <v>5.0891080000000004</v>
      </c>
      <c r="T75" s="47">
        <v>5.0891080000000004</v>
      </c>
      <c r="U75" s="37" t="s">
        <v>19</v>
      </c>
      <c r="V75" s="13">
        <f t="shared" si="6"/>
        <v>-84.620192772485865</v>
      </c>
    </row>
    <row r="76" spans="1:22" ht="15" x14ac:dyDescent="0.2">
      <c r="A76" s="41" t="s">
        <v>9</v>
      </c>
      <c r="B76" s="42" t="s">
        <v>47</v>
      </c>
      <c r="C76" s="42" t="s">
        <v>38</v>
      </c>
      <c r="D76" s="42" t="s">
        <v>146</v>
      </c>
      <c r="E76" s="42" t="s">
        <v>381</v>
      </c>
      <c r="F76" s="12" t="s">
        <v>123</v>
      </c>
      <c r="G76" s="42" t="s">
        <v>147</v>
      </c>
      <c r="H76" s="45" t="s">
        <v>148</v>
      </c>
      <c r="I76" s="46">
        <v>0</v>
      </c>
      <c r="J76" s="43">
        <v>0</v>
      </c>
      <c r="K76" s="44">
        <v>0</v>
      </c>
      <c r="L76" s="43">
        <v>0</v>
      </c>
      <c r="M76" s="43">
        <v>0.75883199999999995</v>
      </c>
      <c r="N76" s="47">
        <v>0.75883199999999995</v>
      </c>
      <c r="O76" s="46">
        <v>0</v>
      </c>
      <c r="P76" s="43">
        <v>0</v>
      </c>
      <c r="Q76" s="44">
        <v>0</v>
      </c>
      <c r="R76" s="43">
        <v>0</v>
      </c>
      <c r="S76" s="43">
        <v>0</v>
      </c>
      <c r="T76" s="47">
        <v>0</v>
      </c>
      <c r="U76" s="37" t="s">
        <v>19</v>
      </c>
      <c r="V76" s="8" t="s">
        <v>19</v>
      </c>
    </row>
    <row r="77" spans="1:22" ht="15" x14ac:dyDescent="0.2">
      <c r="A77" s="41" t="s">
        <v>9</v>
      </c>
      <c r="B77" s="42" t="s">
        <v>47</v>
      </c>
      <c r="C77" s="42" t="s">
        <v>38</v>
      </c>
      <c r="D77" s="42" t="s">
        <v>146</v>
      </c>
      <c r="E77" s="50" t="s">
        <v>370</v>
      </c>
      <c r="F77" s="12" t="s">
        <v>123</v>
      </c>
      <c r="G77" s="42" t="s">
        <v>147</v>
      </c>
      <c r="H77" s="45" t="s">
        <v>147</v>
      </c>
      <c r="I77" s="46">
        <v>0</v>
      </c>
      <c r="J77" s="43">
        <v>0</v>
      </c>
      <c r="K77" s="44">
        <v>0</v>
      </c>
      <c r="L77" s="43">
        <v>0</v>
      </c>
      <c r="M77" s="43">
        <v>0.216809</v>
      </c>
      <c r="N77" s="47">
        <v>0.216809</v>
      </c>
      <c r="O77" s="46">
        <v>0</v>
      </c>
      <c r="P77" s="43">
        <v>0</v>
      </c>
      <c r="Q77" s="44">
        <v>0</v>
      </c>
      <c r="R77" s="43">
        <v>0</v>
      </c>
      <c r="S77" s="43">
        <v>0</v>
      </c>
      <c r="T77" s="47">
        <v>0</v>
      </c>
      <c r="U77" s="37" t="s">
        <v>19</v>
      </c>
      <c r="V77" s="8" t="s">
        <v>19</v>
      </c>
    </row>
    <row r="78" spans="1:22" ht="15" x14ac:dyDescent="0.2">
      <c r="A78" s="41" t="s">
        <v>9</v>
      </c>
      <c r="B78" s="42" t="s">
        <v>47</v>
      </c>
      <c r="C78" s="42" t="s">
        <v>38</v>
      </c>
      <c r="D78" s="42" t="s">
        <v>146</v>
      </c>
      <c r="E78" s="42" t="s">
        <v>149</v>
      </c>
      <c r="F78" s="12" t="s">
        <v>123</v>
      </c>
      <c r="G78" s="42" t="s">
        <v>150</v>
      </c>
      <c r="H78" s="45" t="s">
        <v>151</v>
      </c>
      <c r="I78" s="46">
        <v>0</v>
      </c>
      <c r="J78" s="43">
        <v>0</v>
      </c>
      <c r="K78" s="44">
        <v>0</v>
      </c>
      <c r="L78" s="43">
        <v>0</v>
      </c>
      <c r="M78" s="43">
        <v>0</v>
      </c>
      <c r="N78" s="47">
        <v>0</v>
      </c>
      <c r="O78" s="46">
        <v>0</v>
      </c>
      <c r="P78" s="43">
        <v>0</v>
      </c>
      <c r="Q78" s="44">
        <v>0</v>
      </c>
      <c r="R78" s="43">
        <v>0</v>
      </c>
      <c r="S78" s="43">
        <v>0.36993300000000001</v>
      </c>
      <c r="T78" s="47">
        <v>0.36993300000000001</v>
      </c>
      <c r="U78" s="37" t="s">
        <v>19</v>
      </c>
      <c r="V78" s="8" t="s">
        <v>19</v>
      </c>
    </row>
    <row r="79" spans="1:22" ht="15" x14ac:dyDescent="0.2">
      <c r="A79" s="41" t="s">
        <v>9</v>
      </c>
      <c r="B79" s="42" t="s">
        <v>47</v>
      </c>
      <c r="C79" s="42" t="s">
        <v>38</v>
      </c>
      <c r="D79" s="42" t="s">
        <v>146</v>
      </c>
      <c r="E79" s="50" t="s">
        <v>372</v>
      </c>
      <c r="F79" s="12" t="s">
        <v>123</v>
      </c>
      <c r="G79" s="42" t="s">
        <v>147</v>
      </c>
      <c r="H79" s="45" t="s">
        <v>147</v>
      </c>
      <c r="I79" s="46">
        <v>0</v>
      </c>
      <c r="J79" s="43">
        <v>0</v>
      </c>
      <c r="K79" s="44">
        <v>0</v>
      </c>
      <c r="L79" s="43">
        <v>0</v>
      </c>
      <c r="M79" s="43">
        <v>0</v>
      </c>
      <c r="N79" s="47">
        <v>0</v>
      </c>
      <c r="O79" s="46">
        <v>0</v>
      </c>
      <c r="P79" s="43">
        <v>0</v>
      </c>
      <c r="Q79" s="44">
        <v>0</v>
      </c>
      <c r="R79" s="43">
        <v>0</v>
      </c>
      <c r="S79" s="43">
        <v>0.70194599999999996</v>
      </c>
      <c r="T79" s="47">
        <v>0.70194599999999996</v>
      </c>
      <c r="U79" s="37" t="s">
        <v>19</v>
      </c>
      <c r="V79" s="8" t="s">
        <v>19</v>
      </c>
    </row>
    <row r="80" spans="1:22" ht="15" x14ac:dyDescent="0.2">
      <c r="A80" s="41" t="s">
        <v>9</v>
      </c>
      <c r="B80" s="42" t="s">
        <v>47</v>
      </c>
      <c r="C80" s="42" t="s">
        <v>38</v>
      </c>
      <c r="D80" s="42" t="s">
        <v>146</v>
      </c>
      <c r="E80" s="50" t="s">
        <v>373</v>
      </c>
      <c r="F80" s="12" t="s">
        <v>123</v>
      </c>
      <c r="G80" s="42" t="s">
        <v>147</v>
      </c>
      <c r="H80" s="45" t="s">
        <v>148</v>
      </c>
      <c r="I80" s="46">
        <v>0</v>
      </c>
      <c r="J80" s="43">
        <v>0</v>
      </c>
      <c r="K80" s="44">
        <v>0</v>
      </c>
      <c r="L80" s="43">
        <v>0</v>
      </c>
      <c r="M80" s="43">
        <v>0</v>
      </c>
      <c r="N80" s="47">
        <v>0</v>
      </c>
      <c r="O80" s="46">
        <v>0</v>
      </c>
      <c r="P80" s="43">
        <v>0</v>
      </c>
      <c r="Q80" s="44">
        <v>0</v>
      </c>
      <c r="R80" s="43">
        <v>0</v>
      </c>
      <c r="S80" s="43">
        <v>0.52645900000000001</v>
      </c>
      <c r="T80" s="47">
        <v>0.52645900000000001</v>
      </c>
      <c r="U80" s="37" t="s">
        <v>19</v>
      </c>
      <c r="V80" s="8" t="s">
        <v>19</v>
      </c>
    </row>
    <row r="81" spans="1:22" ht="15" x14ac:dyDescent="0.2">
      <c r="A81" s="41" t="s">
        <v>9</v>
      </c>
      <c r="B81" s="42" t="s">
        <v>47</v>
      </c>
      <c r="C81" s="42" t="s">
        <v>38</v>
      </c>
      <c r="D81" s="42" t="s">
        <v>146</v>
      </c>
      <c r="E81" s="42" t="s">
        <v>393</v>
      </c>
      <c r="F81" s="12" t="s">
        <v>123</v>
      </c>
      <c r="G81" s="42" t="s">
        <v>147</v>
      </c>
      <c r="H81" s="45" t="s">
        <v>147</v>
      </c>
      <c r="I81" s="46">
        <v>0</v>
      </c>
      <c r="J81" s="43">
        <v>0</v>
      </c>
      <c r="K81" s="44">
        <v>0</v>
      </c>
      <c r="L81" s="43">
        <v>0</v>
      </c>
      <c r="M81" s="43">
        <v>0</v>
      </c>
      <c r="N81" s="47">
        <v>0</v>
      </c>
      <c r="O81" s="46">
        <v>0</v>
      </c>
      <c r="P81" s="43">
        <v>0</v>
      </c>
      <c r="Q81" s="44">
        <v>0</v>
      </c>
      <c r="R81" s="43">
        <v>0</v>
      </c>
      <c r="S81" s="43">
        <v>2.52142</v>
      </c>
      <c r="T81" s="47">
        <v>2.52142</v>
      </c>
      <c r="U81" s="37" t="s">
        <v>19</v>
      </c>
      <c r="V81" s="8" t="s">
        <v>19</v>
      </c>
    </row>
    <row r="82" spans="1:22" ht="15" x14ac:dyDescent="0.2">
      <c r="A82" s="41" t="s">
        <v>9</v>
      </c>
      <c r="B82" s="42" t="s">
        <v>47</v>
      </c>
      <c r="C82" s="42" t="s">
        <v>38</v>
      </c>
      <c r="D82" s="42" t="s">
        <v>146</v>
      </c>
      <c r="E82" s="50" t="s">
        <v>380</v>
      </c>
      <c r="F82" s="12" t="s">
        <v>123</v>
      </c>
      <c r="G82" s="42" t="s">
        <v>147</v>
      </c>
      <c r="H82" s="45" t="s">
        <v>148</v>
      </c>
      <c r="I82" s="46">
        <v>0</v>
      </c>
      <c r="J82" s="43">
        <v>0</v>
      </c>
      <c r="K82" s="44">
        <v>0</v>
      </c>
      <c r="L82" s="43">
        <v>0</v>
      </c>
      <c r="M82" s="43">
        <v>0</v>
      </c>
      <c r="N82" s="47">
        <v>0</v>
      </c>
      <c r="O82" s="46">
        <v>0</v>
      </c>
      <c r="P82" s="43">
        <v>0</v>
      </c>
      <c r="Q82" s="44">
        <v>0</v>
      </c>
      <c r="R82" s="43">
        <v>0</v>
      </c>
      <c r="S82" s="43">
        <v>1.667122</v>
      </c>
      <c r="T82" s="47">
        <v>1.667122</v>
      </c>
      <c r="U82" s="37" t="s">
        <v>19</v>
      </c>
      <c r="V82" s="8" t="s">
        <v>19</v>
      </c>
    </row>
    <row r="83" spans="1:22" ht="15" x14ac:dyDescent="0.2">
      <c r="A83" s="41" t="s">
        <v>9</v>
      </c>
      <c r="B83" s="42" t="s">
        <v>47</v>
      </c>
      <c r="C83" s="42" t="s">
        <v>38</v>
      </c>
      <c r="D83" s="42" t="s">
        <v>146</v>
      </c>
      <c r="E83" s="42" t="s">
        <v>394</v>
      </c>
      <c r="F83" s="12" t="s">
        <v>123</v>
      </c>
      <c r="G83" s="42" t="s">
        <v>147</v>
      </c>
      <c r="H83" s="45" t="s">
        <v>147</v>
      </c>
      <c r="I83" s="46">
        <v>0</v>
      </c>
      <c r="J83" s="43">
        <v>0</v>
      </c>
      <c r="K83" s="44">
        <v>0</v>
      </c>
      <c r="L83" s="43">
        <v>0</v>
      </c>
      <c r="M83" s="43">
        <v>0</v>
      </c>
      <c r="N83" s="47">
        <v>0</v>
      </c>
      <c r="O83" s="46">
        <v>0</v>
      </c>
      <c r="P83" s="43">
        <v>0</v>
      </c>
      <c r="Q83" s="44">
        <v>0</v>
      </c>
      <c r="R83" s="43">
        <v>0</v>
      </c>
      <c r="S83" s="43">
        <v>0.104368</v>
      </c>
      <c r="T83" s="47">
        <v>0.104368</v>
      </c>
      <c r="U83" s="37" t="s">
        <v>19</v>
      </c>
      <c r="V83" s="8" t="s">
        <v>19</v>
      </c>
    </row>
    <row r="84" spans="1:22" ht="15" x14ac:dyDescent="0.2">
      <c r="A84" s="41" t="s">
        <v>9</v>
      </c>
      <c r="B84" s="42" t="s">
        <v>40</v>
      </c>
      <c r="C84" s="42" t="s">
        <v>38</v>
      </c>
      <c r="D84" s="42" t="s">
        <v>335</v>
      </c>
      <c r="E84" s="42" t="s">
        <v>266</v>
      </c>
      <c r="F84" s="12" t="s">
        <v>123</v>
      </c>
      <c r="G84" s="42" t="s">
        <v>124</v>
      </c>
      <c r="H84" s="45" t="s">
        <v>266</v>
      </c>
      <c r="I84" s="46">
        <v>0</v>
      </c>
      <c r="J84" s="43">
        <v>2620.0702540000002</v>
      </c>
      <c r="K84" s="44">
        <v>2620.0702540000002</v>
      </c>
      <c r="L84" s="43">
        <v>0</v>
      </c>
      <c r="M84" s="43">
        <v>10390.755262000001</v>
      </c>
      <c r="N84" s="47">
        <v>10390.755262000001</v>
      </c>
      <c r="O84" s="46">
        <v>0</v>
      </c>
      <c r="P84" s="43">
        <v>1393.725684</v>
      </c>
      <c r="Q84" s="44">
        <v>1393.725684</v>
      </c>
      <c r="R84" s="43">
        <v>0</v>
      </c>
      <c r="S84" s="43">
        <v>6803.7868060000001</v>
      </c>
      <c r="T84" s="47">
        <v>6803.7868060000001</v>
      </c>
      <c r="U84" s="38">
        <f t="shared" ref="U84:U147" si="7">+((K84/Q84)-1)*100</f>
        <v>87.99038319222079</v>
      </c>
      <c r="V84" s="13">
        <f t="shared" ref="V84:V147" si="8">+((N84/T84)-1)*100</f>
        <v>52.720177134838941</v>
      </c>
    </row>
    <row r="85" spans="1:22" ht="15" x14ac:dyDescent="0.2">
      <c r="A85" s="41" t="s">
        <v>9</v>
      </c>
      <c r="B85" s="42" t="s">
        <v>40</v>
      </c>
      <c r="C85" s="42" t="s">
        <v>38</v>
      </c>
      <c r="D85" s="42" t="s">
        <v>335</v>
      </c>
      <c r="E85" s="42" t="s">
        <v>265</v>
      </c>
      <c r="F85" s="12" t="s">
        <v>83</v>
      </c>
      <c r="G85" s="42" t="s">
        <v>83</v>
      </c>
      <c r="H85" s="45" t="s">
        <v>202</v>
      </c>
      <c r="I85" s="46">
        <v>0</v>
      </c>
      <c r="J85" s="43">
        <v>0</v>
      </c>
      <c r="K85" s="44">
        <v>0</v>
      </c>
      <c r="L85" s="43">
        <v>0</v>
      </c>
      <c r="M85" s="43">
        <v>0</v>
      </c>
      <c r="N85" s="47">
        <v>0</v>
      </c>
      <c r="O85" s="46">
        <v>0</v>
      </c>
      <c r="P85" s="43">
        <v>0</v>
      </c>
      <c r="Q85" s="44">
        <v>0</v>
      </c>
      <c r="R85" s="43">
        <v>0</v>
      </c>
      <c r="S85" s="43">
        <v>8143.4695739999997</v>
      </c>
      <c r="T85" s="47">
        <v>8143.4695739999997</v>
      </c>
      <c r="U85" s="37" t="s">
        <v>19</v>
      </c>
      <c r="V85" s="8" t="s">
        <v>19</v>
      </c>
    </row>
    <row r="86" spans="1:22" ht="15" x14ac:dyDescent="0.2">
      <c r="A86" s="41" t="s">
        <v>9</v>
      </c>
      <c r="B86" s="42" t="s">
        <v>40</v>
      </c>
      <c r="C86" s="42" t="s">
        <v>38</v>
      </c>
      <c r="D86" s="42" t="s">
        <v>166</v>
      </c>
      <c r="E86" s="50" t="s">
        <v>362</v>
      </c>
      <c r="F86" s="12" t="s">
        <v>67</v>
      </c>
      <c r="G86" s="42" t="s">
        <v>167</v>
      </c>
      <c r="H86" s="45" t="s">
        <v>168</v>
      </c>
      <c r="I86" s="46">
        <v>0</v>
      </c>
      <c r="J86" s="43">
        <v>5860.7546979999997</v>
      </c>
      <c r="K86" s="44">
        <v>5860.7546979999997</v>
      </c>
      <c r="L86" s="43">
        <v>0</v>
      </c>
      <c r="M86" s="43">
        <v>19691.046383000001</v>
      </c>
      <c r="N86" s="47">
        <v>19691.046383000001</v>
      </c>
      <c r="O86" s="46">
        <v>0</v>
      </c>
      <c r="P86" s="43">
        <v>4522.6360969999996</v>
      </c>
      <c r="Q86" s="44">
        <v>4522.6360969999996</v>
      </c>
      <c r="R86" s="43">
        <v>0</v>
      </c>
      <c r="S86" s="43">
        <v>18182.159811000001</v>
      </c>
      <c r="T86" s="47">
        <v>18182.159811000001</v>
      </c>
      <c r="U86" s="38">
        <f t="shared" si="7"/>
        <v>29.587138392310951</v>
      </c>
      <c r="V86" s="13">
        <f t="shared" si="8"/>
        <v>8.2987202163251172</v>
      </c>
    </row>
    <row r="87" spans="1:22" ht="15" x14ac:dyDescent="0.2">
      <c r="A87" s="41" t="s">
        <v>9</v>
      </c>
      <c r="B87" s="42" t="s">
        <v>40</v>
      </c>
      <c r="C87" s="42" t="s">
        <v>38</v>
      </c>
      <c r="D87" s="42" t="s">
        <v>172</v>
      </c>
      <c r="E87" s="50" t="s">
        <v>173</v>
      </c>
      <c r="F87" s="12" t="s">
        <v>174</v>
      </c>
      <c r="G87" s="42" t="s">
        <v>175</v>
      </c>
      <c r="H87" s="45" t="s">
        <v>175</v>
      </c>
      <c r="I87" s="46">
        <v>0</v>
      </c>
      <c r="J87" s="43">
        <v>270.85449499999999</v>
      </c>
      <c r="K87" s="44">
        <v>270.85449499999999</v>
      </c>
      <c r="L87" s="43">
        <v>0</v>
      </c>
      <c r="M87" s="43">
        <v>1271.6365960000001</v>
      </c>
      <c r="N87" s="47">
        <v>1271.6365960000001</v>
      </c>
      <c r="O87" s="46">
        <v>0</v>
      </c>
      <c r="P87" s="43">
        <v>150.95887300000001</v>
      </c>
      <c r="Q87" s="44">
        <v>150.95887300000001</v>
      </c>
      <c r="R87" s="43">
        <v>0</v>
      </c>
      <c r="S87" s="43">
        <v>849.08754999999996</v>
      </c>
      <c r="T87" s="47">
        <v>849.08754999999996</v>
      </c>
      <c r="U87" s="38">
        <f t="shared" si="7"/>
        <v>79.422706077038583</v>
      </c>
      <c r="V87" s="13">
        <f t="shared" si="8"/>
        <v>49.765073813648563</v>
      </c>
    </row>
    <row r="88" spans="1:22" ht="15" x14ac:dyDescent="0.2">
      <c r="A88" s="41" t="s">
        <v>9</v>
      </c>
      <c r="B88" s="42" t="s">
        <v>47</v>
      </c>
      <c r="C88" s="42" t="s">
        <v>38</v>
      </c>
      <c r="D88" s="42" t="s">
        <v>172</v>
      </c>
      <c r="E88" s="50" t="s">
        <v>173</v>
      </c>
      <c r="F88" s="12" t="s">
        <v>174</v>
      </c>
      <c r="G88" s="42" t="s">
        <v>175</v>
      </c>
      <c r="H88" s="45" t="s">
        <v>175</v>
      </c>
      <c r="I88" s="46">
        <v>0</v>
      </c>
      <c r="J88" s="43">
        <v>0</v>
      </c>
      <c r="K88" s="44">
        <v>0</v>
      </c>
      <c r="L88" s="43">
        <v>0</v>
      </c>
      <c r="M88" s="43">
        <v>0</v>
      </c>
      <c r="N88" s="47">
        <v>0</v>
      </c>
      <c r="O88" s="46">
        <v>0</v>
      </c>
      <c r="P88" s="43">
        <v>0</v>
      </c>
      <c r="Q88" s="44">
        <v>0</v>
      </c>
      <c r="R88" s="43">
        <v>0</v>
      </c>
      <c r="S88" s="43">
        <v>103.113688</v>
      </c>
      <c r="T88" s="47">
        <v>103.113688</v>
      </c>
      <c r="U88" s="37" t="s">
        <v>19</v>
      </c>
      <c r="V88" s="8" t="s">
        <v>19</v>
      </c>
    </row>
    <row r="89" spans="1:22" ht="15" x14ac:dyDescent="0.2">
      <c r="A89" s="41" t="s">
        <v>9</v>
      </c>
      <c r="B89" s="42" t="s">
        <v>47</v>
      </c>
      <c r="C89" s="42" t="s">
        <v>38</v>
      </c>
      <c r="D89" s="42" t="s">
        <v>176</v>
      </c>
      <c r="E89" s="50" t="s">
        <v>177</v>
      </c>
      <c r="F89" s="12" t="s">
        <v>123</v>
      </c>
      <c r="G89" s="42" t="s">
        <v>124</v>
      </c>
      <c r="H89" s="45" t="s">
        <v>178</v>
      </c>
      <c r="I89" s="46">
        <v>0</v>
      </c>
      <c r="J89" s="43">
        <v>18.957222999999999</v>
      </c>
      <c r="K89" s="44">
        <v>18.957222999999999</v>
      </c>
      <c r="L89" s="43">
        <v>0</v>
      </c>
      <c r="M89" s="43">
        <v>131.92487199999999</v>
      </c>
      <c r="N89" s="47">
        <v>131.92487199999999</v>
      </c>
      <c r="O89" s="46">
        <v>0</v>
      </c>
      <c r="P89" s="43">
        <v>26.360614999999999</v>
      </c>
      <c r="Q89" s="44">
        <v>26.360614999999999</v>
      </c>
      <c r="R89" s="43">
        <v>0</v>
      </c>
      <c r="S89" s="43">
        <v>165.84244899999999</v>
      </c>
      <c r="T89" s="47">
        <v>165.84244899999999</v>
      </c>
      <c r="U89" s="38">
        <f t="shared" si="7"/>
        <v>-28.08505036775508</v>
      </c>
      <c r="V89" s="13">
        <f t="shared" si="8"/>
        <v>-20.45168604571197</v>
      </c>
    </row>
    <row r="90" spans="1:22" ht="15" x14ac:dyDescent="0.2">
      <c r="A90" s="41" t="s">
        <v>9</v>
      </c>
      <c r="B90" s="42" t="s">
        <v>40</v>
      </c>
      <c r="C90" s="42" t="s">
        <v>38</v>
      </c>
      <c r="D90" s="42" t="s">
        <v>179</v>
      </c>
      <c r="E90" s="42" t="s">
        <v>180</v>
      </c>
      <c r="F90" s="12" t="s">
        <v>21</v>
      </c>
      <c r="G90" s="42" t="s">
        <v>181</v>
      </c>
      <c r="H90" s="45" t="s">
        <v>182</v>
      </c>
      <c r="I90" s="46">
        <v>0</v>
      </c>
      <c r="J90" s="43">
        <v>523.97309800000005</v>
      </c>
      <c r="K90" s="44">
        <v>523.97309800000005</v>
      </c>
      <c r="L90" s="43">
        <v>0</v>
      </c>
      <c r="M90" s="43">
        <v>1696.9805490000001</v>
      </c>
      <c r="N90" s="47">
        <v>1696.9805490000001</v>
      </c>
      <c r="O90" s="46">
        <v>0</v>
      </c>
      <c r="P90" s="43">
        <v>369.12993899999998</v>
      </c>
      <c r="Q90" s="44">
        <v>369.12993899999998</v>
      </c>
      <c r="R90" s="43">
        <v>0</v>
      </c>
      <c r="S90" s="43">
        <v>1258.7083729999999</v>
      </c>
      <c r="T90" s="47">
        <v>1258.7083729999999</v>
      </c>
      <c r="U90" s="38">
        <f t="shared" si="7"/>
        <v>41.948144173697074</v>
      </c>
      <c r="V90" s="13">
        <f t="shared" si="8"/>
        <v>34.819199220501275</v>
      </c>
    </row>
    <row r="91" spans="1:22" ht="15" x14ac:dyDescent="0.2">
      <c r="A91" s="41" t="s">
        <v>9</v>
      </c>
      <c r="B91" s="42" t="s">
        <v>40</v>
      </c>
      <c r="C91" s="42" t="s">
        <v>38</v>
      </c>
      <c r="D91" s="42" t="s">
        <v>183</v>
      </c>
      <c r="E91" s="42" t="s">
        <v>189</v>
      </c>
      <c r="F91" s="12" t="s">
        <v>44</v>
      </c>
      <c r="G91" s="42" t="s">
        <v>185</v>
      </c>
      <c r="H91" s="45" t="s">
        <v>188</v>
      </c>
      <c r="I91" s="46">
        <v>0</v>
      </c>
      <c r="J91" s="43">
        <v>1191.5082460000001</v>
      </c>
      <c r="K91" s="44">
        <v>1191.5082460000001</v>
      </c>
      <c r="L91" s="43">
        <v>0</v>
      </c>
      <c r="M91" s="43">
        <v>5944.8087059999998</v>
      </c>
      <c r="N91" s="47">
        <v>5944.8087059999998</v>
      </c>
      <c r="O91" s="46">
        <v>0</v>
      </c>
      <c r="P91" s="43">
        <v>1833.1165370000001</v>
      </c>
      <c r="Q91" s="44">
        <v>1833.1165370000001</v>
      </c>
      <c r="R91" s="43">
        <v>0</v>
      </c>
      <c r="S91" s="43">
        <v>7880.3024720000003</v>
      </c>
      <c r="T91" s="47">
        <v>7880.3024720000003</v>
      </c>
      <c r="U91" s="38">
        <f t="shared" si="7"/>
        <v>-35.000954824728638</v>
      </c>
      <c r="V91" s="13">
        <f t="shared" si="8"/>
        <v>-24.561160854892627</v>
      </c>
    </row>
    <row r="92" spans="1:22" ht="15" x14ac:dyDescent="0.2">
      <c r="A92" s="41" t="s">
        <v>9</v>
      </c>
      <c r="B92" s="42" t="s">
        <v>40</v>
      </c>
      <c r="C92" s="42" t="s">
        <v>38</v>
      </c>
      <c r="D92" s="42" t="s">
        <v>183</v>
      </c>
      <c r="E92" s="42" t="s">
        <v>184</v>
      </c>
      <c r="F92" s="12" t="s">
        <v>44</v>
      </c>
      <c r="G92" s="42" t="s">
        <v>185</v>
      </c>
      <c r="H92" s="45" t="s">
        <v>186</v>
      </c>
      <c r="I92" s="46">
        <v>0</v>
      </c>
      <c r="J92" s="43">
        <v>578.095145</v>
      </c>
      <c r="K92" s="44">
        <v>578.095145</v>
      </c>
      <c r="L92" s="43">
        <v>0</v>
      </c>
      <c r="M92" s="43">
        <v>3116.7565410000002</v>
      </c>
      <c r="N92" s="47">
        <v>3116.7565410000002</v>
      </c>
      <c r="O92" s="46">
        <v>0</v>
      </c>
      <c r="P92" s="43">
        <v>773.89463000000001</v>
      </c>
      <c r="Q92" s="44">
        <v>773.89463000000001</v>
      </c>
      <c r="R92" s="43">
        <v>0</v>
      </c>
      <c r="S92" s="43">
        <v>3116.8096839999998</v>
      </c>
      <c r="T92" s="47">
        <v>3116.8096839999998</v>
      </c>
      <c r="U92" s="38">
        <f t="shared" si="7"/>
        <v>-25.300535423020055</v>
      </c>
      <c r="V92" s="13">
        <f t="shared" si="8"/>
        <v>-1.7050447536970381E-3</v>
      </c>
    </row>
    <row r="93" spans="1:22" ht="15" x14ac:dyDescent="0.2">
      <c r="A93" s="41" t="s">
        <v>9</v>
      </c>
      <c r="B93" s="42" t="s">
        <v>40</v>
      </c>
      <c r="C93" s="42" t="s">
        <v>38</v>
      </c>
      <c r="D93" s="42" t="s">
        <v>183</v>
      </c>
      <c r="E93" s="42" t="s">
        <v>187</v>
      </c>
      <c r="F93" s="12" t="s">
        <v>44</v>
      </c>
      <c r="G93" s="42" t="s">
        <v>185</v>
      </c>
      <c r="H93" s="45" t="s">
        <v>188</v>
      </c>
      <c r="I93" s="46">
        <v>0</v>
      </c>
      <c r="J93" s="43">
        <v>520.65837999999997</v>
      </c>
      <c r="K93" s="44">
        <v>520.65837999999997</v>
      </c>
      <c r="L93" s="43">
        <v>0</v>
      </c>
      <c r="M93" s="43">
        <v>2067.1667419999999</v>
      </c>
      <c r="N93" s="47">
        <v>2067.1667419999999</v>
      </c>
      <c r="O93" s="46">
        <v>0</v>
      </c>
      <c r="P93" s="43">
        <v>442.55924599999997</v>
      </c>
      <c r="Q93" s="44">
        <v>442.55924599999997</v>
      </c>
      <c r="R93" s="43">
        <v>0</v>
      </c>
      <c r="S93" s="43">
        <v>1310.2296140000001</v>
      </c>
      <c r="T93" s="47">
        <v>1310.2296140000001</v>
      </c>
      <c r="U93" s="38">
        <f t="shared" si="7"/>
        <v>17.647159042746562</v>
      </c>
      <c r="V93" s="13">
        <f t="shared" si="8"/>
        <v>57.771334116708474</v>
      </c>
    </row>
    <row r="94" spans="1:22" ht="15" x14ac:dyDescent="0.2">
      <c r="A94" s="41" t="s">
        <v>9</v>
      </c>
      <c r="B94" s="42" t="s">
        <v>47</v>
      </c>
      <c r="C94" s="42" t="s">
        <v>41</v>
      </c>
      <c r="D94" s="42" t="s">
        <v>342</v>
      </c>
      <c r="E94" s="42" t="s">
        <v>343</v>
      </c>
      <c r="F94" s="12" t="s">
        <v>75</v>
      </c>
      <c r="G94" s="42" t="s">
        <v>251</v>
      </c>
      <c r="H94" s="45" t="s">
        <v>344</v>
      </c>
      <c r="I94" s="46">
        <v>65.726294999999993</v>
      </c>
      <c r="J94" s="43">
        <v>0</v>
      </c>
      <c r="K94" s="44">
        <v>65.726294999999993</v>
      </c>
      <c r="L94" s="43">
        <v>330.31061499999998</v>
      </c>
      <c r="M94" s="43">
        <v>0</v>
      </c>
      <c r="N94" s="47">
        <v>330.31061499999998</v>
      </c>
      <c r="O94" s="46">
        <v>0</v>
      </c>
      <c r="P94" s="43">
        <v>0</v>
      </c>
      <c r="Q94" s="44">
        <v>0</v>
      </c>
      <c r="R94" s="43">
        <v>0</v>
      </c>
      <c r="S94" s="43">
        <v>0</v>
      </c>
      <c r="T94" s="47">
        <v>0</v>
      </c>
      <c r="U94" s="37" t="s">
        <v>19</v>
      </c>
      <c r="V94" s="8" t="s">
        <v>19</v>
      </c>
    </row>
    <row r="95" spans="1:22" ht="15" x14ac:dyDescent="0.2">
      <c r="A95" s="41" t="s">
        <v>9</v>
      </c>
      <c r="B95" s="42" t="s">
        <v>40</v>
      </c>
      <c r="C95" s="42" t="s">
        <v>38</v>
      </c>
      <c r="D95" s="42" t="s">
        <v>190</v>
      </c>
      <c r="E95" s="42" t="s">
        <v>191</v>
      </c>
      <c r="F95" s="12" t="s">
        <v>60</v>
      </c>
      <c r="G95" s="42" t="s">
        <v>61</v>
      </c>
      <c r="H95" s="45" t="s">
        <v>192</v>
      </c>
      <c r="I95" s="46">
        <v>0</v>
      </c>
      <c r="J95" s="43">
        <v>1275.2229669999999</v>
      </c>
      <c r="K95" s="44">
        <v>1275.2229669999999</v>
      </c>
      <c r="L95" s="43">
        <v>0</v>
      </c>
      <c r="M95" s="43">
        <v>4732.5374819999997</v>
      </c>
      <c r="N95" s="47">
        <v>4732.5374819999997</v>
      </c>
      <c r="O95" s="46">
        <v>0</v>
      </c>
      <c r="P95" s="43">
        <v>864.67355299999997</v>
      </c>
      <c r="Q95" s="44">
        <v>864.67355299999997</v>
      </c>
      <c r="R95" s="43">
        <v>0</v>
      </c>
      <c r="S95" s="43">
        <v>5100.3044529999997</v>
      </c>
      <c r="T95" s="47">
        <v>5100.3044529999997</v>
      </c>
      <c r="U95" s="38">
        <f t="shared" si="7"/>
        <v>47.480278837671342</v>
      </c>
      <c r="V95" s="13">
        <f t="shared" si="8"/>
        <v>-7.2106866244755157</v>
      </c>
    </row>
    <row r="96" spans="1:22" ht="15" x14ac:dyDescent="0.2">
      <c r="A96" s="41" t="s">
        <v>9</v>
      </c>
      <c r="B96" s="42" t="s">
        <v>40</v>
      </c>
      <c r="C96" s="42" t="s">
        <v>41</v>
      </c>
      <c r="D96" s="42" t="s">
        <v>353</v>
      </c>
      <c r="E96" s="42" t="s">
        <v>354</v>
      </c>
      <c r="F96" s="12" t="s">
        <v>44</v>
      </c>
      <c r="G96" s="42" t="s">
        <v>355</v>
      </c>
      <c r="H96" s="45" t="s">
        <v>356</v>
      </c>
      <c r="I96" s="46">
        <v>0</v>
      </c>
      <c r="J96" s="43">
        <v>35.629266999999999</v>
      </c>
      <c r="K96" s="44">
        <v>35.629266999999999</v>
      </c>
      <c r="L96" s="43">
        <v>0</v>
      </c>
      <c r="M96" s="43">
        <v>63.828913</v>
      </c>
      <c r="N96" s="47">
        <v>63.828913</v>
      </c>
      <c r="O96" s="46">
        <v>0</v>
      </c>
      <c r="P96" s="43">
        <v>17.211213000000001</v>
      </c>
      <c r="Q96" s="44">
        <v>17.211213000000001</v>
      </c>
      <c r="R96" s="43">
        <v>0</v>
      </c>
      <c r="S96" s="43">
        <v>68.570567999999994</v>
      </c>
      <c r="T96" s="47">
        <v>68.570567999999994</v>
      </c>
      <c r="U96" s="37" t="s">
        <v>19</v>
      </c>
      <c r="V96" s="13">
        <f t="shared" si="8"/>
        <v>-6.9150003249207392</v>
      </c>
    </row>
    <row r="97" spans="1:22" ht="15" x14ac:dyDescent="0.2">
      <c r="A97" s="41" t="s">
        <v>9</v>
      </c>
      <c r="B97" s="42" t="s">
        <v>40</v>
      </c>
      <c r="C97" s="42" t="s">
        <v>38</v>
      </c>
      <c r="D97" s="42" t="s">
        <v>395</v>
      </c>
      <c r="E97" s="50" t="s">
        <v>193</v>
      </c>
      <c r="F97" s="12" t="s">
        <v>70</v>
      </c>
      <c r="G97" s="42" t="s">
        <v>71</v>
      </c>
      <c r="H97" s="45" t="s">
        <v>71</v>
      </c>
      <c r="I97" s="46">
        <v>0</v>
      </c>
      <c r="J97" s="43">
        <v>2748.5154900000002</v>
      </c>
      <c r="K97" s="44">
        <v>2748.5154900000002</v>
      </c>
      <c r="L97" s="43">
        <v>0</v>
      </c>
      <c r="M97" s="43">
        <v>9959.1804510000002</v>
      </c>
      <c r="N97" s="47">
        <v>9959.1804510000002</v>
      </c>
      <c r="O97" s="46">
        <v>0</v>
      </c>
      <c r="P97" s="43">
        <v>4738.0463200000004</v>
      </c>
      <c r="Q97" s="44">
        <v>4738.0463200000004</v>
      </c>
      <c r="R97" s="43">
        <v>0</v>
      </c>
      <c r="S97" s="43">
        <v>17921.700385</v>
      </c>
      <c r="T97" s="47">
        <v>17921.700385</v>
      </c>
      <c r="U97" s="38">
        <f t="shared" si="7"/>
        <v>-41.990531447569303</v>
      </c>
      <c r="V97" s="13">
        <f t="shared" si="8"/>
        <v>-44.429489183205085</v>
      </c>
    </row>
    <row r="98" spans="1:22" ht="15" x14ac:dyDescent="0.2">
      <c r="A98" s="41" t="s">
        <v>9</v>
      </c>
      <c r="B98" s="42" t="s">
        <v>47</v>
      </c>
      <c r="C98" s="42" t="s">
        <v>38</v>
      </c>
      <c r="D98" s="42" t="s">
        <v>300</v>
      </c>
      <c r="E98" s="50" t="s">
        <v>82</v>
      </c>
      <c r="F98" s="12" t="s">
        <v>83</v>
      </c>
      <c r="G98" s="42" t="s">
        <v>83</v>
      </c>
      <c r="H98" s="45" t="s">
        <v>84</v>
      </c>
      <c r="I98" s="46">
        <v>0</v>
      </c>
      <c r="J98" s="43">
        <v>22.757014999999999</v>
      </c>
      <c r="K98" s="44">
        <v>22.757014999999999</v>
      </c>
      <c r="L98" s="43">
        <v>0</v>
      </c>
      <c r="M98" s="43">
        <v>101.623712</v>
      </c>
      <c r="N98" s="47">
        <v>101.623712</v>
      </c>
      <c r="O98" s="46">
        <v>0</v>
      </c>
      <c r="P98" s="43">
        <v>13.140416999999999</v>
      </c>
      <c r="Q98" s="44">
        <v>13.140416999999999</v>
      </c>
      <c r="R98" s="43">
        <v>0</v>
      </c>
      <c r="S98" s="43">
        <v>62.733598999999998</v>
      </c>
      <c r="T98" s="47">
        <v>62.733598999999998</v>
      </c>
      <c r="U98" s="38">
        <f t="shared" si="7"/>
        <v>73.183354835695098</v>
      </c>
      <c r="V98" s="13">
        <f t="shared" si="8"/>
        <v>61.992478703477552</v>
      </c>
    </row>
    <row r="99" spans="1:22" ht="15" x14ac:dyDescent="0.2">
      <c r="A99" s="41" t="s">
        <v>9</v>
      </c>
      <c r="B99" s="42" t="s">
        <v>40</v>
      </c>
      <c r="C99" s="42" t="s">
        <v>41</v>
      </c>
      <c r="D99" s="42" t="s">
        <v>194</v>
      </c>
      <c r="E99" s="50" t="s">
        <v>195</v>
      </c>
      <c r="F99" s="12" t="s">
        <v>44</v>
      </c>
      <c r="G99" s="42" t="s">
        <v>134</v>
      </c>
      <c r="H99" s="45" t="s">
        <v>196</v>
      </c>
      <c r="I99" s="46">
        <v>0</v>
      </c>
      <c r="J99" s="43">
        <v>3639.7635690000002</v>
      </c>
      <c r="K99" s="44">
        <v>3639.7635690000002</v>
      </c>
      <c r="L99" s="43">
        <v>0</v>
      </c>
      <c r="M99" s="43">
        <v>10301.422434</v>
      </c>
      <c r="N99" s="47">
        <v>10301.422434</v>
      </c>
      <c r="O99" s="46">
        <v>0</v>
      </c>
      <c r="P99" s="43">
        <v>2478.9516170000002</v>
      </c>
      <c r="Q99" s="44">
        <v>2478.9516170000002</v>
      </c>
      <c r="R99" s="43">
        <v>0</v>
      </c>
      <c r="S99" s="43">
        <v>8574.8586130000003</v>
      </c>
      <c r="T99" s="47">
        <v>8574.8586130000003</v>
      </c>
      <c r="U99" s="38">
        <f t="shared" si="7"/>
        <v>46.826728849383592</v>
      </c>
      <c r="V99" s="13">
        <f t="shared" si="8"/>
        <v>20.135187049993174</v>
      </c>
    </row>
    <row r="100" spans="1:22" ht="15" x14ac:dyDescent="0.2">
      <c r="A100" s="41" t="s">
        <v>9</v>
      </c>
      <c r="B100" s="42" t="s">
        <v>47</v>
      </c>
      <c r="C100" s="42" t="s">
        <v>41</v>
      </c>
      <c r="D100" s="42" t="s">
        <v>306</v>
      </c>
      <c r="E100" s="50" t="s">
        <v>307</v>
      </c>
      <c r="F100" s="12" t="s">
        <v>123</v>
      </c>
      <c r="G100" s="42" t="s">
        <v>150</v>
      </c>
      <c r="H100" s="45" t="s">
        <v>308</v>
      </c>
      <c r="I100" s="46">
        <v>0</v>
      </c>
      <c r="J100" s="43">
        <v>9.8384610000000006</v>
      </c>
      <c r="K100" s="44">
        <v>9.8384610000000006</v>
      </c>
      <c r="L100" s="43">
        <v>0</v>
      </c>
      <c r="M100" s="43">
        <v>36.537556000000002</v>
      </c>
      <c r="N100" s="47">
        <v>36.537556000000002</v>
      </c>
      <c r="O100" s="46">
        <v>0</v>
      </c>
      <c r="P100" s="43">
        <v>10.50468</v>
      </c>
      <c r="Q100" s="44">
        <v>10.50468</v>
      </c>
      <c r="R100" s="43">
        <v>0</v>
      </c>
      <c r="S100" s="43">
        <v>16.036811</v>
      </c>
      <c r="T100" s="47">
        <v>16.036811</v>
      </c>
      <c r="U100" s="38">
        <f t="shared" si="7"/>
        <v>-6.3421160854019387</v>
      </c>
      <c r="V100" s="8" t="s">
        <v>19</v>
      </c>
    </row>
    <row r="101" spans="1:22" ht="15" x14ac:dyDescent="0.2">
      <c r="A101" s="41" t="s">
        <v>9</v>
      </c>
      <c r="B101" s="42" t="s">
        <v>40</v>
      </c>
      <c r="C101" s="42" t="s">
        <v>38</v>
      </c>
      <c r="D101" s="42" t="s">
        <v>330</v>
      </c>
      <c r="E101" s="50" t="s">
        <v>363</v>
      </c>
      <c r="F101" s="12" t="s">
        <v>70</v>
      </c>
      <c r="G101" s="42" t="s">
        <v>197</v>
      </c>
      <c r="H101" s="45" t="s">
        <v>198</v>
      </c>
      <c r="I101" s="46">
        <v>0</v>
      </c>
      <c r="J101" s="43">
        <v>2075.952495</v>
      </c>
      <c r="K101" s="44">
        <v>2075.952495</v>
      </c>
      <c r="L101" s="43">
        <v>0</v>
      </c>
      <c r="M101" s="43">
        <v>10279.147188999999</v>
      </c>
      <c r="N101" s="47">
        <v>10279.147188999999</v>
      </c>
      <c r="O101" s="46">
        <v>0</v>
      </c>
      <c r="P101" s="43">
        <v>1938.329399</v>
      </c>
      <c r="Q101" s="44">
        <v>1938.329399</v>
      </c>
      <c r="R101" s="43">
        <v>0</v>
      </c>
      <c r="S101" s="43">
        <v>8589.0615670000007</v>
      </c>
      <c r="T101" s="47">
        <v>8589.0615670000007</v>
      </c>
      <c r="U101" s="38">
        <f t="shared" si="7"/>
        <v>7.1000881517352399</v>
      </c>
      <c r="V101" s="13">
        <f t="shared" si="8"/>
        <v>19.677186021037162</v>
      </c>
    </row>
    <row r="102" spans="1:22" ht="15" x14ac:dyDescent="0.2">
      <c r="A102" s="41" t="s">
        <v>9</v>
      </c>
      <c r="B102" s="42" t="s">
        <v>40</v>
      </c>
      <c r="C102" s="42" t="s">
        <v>41</v>
      </c>
      <c r="D102" s="42" t="s">
        <v>414</v>
      </c>
      <c r="E102" s="42" t="s">
        <v>415</v>
      </c>
      <c r="F102" s="12" t="s">
        <v>44</v>
      </c>
      <c r="G102" s="42" t="s">
        <v>416</v>
      </c>
      <c r="H102" s="45" t="s">
        <v>417</v>
      </c>
      <c r="I102" s="46">
        <v>0</v>
      </c>
      <c r="J102" s="43">
        <v>0.99497000000000002</v>
      </c>
      <c r="K102" s="44">
        <v>0.99497000000000002</v>
      </c>
      <c r="L102" s="43">
        <v>0</v>
      </c>
      <c r="M102" s="43">
        <v>0.99497000000000002</v>
      </c>
      <c r="N102" s="47">
        <v>0.99497000000000002</v>
      </c>
      <c r="O102" s="46">
        <v>0</v>
      </c>
      <c r="P102" s="43">
        <v>0</v>
      </c>
      <c r="Q102" s="44">
        <v>0</v>
      </c>
      <c r="R102" s="43">
        <v>0</v>
      </c>
      <c r="S102" s="43">
        <v>0</v>
      </c>
      <c r="T102" s="47">
        <v>0</v>
      </c>
      <c r="U102" s="37" t="s">
        <v>19</v>
      </c>
      <c r="V102" s="8" t="s">
        <v>19</v>
      </c>
    </row>
    <row r="103" spans="1:22" ht="15" x14ac:dyDescent="0.2">
      <c r="A103" s="41" t="s">
        <v>9</v>
      </c>
      <c r="B103" s="42" t="s">
        <v>40</v>
      </c>
      <c r="C103" s="42" t="s">
        <v>38</v>
      </c>
      <c r="D103" s="42" t="s">
        <v>199</v>
      </c>
      <c r="E103" s="42" t="s">
        <v>200</v>
      </c>
      <c r="F103" s="12" t="s">
        <v>83</v>
      </c>
      <c r="G103" s="42" t="s">
        <v>83</v>
      </c>
      <c r="H103" s="45" t="s">
        <v>84</v>
      </c>
      <c r="I103" s="46">
        <v>0</v>
      </c>
      <c r="J103" s="43">
        <v>6821.5641859999996</v>
      </c>
      <c r="K103" s="44">
        <v>6821.5641859999996</v>
      </c>
      <c r="L103" s="43">
        <v>0</v>
      </c>
      <c r="M103" s="43">
        <v>24924.243341000001</v>
      </c>
      <c r="N103" s="47">
        <v>24924.243341000001</v>
      </c>
      <c r="O103" s="46">
        <v>0</v>
      </c>
      <c r="P103" s="43">
        <v>18390.965963999999</v>
      </c>
      <c r="Q103" s="44">
        <v>18390.965963999999</v>
      </c>
      <c r="R103" s="43">
        <v>0</v>
      </c>
      <c r="S103" s="43">
        <v>60744.667543000003</v>
      </c>
      <c r="T103" s="47">
        <v>60744.667543000003</v>
      </c>
      <c r="U103" s="38">
        <f t="shared" si="7"/>
        <v>-62.908070194066504</v>
      </c>
      <c r="V103" s="13">
        <f t="shared" si="8"/>
        <v>-58.968837349621509</v>
      </c>
    </row>
    <row r="104" spans="1:22" ht="15" x14ac:dyDescent="0.2">
      <c r="A104" s="41" t="s">
        <v>9</v>
      </c>
      <c r="B104" s="42" t="s">
        <v>40</v>
      </c>
      <c r="C104" s="42" t="s">
        <v>38</v>
      </c>
      <c r="D104" s="42" t="s">
        <v>201</v>
      </c>
      <c r="E104" s="42" t="s">
        <v>203</v>
      </c>
      <c r="F104" s="12" t="s">
        <v>83</v>
      </c>
      <c r="G104" s="42" t="s">
        <v>83</v>
      </c>
      <c r="H104" s="45" t="s">
        <v>202</v>
      </c>
      <c r="I104" s="46">
        <v>0</v>
      </c>
      <c r="J104" s="43">
        <v>20244.215373999999</v>
      </c>
      <c r="K104" s="44">
        <v>20244.215373999999</v>
      </c>
      <c r="L104" s="43">
        <v>0</v>
      </c>
      <c r="M104" s="43">
        <v>69433.564492000005</v>
      </c>
      <c r="N104" s="47">
        <v>69433.564492000005</v>
      </c>
      <c r="O104" s="46">
        <v>0</v>
      </c>
      <c r="P104" s="43">
        <v>13321.621175</v>
      </c>
      <c r="Q104" s="44">
        <v>13321.621175</v>
      </c>
      <c r="R104" s="43">
        <v>0</v>
      </c>
      <c r="S104" s="43">
        <v>53556.547351000001</v>
      </c>
      <c r="T104" s="47">
        <v>53556.547351000001</v>
      </c>
      <c r="U104" s="38">
        <f t="shared" si="7"/>
        <v>51.965103256285914</v>
      </c>
      <c r="V104" s="13">
        <f t="shared" si="8"/>
        <v>29.645333626428318</v>
      </c>
    </row>
    <row r="105" spans="1:22" ht="15" x14ac:dyDescent="0.2">
      <c r="A105" s="41" t="s">
        <v>9</v>
      </c>
      <c r="B105" s="42" t="s">
        <v>40</v>
      </c>
      <c r="C105" s="42" t="s">
        <v>38</v>
      </c>
      <c r="D105" s="42" t="s">
        <v>204</v>
      </c>
      <c r="E105" s="50" t="s">
        <v>206</v>
      </c>
      <c r="F105" s="12" t="s">
        <v>21</v>
      </c>
      <c r="G105" s="42" t="s">
        <v>170</v>
      </c>
      <c r="H105" s="45" t="s">
        <v>207</v>
      </c>
      <c r="I105" s="46">
        <v>0</v>
      </c>
      <c r="J105" s="43">
        <v>7324.0460249999996</v>
      </c>
      <c r="K105" s="44">
        <v>7324.0460249999996</v>
      </c>
      <c r="L105" s="43">
        <v>0</v>
      </c>
      <c r="M105" s="43">
        <v>27896.646464000001</v>
      </c>
      <c r="N105" s="47">
        <v>27896.646464000001</v>
      </c>
      <c r="O105" s="46">
        <v>0</v>
      </c>
      <c r="P105" s="43">
        <v>7303.5231970000004</v>
      </c>
      <c r="Q105" s="44">
        <v>7303.5231970000004</v>
      </c>
      <c r="R105" s="43">
        <v>0</v>
      </c>
      <c r="S105" s="43">
        <v>25607.903531</v>
      </c>
      <c r="T105" s="47">
        <v>25607.903531</v>
      </c>
      <c r="U105" s="38">
        <f t="shared" si="7"/>
        <v>0.28099901166096508</v>
      </c>
      <c r="V105" s="13">
        <f t="shared" si="8"/>
        <v>8.9376427485730492</v>
      </c>
    </row>
    <row r="106" spans="1:22" ht="15" x14ac:dyDescent="0.2">
      <c r="A106" s="41" t="s">
        <v>9</v>
      </c>
      <c r="B106" s="42" t="s">
        <v>40</v>
      </c>
      <c r="C106" s="42" t="s">
        <v>38</v>
      </c>
      <c r="D106" s="42" t="s">
        <v>204</v>
      </c>
      <c r="E106" s="50" t="s">
        <v>364</v>
      </c>
      <c r="F106" s="12" t="s">
        <v>21</v>
      </c>
      <c r="G106" s="42" t="s">
        <v>205</v>
      </c>
      <c r="H106" s="45" t="s">
        <v>205</v>
      </c>
      <c r="I106" s="46">
        <v>0</v>
      </c>
      <c r="J106" s="43">
        <v>797.68518900000004</v>
      </c>
      <c r="K106" s="44">
        <v>797.68518900000004</v>
      </c>
      <c r="L106" s="43">
        <v>0</v>
      </c>
      <c r="M106" s="43">
        <v>3728.7553750000002</v>
      </c>
      <c r="N106" s="47">
        <v>3728.7553750000002</v>
      </c>
      <c r="O106" s="46">
        <v>0</v>
      </c>
      <c r="P106" s="43">
        <v>934.64769899999999</v>
      </c>
      <c r="Q106" s="44">
        <v>934.64769899999999</v>
      </c>
      <c r="R106" s="43">
        <v>0</v>
      </c>
      <c r="S106" s="43">
        <v>3773.9327509999998</v>
      </c>
      <c r="T106" s="47">
        <v>3773.9327509999998</v>
      </c>
      <c r="U106" s="38">
        <f t="shared" si="7"/>
        <v>-14.653918278142575</v>
      </c>
      <c r="V106" s="13">
        <f t="shared" si="8"/>
        <v>-1.1970901174121029</v>
      </c>
    </row>
    <row r="107" spans="1:22" ht="15" x14ac:dyDescent="0.2">
      <c r="A107" s="41" t="s">
        <v>9</v>
      </c>
      <c r="B107" s="42" t="s">
        <v>40</v>
      </c>
      <c r="C107" s="42" t="s">
        <v>38</v>
      </c>
      <c r="D107" s="42" t="s">
        <v>204</v>
      </c>
      <c r="E107" s="50" t="s">
        <v>208</v>
      </c>
      <c r="F107" s="12" t="s">
        <v>21</v>
      </c>
      <c r="G107" s="42" t="s">
        <v>170</v>
      </c>
      <c r="H107" s="45" t="s">
        <v>207</v>
      </c>
      <c r="I107" s="46">
        <v>0</v>
      </c>
      <c r="J107" s="43">
        <v>192.419299</v>
      </c>
      <c r="K107" s="44">
        <v>192.419299</v>
      </c>
      <c r="L107" s="43">
        <v>0</v>
      </c>
      <c r="M107" s="43">
        <v>1025.1934189999999</v>
      </c>
      <c r="N107" s="47">
        <v>1025.1934189999999</v>
      </c>
      <c r="O107" s="46">
        <v>0</v>
      </c>
      <c r="P107" s="43">
        <v>114.93318600000001</v>
      </c>
      <c r="Q107" s="44">
        <v>114.93318600000001</v>
      </c>
      <c r="R107" s="43">
        <v>0</v>
      </c>
      <c r="S107" s="43">
        <v>686.16818799999999</v>
      </c>
      <c r="T107" s="47">
        <v>686.16818799999999</v>
      </c>
      <c r="U107" s="38">
        <f t="shared" si="7"/>
        <v>67.418398198758695</v>
      </c>
      <c r="V107" s="13">
        <f t="shared" si="8"/>
        <v>49.408474034357312</v>
      </c>
    </row>
    <row r="108" spans="1:22" ht="15" x14ac:dyDescent="0.2">
      <c r="A108" s="41" t="s">
        <v>9</v>
      </c>
      <c r="B108" s="42" t="s">
        <v>40</v>
      </c>
      <c r="C108" s="42" t="s">
        <v>38</v>
      </c>
      <c r="D108" s="42" t="s">
        <v>328</v>
      </c>
      <c r="E108" s="42" t="s">
        <v>329</v>
      </c>
      <c r="F108" s="12" t="s">
        <v>44</v>
      </c>
      <c r="G108" s="42" t="s">
        <v>185</v>
      </c>
      <c r="H108" s="45" t="s">
        <v>273</v>
      </c>
      <c r="I108" s="46">
        <v>0</v>
      </c>
      <c r="J108" s="43">
        <v>931.23625800000002</v>
      </c>
      <c r="K108" s="44">
        <v>931.23625800000002</v>
      </c>
      <c r="L108" s="43">
        <v>0</v>
      </c>
      <c r="M108" s="43">
        <v>2498.1401500000002</v>
      </c>
      <c r="N108" s="47">
        <v>2498.1401500000002</v>
      </c>
      <c r="O108" s="46">
        <v>0</v>
      </c>
      <c r="P108" s="43">
        <v>0</v>
      </c>
      <c r="Q108" s="44">
        <v>0</v>
      </c>
      <c r="R108" s="43">
        <v>0</v>
      </c>
      <c r="S108" s="43">
        <v>0</v>
      </c>
      <c r="T108" s="47">
        <v>0</v>
      </c>
      <c r="U108" s="37" t="s">
        <v>19</v>
      </c>
      <c r="V108" s="8" t="s">
        <v>19</v>
      </c>
    </row>
    <row r="109" spans="1:22" ht="15" x14ac:dyDescent="0.2">
      <c r="A109" s="41" t="s">
        <v>9</v>
      </c>
      <c r="B109" s="42" t="s">
        <v>47</v>
      </c>
      <c r="C109" s="42" t="s">
        <v>38</v>
      </c>
      <c r="D109" s="42" t="s">
        <v>209</v>
      </c>
      <c r="E109" s="50" t="s">
        <v>210</v>
      </c>
      <c r="F109" s="12" t="s">
        <v>55</v>
      </c>
      <c r="G109" s="42" t="s">
        <v>56</v>
      </c>
      <c r="H109" s="45" t="s">
        <v>211</v>
      </c>
      <c r="I109" s="46">
        <v>0</v>
      </c>
      <c r="J109" s="43">
        <v>0</v>
      </c>
      <c r="K109" s="44">
        <v>0</v>
      </c>
      <c r="L109" s="43">
        <v>0</v>
      </c>
      <c r="M109" s="43">
        <v>19.670152999999999</v>
      </c>
      <c r="N109" s="47">
        <v>19.670152999999999</v>
      </c>
      <c r="O109" s="46">
        <v>0</v>
      </c>
      <c r="P109" s="43">
        <v>71.050079999999994</v>
      </c>
      <c r="Q109" s="44">
        <v>71.050079999999994</v>
      </c>
      <c r="R109" s="43">
        <v>0</v>
      </c>
      <c r="S109" s="43">
        <v>251.19867600000001</v>
      </c>
      <c r="T109" s="47">
        <v>251.19867600000001</v>
      </c>
      <c r="U109" s="37" t="s">
        <v>19</v>
      </c>
      <c r="V109" s="13">
        <f t="shared" si="8"/>
        <v>-92.169483807311153</v>
      </c>
    </row>
    <row r="110" spans="1:22" ht="15" x14ac:dyDescent="0.2">
      <c r="A110" s="41" t="s">
        <v>9</v>
      </c>
      <c r="B110" s="42" t="s">
        <v>47</v>
      </c>
      <c r="C110" s="42" t="s">
        <v>38</v>
      </c>
      <c r="D110" s="42" t="s">
        <v>324</v>
      </c>
      <c r="E110" s="42" t="s">
        <v>383</v>
      </c>
      <c r="F110" s="12" t="s">
        <v>123</v>
      </c>
      <c r="G110" s="42" t="s">
        <v>150</v>
      </c>
      <c r="H110" s="45" t="s">
        <v>308</v>
      </c>
      <c r="I110" s="46">
        <v>0</v>
      </c>
      <c r="J110" s="43">
        <v>35.70767</v>
      </c>
      <c r="K110" s="44">
        <v>35.70767</v>
      </c>
      <c r="L110" s="43">
        <v>0</v>
      </c>
      <c r="M110" s="43">
        <v>97.594683000000003</v>
      </c>
      <c r="N110" s="47">
        <v>97.594683000000003</v>
      </c>
      <c r="O110" s="46">
        <v>0</v>
      </c>
      <c r="P110" s="43">
        <v>0</v>
      </c>
      <c r="Q110" s="44">
        <v>0</v>
      </c>
      <c r="R110" s="43">
        <v>0</v>
      </c>
      <c r="S110" s="43">
        <v>0</v>
      </c>
      <c r="T110" s="47">
        <v>0</v>
      </c>
      <c r="U110" s="37" t="s">
        <v>19</v>
      </c>
      <c r="V110" s="8" t="s">
        <v>19</v>
      </c>
    </row>
    <row r="111" spans="1:22" ht="15" x14ac:dyDescent="0.2">
      <c r="A111" s="41" t="s">
        <v>9</v>
      </c>
      <c r="B111" s="42" t="s">
        <v>47</v>
      </c>
      <c r="C111" s="42" t="s">
        <v>38</v>
      </c>
      <c r="D111" s="42" t="s">
        <v>324</v>
      </c>
      <c r="E111" s="42" t="s">
        <v>325</v>
      </c>
      <c r="F111" s="12" t="s">
        <v>123</v>
      </c>
      <c r="G111" s="42" t="s">
        <v>150</v>
      </c>
      <c r="H111" s="45" t="s">
        <v>308</v>
      </c>
      <c r="I111" s="46">
        <v>0</v>
      </c>
      <c r="J111" s="43">
        <v>0</v>
      </c>
      <c r="K111" s="44">
        <v>0</v>
      </c>
      <c r="L111" s="43">
        <v>0</v>
      </c>
      <c r="M111" s="43">
        <v>28.328458000000001</v>
      </c>
      <c r="N111" s="47">
        <v>28.328458000000001</v>
      </c>
      <c r="O111" s="46">
        <v>0</v>
      </c>
      <c r="P111" s="43">
        <v>3.6999999999999998E-5</v>
      </c>
      <c r="Q111" s="44">
        <v>3.6999999999999998E-5</v>
      </c>
      <c r="R111" s="43">
        <v>0</v>
      </c>
      <c r="S111" s="43">
        <v>1.37E-4</v>
      </c>
      <c r="T111" s="47">
        <v>1.37E-4</v>
      </c>
      <c r="U111" s="37" t="s">
        <v>19</v>
      </c>
      <c r="V111" s="8" t="s">
        <v>19</v>
      </c>
    </row>
    <row r="112" spans="1:22" ht="15" x14ac:dyDescent="0.2">
      <c r="A112" s="41" t="s">
        <v>9</v>
      </c>
      <c r="B112" s="42" t="s">
        <v>40</v>
      </c>
      <c r="C112" s="42" t="s">
        <v>41</v>
      </c>
      <c r="D112" s="42" t="s">
        <v>212</v>
      </c>
      <c r="E112" s="50" t="s">
        <v>213</v>
      </c>
      <c r="F112" s="12" t="s">
        <v>55</v>
      </c>
      <c r="G112" s="42" t="s">
        <v>95</v>
      </c>
      <c r="H112" s="45" t="s">
        <v>214</v>
      </c>
      <c r="I112" s="46">
        <v>0</v>
      </c>
      <c r="J112" s="43">
        <v>31.128610999999999</v>
      </c>
      <c r="K112" s="44">
        <v>31.128610999999999</v>
      </c>
      <c r="L112" s="43">
        <v>0</v>
      </c>
      <c r="M112" s="43">
        <v>141.686069</v>
      </c>
      <c r="N112" s="47">
        <v>141.686069</v>
      </c>
      <c r="O112" s="46">
        <v>0</v>
      </c>
      <c r="P112" s="43">
        <v>52.138925999999998</v>
      </c>
      <c r="Q112" s="44">
        <v>52.138925999999998</v>
      </c>
      <c r="R112" s="43">
        <v>0</v>
      </c>
      <c r="S112" s="43">
        <v>242.846338</v>
      </c>
      <c r="T112" s="47">
        <v>242.846338</v>
      </c>
      <c r="U112" s="38">
        <f t="shared" si="7"/>
        <v>-40.29679284149428</v>
      </c>
      <c r="V112" s="13">
        <f t="shared" si="8"/>
        <v>-41.656081715343795</v>
      </c>
    </row>
    <row r="113" spans="1:22" ht="15" x14ac:dyDescent="0.2">
      <c r="A113" s="41" t="s">
        <v>9</v>
      </c>
      <c r="B113" s="42" t="s">
        <v>47</v>
      </c>
      <c r="C113" s="42" t="s">
        <v>41</v>
      </c>
      <c r="D113" s="42" t="s">
        <v>212</v>
      </c>
      <c r="E113" s="50" t="s">
        <v>213</v>
      </c>
      <c r="F113" s="12" t="s">
        <v>55</v>
      </c>
      <c r="G113" s="42" t="s">
        <v>95</v>
      </c>
      <c r="H113" s="45" t="s">
        <v>214</v>
      </c>
      <c r="I113" s="46">
        <v>0</v>
      </c>
      <c r="J113" s="43">
        <v>5.1162450000000002</v>
      </c>
      <c r="K113" s="44">
        <v>5.1162450000000002</v>
      </c>
      <c r="L113" s="43">
        <v>0</v>
      </c>
      <c r="M113" s="43">
        <v>19.840757</v>
      </c>
      <c r="N113" s="47">
        <v>19.840757</v>
      </c>
      <c r="O113" s="46">
        <v>0</v>
      </c>
      <c r="P113" s="43">
        <v>10.596249</v>
      </c>
      <c r="Q113" s="44">
        <v>10.596249</v>
      </c>
      <c r="R113" s="43">
        <v>0</v>
      </c>
      <c r="S113" s="43">
        <v>31.208784999999999</v>
      </c>
      <c r="T113" s="47">
        <v>31.208784999999999</v>
      </c>
      <c r="U113" s="38">
        <f t="shared" si="7"/>
        <v>-51.716451736836312</v>
      </c>
      <c r="V113" s="13">
        <f t="shared" si="8"/>
        <v>-36.425730767795031</v>
      </c>
    </row>
    <row r="114" spans="1:22" ht="15" x14ac:dyDescent="0.2">
      <c r="A114" s="41" t="s">
        <v>9</v>
      </c>
      <c r="B114" s="42" t="s">
        <v>47</v>
      </c>
      <c r="C114" s="42" t="s">
        <v>41</v>
      </c>
      <c r="D114" s="42" t="s">
        <v>368</v>
      </c>
      <c r="E114" s="42" t="s">
        <v>369</v>
      </c>
      <c r="F114" s="12" t="s">
        <v>55</v>
      </c>
      <c r="G114" s="42" t="s">
        <v>56</v>
      </c>
      <c r="H114" s="45" t="s">
        <v>129</v>
      </c>
      <c r="I114" s="46">
        <v>0</v>
      </c>
      <c r="J114" s="43">
        <v>0</v>
      </c>
      <c r="K114" s="44">
        <v>0</v>
      </c>
      <c r="L114" s="43">
        <v>33.959727999999998</v>
      </c>
      <c r="M114" s="43">
        <v>0</v>
      </c>
      <c r="N114" s="47">
        <v>33.959727999999998</v>
      </c>
      <c r="O114" s="46">
        <v>0</v>
      </c>
      <c r="P114" s="43">
        <v>0</v>
      </c>
      <c r="Q114" s="44">
        <v>0</v>
      </c>
      <c r="R114" s="43">
        <v>0</v>
      </c>
      <c r="S114" s="43">
        <v>0</v>
      </c>
      <c r="T114" s="47">
        <v>0</v>
      </c>
      <c r="U114" s="37" t="s">
        <v>19</v>
      </c>
      <c r="V114" s="8" t="s">
        <v>19</v>
      </c>
    </row>
    <row r="115" spans="1:22" ht="15" x14ac:dyDescent="0.2">
      <c r="A115" s="41" t="s">
        <v>9</v>
      </c>
      <c r="B115" s="42" t="s">
        <v>47</v>
      </c>
      <c r="C115" s="42" t="s">
        <v>38</v>
      </c>
      <c r="D115" s="42" t="s">
        <v>215</v>
      </c>
      <c r="E115" s="42" t="s">
        <v>216</v>
      </c>
      <c r="F115" s="12" t="s">
        <v>123</v>
      </c>
      <c r="G115" s="42" t="s">
        <v>147</v>
      </c>
      <c r="H115" s="45" t="s">
        <v>217</v>
      </c>
      <c r="I115" s="46">
        <v>171.88244</v>
      </c>
      <c r="J115" s="43">
        <v>0</v>
      </c>
      <c r="K115" s="44">
        <v>171.88244</v>
      </c>
      <c r="L115" s="43">
        <v>679.87905799999999</v>
      </c>
      <c r="M115" s="43">
        <v>0</v>
      </c>
      <c r="N115" s="47">
        <v>679.87905799999999</v>
      </c>
      <c r="O115" s="46">
        <v>216.52262300000001</v>
      </c>
      <c r="P115" s="43">
        <v>0</v>
      </c>
      <c r="Q115" s="44">
        <v>216.52262300000001</v>
      </c>
      <c r="R115" s="43">
        <v>794.12474299999997</v>
      </c>
      <c r="S115" s="43">
        <v>0</v>
      </c>
      <c r="T115" s="47">
        <v>794.12474299999997</v>
      </c>
      <c r="U115" s="38">
        <f t="shared" si="7"/>
        <v>-20.616867827247788</v>
      </c>
      <c r="V115" s="13">
        <f t="shared" si="8"/>
        <v>-14.386365115436273</v>
      </c>
    </row>
    <row r="116" spans="1:22" ht="15" x14ac:dyDescent="0.2">
      <c r="A116" s="41" t="s">
        <v>9</v>
      </c>
      <c r="B116" s="42" t="s">
        <v>47</v>
      </c>
      <c r="C116" s="42" t="s">
        <v>38</v>
      </c>
      <c r="D116" s="42" t="s">
        <v>218</v>
      </c>
      <c r="E116" s="42" t="s">
        <v>219</v>
      </c>
      <c r="F116" s="12" t="s">
        <v>123</v>
      </c>
      <c r="G116" s="42" t="s">
        <v>124</v>
      </c>
      <c r="H116" s="45" t="s">
        <v>266</v>
      </c>
      <c r="I116" s="46">
        <v>0</v>
      </c>
      <c r="J116" s="43">
        <v>2147.9153769999998</v>
      </c>
      <c r="K116" s="44">
        <v>2147.9153769999998</v>
      </c>
      <c r="L116" s="43">
        <v>0</v>
      </c>
      <c r="M116" s="43">
        <v>8257.8787539999994</v>
      </c>
      <c r="N116" s="47">
        <v>8257.8787539999994</v>
      </c>
      <c r="O116" s="46">
        <v>0</v>
      </c>
      <c r="P116" s="43">
        <v>1663.0075440000001</v>
      </c>
      <c r="Q116" s="44">
        <v>1663.0075440000001</v>
      </c>
      <c r="R116" s="43">
        <v>0</v>
      </c>
      <c r="S116" s="43">
        <v>9320.5985860000001</v>
      </c>
      <c r="T116" s="47">
        <v>9320.5985860000001</v>
      </c>
      <c r="U116" s="38">
        <f t="shared" si="7"/>
        <v>29.158486667694849</v>
      </c>
      <c r="V116" s="13">
        <f t="shared" si="8"/>
        <v>-11.401841010471781</v>
      </c>
    </row>
    <row r="117" spans="1:22" ht="15" x14ac:dyDescent="0.2">
      <c r="A117" s="41" t="s">
        <v>9</v>
      </c>
      <c r="B117" s="42" t="s">
        <v>47</v>
      </c>
      <c r="C117" s="42" t="s">
        <v>38</v>
      </c>
      <c r="D117" s="42" t="s">
        <v>218</v>
      </c>
      <c r="E117" s="42" t="s">
        <v>220</v>
      </c>
      <c r="F117" s="12" t="s">
        <v>44</v>
      </c>
      <c r="G117" s="42" t="s">
        <v>221</v>
      </c>
      <c r="H117" s="45" t="s">
        <v>222</v>
      </c>
      <c r="I117" s="46">
        <v>0</v>
      </c>
      <c r="J117" s="43">
        <v>891.93640800000003</v>
      </c>
      <c r="K117" s="44">
        <v>891.93640800000003</v>
      </c>
      <c r="L117" s="43">
        <v>0</v>
      </c>
      <c r="M117" s="43">
        <v>3259.8563380000001</v>
      </c>
      <c r="N117" s="47">
        <v>3259.8563380000001</v>
      </c>
      <c r="O117" s="46">
        <v>0</v>
      </c>
      <c r="P117" s="43">
        <v>898.20267100000001</v>
      </c>
      <c r="Q117" s="44">
        <v>898.20267100000001</v>
      </c>
      <c r="R117" s="43">
        <v>0</v>
      </c>
      <c r="S117" s="43">
        <v>4061.3192859999999</v>
      </c>
      <c r="T117" s="47">
        <v>4061.3192859999999</v>
      </c>
      <c r="U117" s="38">
        <f t="shared" si="7"/>
        <v>-0.69764466331674324</v>
      </c>
      <c r="V117" s="13">
        <f t="shared" si="8"/>
        <v>-19.734054172070824</v>
      </c>
    </row>
    <row r="118" spans="1:22" ht="15" x14ac:dyDescent="0.2">
      <c r="A118" s="41" t="s">
        <v>9</v>
      </c>
      <c r="B118" s="42" t="s">
        <v>40</v>
      </c>
      <c r="C118" s="42" t="s">
        <v>38</v>
      </c>
      <c r="D118" s="42" t="s">
        <v>223</v>
      </c>
      <c r="E118" s="50" t="s">
        <v>224</v>
      </c>
      <c r="F118" s="12" t="s">
        <v>55</v>
      </c>
      <c r="G118" s="42" t="s">
        <v>225</v>
      </c>
      <c r="H118" s="45" t="s">
        <v>225</v>
      </c>
      <c r="I118" s="46">
        <v>0</v>
      </c>
      <c r="J118" s="43">
        <v>4406.5508559999998</v>
      </c>
      <c r="K118" s="44">
        <v>4406.5508559999998</v>
      </c>
      <c r="L118" s="43">
        <v>0</v>
      </c>
      <c r="M118" s="43">
        <v>20446.319370000001</v>
      </c>
      <c r="N118" s="47">
        <v>20446.319370000001</v>
      </c>
      <c r="O118" s="46">
        <v>0</v>
      </c>
      <c r="P118" s="43">
        <v>5261.9830899999997</v>
      </c>
      <c r="Q118" s="44">
        <v>5261.9830899999997</v>
      </c>
      <c r="R118" s="43">
        <v>0</v>
      </c>
      <c r="S118" s="43">
        <v>21110.561711999999</v>
      </c>
      <c r="T118" s="47">
        <v>21110.561711999999</v>
      </c>
      <c r="U118" s="38">
        <f t="shared" si="7"/>
        <v>-16.256841182665216</v>
      </c>
      <c r="V118" s="13">
        <f t="shared" si="8"/>
        <v>-3.1464929785474105</v>
      </c>
    </row>
    <row r="119" spans="1:22" ht="15" x14ac:dyDescent="0.2">
      <c r="A119" s="41" t="s">
        <v>9</v>
      </c>
      <c r="B119" s="42" t="s">
        <v>40</v>
      </c>
      <c r="C119" s="42" t="s">
        <v>38</v>
      </c>
      <c r="D119" s="42" t="s">
        <v>226</v>
      </c>
      <c r="E119" s="42" t="s">
        <v>227</v>
      </c>
      <c r="F119" s="12" t="s">
        <v>21</v>
      </c>
      <c r="G119" s="42" t="s">
        <v>228</v>
      </c>
      <c r="H119" s="45" t="s">
        <v>228</v>
      </c>
      <c r="I119" s="46">
        <v>0</v>
      </c>
      <c r="J119" s="43">
        <v>2441.7525660000001</v>
      </c>
      <c r="K119" s="44">
        <v>2441.7525660000001</v>
      </c>
      <c r="L119" s="43">
        <v>0</v>
      </c>
      <c r="M119" s="43">
        <v>10915.995195</v>
      </c>
      <c r="N119" s="47">
        <v>10915.995195</v>
      </c>
      <c r="O119" s="46">
        <v>0</v>
      </c>
      <c r="P119" s="43">
        <v>2015.1904850000001</v>
      </c>
      <c r="Q119" s="44">
        <v>2015.1904850000001</v>
      </c>
      <c r="R119" s="43">
        <v>0</v>
      </c>
      <c r="S119" s="43">
        <v>11080.430011</v>
      </c>
      <c r="T119" s="47">
        <v>11080.430011</v>
      </c>
      <c r="U119" s="38">
        <f t="shared" si="7"/>
        <v>21.167333022614976</v>
      </c>
      <c r="V119" s="13">
        <f t="shared" si="8"/>
        <v>-1.4840111424986202</v>
      </c>
    </row>
    <row r="120" spans="1:22" ht="15" x14ac:dyDescent="0.2">
      <c r="A120" s="41" t="s">
        <v>9</v>
      </c>
      <c r="B120" s="42" t="s">
        <v>40</v>
      </c>
      <c r="C120" s="42" t="s">
        <v>41</v>
      </c>
      <c r="D120" s="42" t="s">
        <v>229</v>
      </c>
      <c r="E120" s="50" t="s">
        <v>230</v>
      </c>
      <c r="F120" s="12" t="s">
        <v>44</v>
      </c>
      <c r="G120" s="42" t="s">
        <v>231</v>
      </c>
      <c r="H120" s="45" t="s">
        <v>232</v>
      </c>
      <c r="I120" s="46">
        <v>0</v>
      </c>
      <c r="J120" s="43">
        <v>0</v>
      </c>
      <c r="K120" s="44">
        <v>0</v>
      </c>
      <c r="L120" s="43">
        <v>0</v>
      </c>
      <c r="M120" s="43">
        <v>0</v>
      </c>
      <c r="N120" s="47">
        <v>0</v>
      </c>
      <c r="O120" s="46">
        <v>0</v>
      </c>
      <c r="P120" s="43">
        <v>215.99728899999999</v>
      </c>
      <c r="Q120" s="44">
        <v>215.99728899999999</v>
      </c>
      <c r="R120" s="43">
        <v>0</v>
      </c>
      <c r="S120" s="43">
        <v>498.85088200000001</v>
      </c>
      <c r="T120" s="47">
        <v>498.85088200000001</v>
      </c>
      <c r="U120" s="37" t="s">
        <v>19</v>
      </c>
      <c r="V120" s="8" t="s">
        <v>19</v>
      </c>
    </row>
    <row r="121" spans="1:22" ht="15" x14ac:dyDescent="0.2">
      <c r="A121" s="41" t="s">
        <v>9</v>
      </c>
      <c r="B121" s="42" t="s">
        <v>40</v>
      </c>
      <c r="C121" s="42" t="s">
        <v>41</v>
      </c>
      <c r="D121" s="42" t="s">
        <v>418</v>
      </c>
      <c r="E121" s="42" t="s">
        <v>419</v>
      </c>
      <c r="F121" s="12" t="s">
        <v>139</v>
      </c>
      <c r="G121" s="42" t="s">
        <v>139</v>
      </c>
      <c r="H121" s="45" t="s">
        <v>420</v>
      </c>
      <c r="I121" s="46">
        <v>0</v>
      </c>
      <c r="J121" s="43">
        <v>0</v>
      </c>
      <c r="K121" s="44">
        <v>0</v>
      </c>
      <c r="L121" s="43">
        <v>0</v>
      </c>
      <c r="M121" s="43">
        <v>0</v>
      </c>
      <c r="N121" s="47">
        <v>0</v>
      </c>
      <c r="O121" s="46">
        <v>0</v>
      </c>
      <c r="P121" s="43">
        <v>3.8865799999999999</v>
      </c>
      <c r="Q121" s="44">
        <v>3.8865799999999999</v>
      </c>
      <c r="R121" s="43">
        <v>0</v>
      </c>
      <c r="S121" s="43">
        <v>3.8865799999999999</v>
      </c>
      <c r="T121" s="47">
        <v>3.8865799999999999</v>
      </c>
      <c r="U121" s="37" t="s">
        <v>19</v>
      </c>
      <c r="V121" s="8" t="s">
        <v>19</v>
      </c>
    </row>
    <row r="122" spans="1:22" ht="15" x14ac:dyDescent="0.2">
      <c r="A122" s="41" t="s">
        <v>9</v>
      </c>
      <c r="B122" s="42" t="s">
        <v>40</v>
      </c>
      <c r="C122" s="42" t="s">
        <v>41</v>
      </c>
      <c r="D122" s="42" t="s">
        <v>234</v>
      </c>
      <c r="E122" s="50" t="s">
        <v>235</v>
      </c>
      <c r="F122" s="12" t="s">
        <v>44</v>
      </c>
      <c r="G122" s="42" t="s">
        <v>45</v>
      </c>
      <c r="H122" s="45" t="s">
        <v>46</v>
      </c>
      <c r="I122" s="46">
        <v>0</v>
      </c>
      <c r="J122" s="43">
        <v>1152.8909619999999</v>
      </c>
      <c r="K122" s="44">
        <v>1152.8909619999999</v>
      </c>
      <c r="L122" s="43">
        <v>0</v>
      </c>
      <c r="M122" s="43">
        <v>3708.3509130000002</v>
      </c>
      <c r="N122" s="47">
        <v>3708.3509130000002</v>
      </c>
      <c r="O122" s="46">
        <v>0</v>
      </c>
      <c r="P122" s="43">
        <v>1480.468134</v>
      </c>
      <c r="Q122" s="44">
        <v>1480.468134</v>
      </c>
      <c r="R122" s="43">
        <v>0</v>
      </c>
      <c r="S122" s="43">
        <v>3260.4138010000001</v>
      </c>
      <c r="T122" s="47">
        <v>3260.4138010000001</v>
      </c>
      <c r="U122" s="38">
        <f t="shared" si="7"/>
        <v>-22.126593911544468</v>
      </c>
      <c r="V122" s="13">
        <f t="shared" si="8"/>
        <v>13.738658321916475</v>
      </c>
    </row>
    <row r="123" spans="1:22" ht="15" x14ac:dyDescent="0.2">
      <c r="A123" s="41" t="s">
        <v>9</v>
      </c>
      <c r="B123" s="42" t="s">
        <v>47</v>
      </c>
      <c r="C123" s="42" t="s">
        <v>38</v>
      </c>
      <c r="D123" s="42" t="s">
        <v>236</v>
      </c>
      <c r="E123" s="50" t="s">
        <v>237</v>
      </c>
      <c r="F123" s="12" t="s">
        <v>174</v>
      </c>
      <c r="G123" s="42" t="s">
        <v>238</v>
      </c>
      <c r="H123" s="45" t="s">
        <v>239</v>
      </c>
      <c r="I123" s="46">
        <v>0</v>
      </c>
      <c r="J123" s="43">
        <v>1112.9866850000001</v>
      </c>
      <c r="K123" s="44">
        <v>1112.9866850000001</v>
      </c>
      <c r="L123" s="43">
        <v>0</v>
      </c>
      <c r="M123" s="43">
        <v>3392.0412500000002</v>
      </c>
      <c r="N123" s="47">
        <v>3392.0412500000002</v>
      </c>
      <c r="O123" s="46">
        <v>0</v>
      </c>
      <c r="P123" s="43">
        <v>1012.398002</v>
      </c>
      <c r="Q123" s="44">
        <v>1012.398002</v>
      </c>
      <c r="R123" s="43">
        <v>0</v>
      </c>
      <c r="S123" s="43">
        <v>4350.4660990000002</v>
      </c>
      <c r="T123" s="47">
        <v>4350.4660990000002</v>
      </c>
      <c r="U123" s="38">
        <f t="shared" si="7"/>
        <v>9.9356856494468015</v>
      </c>
      <c r="V123" s="13">
        <f t="shared" si="8"/>
        <v>-22.030394610368386</v>
      </c>
    </row>
    <row r="124" spans="1:22" ht="15" x14ac:dyDescent="0.2">
      <c r="A124" s="41" t="s">
        <v>9</v>
      </c>
      <c r="B124" s="42" t="s">
        <v>47</v>
      </c>
      <c r="C124" s="42" t="s">
        <v>41</v>
      </c>
      <c r="D124" s="42" t="s">
        <v>240</v>
      </c>
      <c r="E124" s="50" t="s">
        <v>241</v>
      </c>
      <c r="F124" s="12" t="s">
        <v>75</v>
      </c>
      <c r="G124" s="42" t="s">
        <v>86</v>
      </c>
      <c r="H124" s="45" t="s">
        <v>242</v>
      </c>
      <c r="I124" s="46">
        <v>0</v>
      </c>
      <c r="J124" s="43">
        <v>966.30792099999996</v>
      </c>
      <c r="K124" s="44">
        <v>966.30792099999996</v>
      </c>
      <c r="L124" s="43">
        <v>0</v>
      </c>
      <c r="M124" s="43">
        <v>3182.023103</v>
      </c>
      <c r="N124" s="47">
        <v>3182.023103</v>
      </c>
      <c r="O124" s="46">
        <v>0</v>
      </c>
      <c r="P124" s="43">
        <v>459.85192799999999</v>
      </c>
      <c r="Q124" s="44">
        <v>459.85192799999999</v>
      </c>
      <c r="R124" s="43">
        <v>0</v>
      </c>
      <c r="S124" s="43">
        <v>2595.365245</v>
      </c>
      <c r="T124" s="47">
        <v>2595.365245</v>
      </c>
      <c r="U124" s="37" t="s">
        <v>19</v>
      </c>
      <c r="V124" s="13">
        <f t="shared" si="8"/>
        <v>22.604057719051408</v>
      </c>
    </row>
    <row r="125" spans="1:22" ht="15" x14ac:dyDescent="0.2">
      <c r="A125" s="41" t="s">
        <v>9</v>
      </c>
      <c r="B125" s="42" t="s">
        <v>47</v>
      </c>
      <c r="C125" s="42" t="s">
        <v>41</v>
      </c>
      <c r="D125" s="42" t="s">
        <v>243</v>
      </c>
      <c r="E125" s="50" t="s">
        <v>244</v>
      </c>
      <c r="F125" s="12" t="s">
        <v>55</v>
      </c>
      <c r="G125" s="42" t="s">
        <v>56</v>
      </c>
      <c r="H125" s="45" t="s">
        <v>245</v>
      </c>
      <c r="I125" s="46">
        <v>0</v>
      </c>
      <c r="J125" s="43">
        <v>202.71174199999999</v>
      </c>
      <c r="K125" s="44">
        <v>202.71174199999999</v>
      </c>
      <c r="L125" s="43">
        <v>0</v>
      </c>
      <c r="M125" s="43">
        <v>587.87262199999998</v>
      </c>
      <c r="N125" s="47">
        <v>587.87262199999998</v>
      </c>
      <c r="O125" s="46">
        <v>0</v>
      </c>
      <c r="P125" s="43">
        <v>47.272550000000003</v>
      </c>
      <c r="Q125" s="44">
        <v>47.272550000000003</v>
      </c>
      <c r="R125" s="43">
        <v>0</v>
      </c>
      <c r="S125" s="43">
        <v>255.71336199999999</v>
      </c>
      <c r="T125" s="47">
        <v>255.71336199999999</v>
      </c>
      <c r="U125" s="37" t="s">
        <v>19</v>
      </c>
      <c r="V125" s="8" t="s">
        <v>19</v>
      </c>
    </row>
    <row r="126" spans="1:22" ht="15" x14ac:dyDescent="0.2">
      <c r="A126" s="41" t="s">
        <v>9</v>
      </c>
      <c r="B126" s="42" t="s">
        <v>40</v>
      </c>
      <c r="C126" s="42" t="s">
        <v>38</v>
      </c>
      <c r="D126" s="42" t="s">
        <v>320</v>
      </c>
      <c r="E126" s="50" t="s">
        <v>321</v>
      </c>
      <c r="F126" s="12" t="s">
        <v>44</v>
      </c>
      <c r="G126" s="42" t="s">
        <v>134</v>
      </c>
      <c r="H126" s="45" t="s">
        <v>322</v>
      </c>
      <c r="I126" s="46">
        <v>0</v>
      </c>
      <c r="J126" s="43">
        <v>0</v>
      </c>
      <c r="K126" s="44">
        <v>0</v>
      </c>
      <c r="L126" s="43">
        <v>0</v>
      </c>
      <c r="M126" s="43">
        <v>267.93332299999997</v>
      </c>
      <c r="N126" s="47">
        <v>267.93332299999997</v>
      </c>
      <c r="O126" s="46">
        <v>0</v>
      </c>
      <c r="P126" s="43">
        <v>0</v>
      </c>
      <c r="Q126" s="44">
        <v>0</v>
      </c>
      <c r="R126" s="43">
        <v>0</v>
      </c>
      <c r="S126" s="43">
        <v>0</v>
      </c>
      <c r="T126" s="47">
        <v>0</v>
      </c>
      <c r="U126" s="37" t="s">
        <v>19</v>
      </c>
      <c r="V126" s="8" t="s">
        <v>19</v>
      </c>
    </row>
    <row r="127" spans="1:22" ht="15" x14ac:dyDescent="0.2">
      <c r="A127" s="41" t="s">
        <v>9</v>
      </c>
      <c r="B127" s="42" t="s">
        <v>40</v>
      </c>
      <c r="C127" s="42" t="s">
        <v>41</v>
      </c>
      <c r="D127" s="42" t="s">
        <v>246</v>
      </c>
      <c r="E127" s="50" t="s">
        <v>247</v>
      </c>
      <c r="F127" s="12" t="s">
        <v>44</v>
      </c>
      <c r="G127" s="42" t="s">
        <v>221</v>
      </c>
      <c r="H127" s="45" t="s">
        <v>248</v>
      </c>
      <c r="I127" s="46">
        <v>0</v>
      </c>
      <c r="J127" s="43">
        <v>0</v>
      </c>
      <c r="K127" s="44">
        <v>0</v>
      </c>
      <c r="L127" s="43">
        <v>0</v>
      </c>
      <c r="M127" s="43">
        <v>885.30794200000003</v>
      </c>
      <c r="N127" s="47">
        <v>885.30794200000003</v>
      </c>
      <c r="O127" s="46">
        <v>0</v>
      </c>
      <c r="P127" s="43">
        <v>322.69086800000002</v>
      </c>
      <c r="Q127" s="44">
        <v>322.69086800000002</v>
      </c>
      <c r="R127" s="43">
        <v>0</v>
      </c>
      <c r="S127" s="43">
        <v>955.146614</v>
      </c>
      <c r="T127" s="47">
        <v>955.146614</v>
      </c>
      <c r="U127" s="37" t="s">
        <v>19</v>
      </c>
      <c r="V127" s="13">
        <f t="shared" si="8"/>
        <v>-7.3118274175235642</v>
      </c>
    </row>
    <row r="128" spans="1:22" ht="15" x14ac:dyDescent="0.2">
      <c r="A128" s="41" t="s">
        <v>9</v>
      </c>
      <c r="B128" s="42" t="s">
        <v>40</v>
      </c>
      <c r="C128" s="42" t="s">
        <v>41</v>
      </c>
      <c r="D128" s="42" t="s">
        <v>246</v>
      </c>
      <c r="E128" s="50" t="s">
        <v>396</v>
      </c>
      <c r="F128" s="12" t="s">
        <v>44</v>
      </c>
      <c r="G128" s="42" t="s">
        <v>221</v>
      </c>
      <c r="H128" s="45" t="s">
        <v>248</v>
      </c>
      <c r="I128" s="46">
        <v>0</v>
      </c>
      <c r="J128" s="43">
        <v>310.34859899999998</v>
      </c>
      <c r="K128" s="44">
        <v>310.34859899999998</v>
      </c>
      <c r="L128" s="43">
        <v>0</v>
      </c>
      <c r="M128" s="43">
        <v>634.10931800000003</v>
      </c>
      <c r="N128" s="47">
        <v>634.10931800000003</v>
      </c>
      <c r="O128" s="46">
        <v>0</v>
      </c>
      <c r="P128" s="43">
        <v>0</v>
      </c>
      <c r="Q128" s="44">
        <v>0</v>
      </c>
      <c r="R128" s="43">
        <v>0</v>
      </c>
      <c r="S128" s="43">
        <v>0</v>
      </c>
      <c r="T128" s="47">
        <v>0</v>
      </c>
      <c r="U128" s="37" t="s">
        <v>19</v>
      </c>
      <c r="V128" s="8" t="s">
        <v>19</v>
      </c>
    </row>
    <row r="129" spans="1:22" ht="15" x14ac:dyDescent="0.2">
      <c r="A129" s="41" t="s">
        <v>9</v>
      </c>
      <c r="B129" s="42" t="s">
        <v>40</v>
      </c>
      <c r="C129" s="42" t="s">
        <v>38</v>
      </c>
      <c r="D129" s="42" t="s">
        <v>249</v>
      </c>
      <c r="E129" s="50" t="s">
        <v>316</v>
      </c>
      <c r="F129" s="12" t="s">
        <v>75</v>
      </c>
      <c r="G129" s="42" t="s">
        <v>251</v>
      </c>
      <c r="H129" s="45" t="s">
        <v>252</v>
      </c>
      <c r="I129" s="46">
        <v>20516.031122</v>
      </c>
      <c r="J129" s="43">
        <v>0</v>
      </c>
      <c r="K129" s="44">
        <v>20516.031122</v>
      </c>
      <c r="L129" s="43">
        <v>68716.287226</v>
      </c>
      <c r="M129" s="43">
        <v>0</v>
      </c>
      <c r="N129" s="47">
        <v>68716.287226</v>
      </c>
      <c r="O129" s="46">
        <v>18809.321448999999</v>
      </c>
      <c r="P129" s="43">
        <v>0</v>
      </c>
      <c r="Q129" s="44">
        <v>18809.321448999999</v>
      </c>
      <c r="R129" s="43">
        <v>37207.239238000002</v>
      </c>
      <c r="S129" s="43">
        <v>0</v>
      </c>
      <c r="T129" s="47">
        <v>37207.239238000002</v>
      </c>
      <c r="U129" s="38">
        <f t="shared" si="7"/>
        <v>9.0737439818209928</v>
      </c>
      <c r="V129" s="13">
        <f t="shared" si="8"/>
        <v>84.685261882638144</v>
      </c>
    </row>
    <row r="130" spans="1:22" ht="15" x14ac:dyDescent="0.2">
      <c r="A130" s="41" t="s">
        <v>9</v>
      </c>
      <c r="B130" s="42" t="s">
        <v>40</v>
      </c>
      <c r="C130" s="42" t="s">
        <v>38</v>
      </c>
      <c r="D130" s="42" t="s">
        <v>249</v>
      </c>
      <c r="E130" s="50" t="s">
        <v>250</v>
      </c>
      <c r="F130" s="12" t="s">
        <v>75</v>
      </c>
      <c r="G130" s="42" t="s">
        <v>251</v>
      </c>
      <c r="H130" s="45" t="s">
        <v>252</v>
      </c>
      <c r="I130" s="46">
        <v>0</v>
      </c>
      <c r="J130" s="43">
        <v>0</v>
      </c>
      <c r="K130" s="44">
        <v>0</v>
      </c>
      <c r="L130" s="43">
        <v>0</v>
      </c>
      <c r="M130" s="43">
        <v>0</v>
      </c>
      <c r="N130" s="47">
        <v>0</v>
      </c>
      <c r="O130" s="46">
        <v>0</v>
      </c>
      <c r="P130" s="43">
        <v>0</v>
      </c>
      <c r="Q130" s="44">
        <v>0</v>
      </c>
      <c r="R130" s="43">
        <v>39228.964298999999</v>
      </c>
      <c r="S130" s="43">
        <v>0</v>
      </c>
      <c r="T130" s="47">
        <v>39228.964298999999</v>
      </c>
      <c r="U130" s="37" t="s">
        <v>19</v>
      </c>
      <c r="V130" s="8" t="s">
        <v>19</v>
      </c>
    </row>
    <row r="131" spans="1:22" ht="15" x14ac:dyDescent="0.2">
      <c r="A131" s="41" t="s">
        <v>9</v>
      </c>
      <c r="B131" s="42" t="s">
        <v>40</v>
      </c>
      <c r="C131" s="42" t="s">
        <v>38</v>
      </c>
      <c r="D131" s="42" t="s">
        <v>253</v>
      </c>
      <c r="E131" s="42" t="s">
        <v>254</v>
      </c>
      <c r="F131" s="12" t="s">
        <v>55</v>
      </c>
      <c r="G131" s="42" t="s">
        <v>56</v>
      </c>
      <c r="H131" s="45" t="s">
        <v>245</v>
      </c>
      <c r="I131" s="46">
        <v>0</v>
      </c>
      <c r="J131" s="43">
        <v>38.624532000000002</v>
      </c>
      <c r="K131" s="44">
        <v>38.624532000000002</v>
      </c>
      <c r="L131" s="43">
        <v>0</v>
      </c>
      <c r="M131" s="43">
        <v>631.38880099999994</v>
      </c>
      <c r="N131" s="47">
        <v>631.38880099999994</v>
      </c>
      <c r="O131" s="46">
        <v>0</v>
      </c>
      <c r="P131" s="43">
        <v>276.63684799999999</v>
      </c>
      <c r="Q131" s="44">
        <v>276.63684799999999</v>
      </c>
      <c r="R131" s="43">
        <v>0</v>
      </c>
      <c r="S131" s="43">
        <v>930.071461</v>
      </c>
      <c r="T131" s="47">
        <v>930.071461</v>
      </c>
      <c r="U131" s="38">
        <f t="shared" si="7"/>
        <v>-86.03782096302659</v>
      </c>
      <c r="V131" s="13">
        <f t="shared" si="8"/>
        <v>-32.113947424949544</v>
      </c>
    </row>
    <row r="132" spans="1:22" ht="15" x14ac:dyDescent="0.2">
      <c r="A132" s="41" t="s">
        <v>9</v>
      </c>
      <c r="B132" s="42" t="s">
        <v>47</v>
      </c>
      <c r="C132" s="42" t="s">
        <v>38</v>
      </c>
      <c r="D132" s="42" t="s">
        <v>253</v>
      </c>
      <c r="E132" s="42" t="s">
        <v>254</v>
      </c>
      <c r="F132" s="12" t="s">
        <v>55</v>
      </c>
      <c r="G132" s="42" t="s">
        <v>56</v>
      </c>
      <c r="H132" s="45" t="s">
        <v>245</v>
      </c>
      <c r="I132" s="46">
        <v>0</v>
      </c>
      <c r="J132" s="43">
        <v>115.379268</v>
      </c>
      <c r="K132" s="44">
        <v>115.379268</v>
      </c>
      <c r="L132" s="43">
        <v>0</v>
      </c>
      <c r="M132" s="43">
        <v>337.699928</v>
      </c>
      <c r="N132" s="47">
        <v>337.699928</v>
      </c>
      <c r="O132" s="46">
        <v>0</v>
      </c>
      <c r="P132" s="43">
        <v>62.748393999999998</v>
      </c>
      <c r="Q132" s="44">
        <v>62.748393999999998</v>
      </c>
      <c r="R132" s="43">
        <v>0</v>
      </c>
      <c r="S132" s="43">
        <v>531.58233600000005</v>
      </c>
      <c r="T132" s="47">
        <v>531.58233600000005</v>
      </c>
      <c r="U132" s="38">
        <f t="shared" si="7"/>
        <v>83.876049481043296</v>
      </c>
      <c r="V132" s="13">
        <f t="shared" si="8"/>
        <v>-36.472695736827497</v>
      </c>
    </row>
    <row r="133" spans="1:22" ht="15" x14ac:dyDescent="0.2">
      <c r="A133" s="41" t="s">
        <v>9</v>
      </c>
      <c r="B133" s="42" t="s">
        <v>47</v>
      </c>
      <c r="C133" s="42" t="s">
        <v>38</v>
      </c>
      <c r="D133" s="42" t="s">
        <v>253</v>
      </c>
      <c r="E133" s="42" t="s">
        <v>255</v>
      </c>
      <c r="F133" s="12" t="s">
        <v>55</v>
      </c>
      <c r="G133" s="42" t="s">
        <v>56</v>
      </c>
      <c r="H133" s="45" t="s">
        <v>211</v>
      </c>
      <c r="I133" s="46">
        <v>0</v>
      </c>
      <c r="J133" s="43">
        <v>57.141568999999997</v>
      </c>
      <c r="K133" s="44">
        <v>57.141568999999997</v>
      </c>
      <c r="L133" s="43">
        <v>0</v>
      </c>
      <c r="M133" s="43">
        <v>123.84434299999999</v>
      </c>
      <c r="N133" s="47">
        <v>123.84434299999999</v>
      </c>
      <c r="O133" s="46">
        <v>0</v>
      </c>
      <c r="P133" s="43">
        <v>0.22328999999999999</v>
      </c>
      <c r="Q133" s="44">
        <v>0.22328999999999999</v>
      </c>
      <c r="R133" s="43">
        <v>0</v>
      </c>
      <c r="S133" s="43">
        <v>1.3946769999999999</v>
      </c>
      <c r="T133" s="47">
        <v>1.3946769999999999</v>
      </c>
      <c r="U133" s="37" t="s">
        <v>19</v>
      </c>
      <c r="V133" s="8" t="s">
        <v>19</v>
      </c>
    </row>
    <row r="134" spans="1:22" ht="15" x14ac:dyDescent="0.2">
      <c r="A134" s="41" t="s">
        <v>9</v>
      </c>
      <c r="B134" s="42" t="s">
        <v>40</v>
      </c>
      <c r="C134" s="42" t="s">
        <v>38</v>
      </c>
      <c r="D134" s="42" t="s">
        <v>253</v>
      </c>
      <c r="E134" s="50" t="s">
        <v>255</v>
      </c>
      <c r="F134" s="12" t="s">
        <v>55</v>
      </c>
      <c r="G134" s="42" t="s">
        <v>56</v>
      </c>
      <c r="H134" s="45" t="s">
        <v>211</v>
      </c>
      <c r="I134" s="46">
        <v>0</v>
      </c>
      <c r="J134" s="43">
        <v>16.528925000000001</v>
      </c>
      <c r="K134" s="44">
        <v>16.528925000000001</v>
      </c>
      <c r="L134" s="43">
        <v>0</v>
      </c>
      <c r="M134" s="43">
        <v>116.01975899999999</v>
      </c>
      <c r="N134" s="47">
        <v>116.01975899999999</v>
      </c>
      <c r="O134" s="46">
        <v>0</v>
      </c>
      <c r="P134" s="43">
        <v>63.678401000000001</v>
      </c>
      <c r="Q134" s="44">
        <v>63.678401000000001</v>
      </c>
      <c r="R134" s="43">
        <v>0</v>
      </c>
      <c r="S134" s="43">
        <v>79.271073999999999</v>
      </c>
      <c r="T134" s="47">
        <v>79.271073999999999</v>
      </c>
      <c r="U134" s="38">
        <f t="shared" si="7"/>
        <v>-74.043121780020826</v>
      </c>
      <c r="V134" s="13">
        <f t="shared" si="8"/>
        <v>46.358252948610222</v>
      </c>
    </row>
    <row r="135" spans="1:22" ht="15" x14ac:dyDescent="0.2">
      <c r="A135" s="41" t="s">
        <v>9</v>
      </c>
      <c r="B135" s="42" t="s">
        <v>47</v>
      </c>
      <c r="C135" s="42" t="s">
        <v>38</v>
      </c>
      <c r="D135" s="42" t="s">
        <v>256</v>
      </c>
      <c r="E135" s="50" t="s">
        <v>85</v>
      </c>
      <c r="F135" s="12" t="s">
        <v>75</v>
      </c>
      <c r="G135" s="42" t="s">
        <v>86</v>
      </c>
      <c r="H135" s="45" t="s">
        <v>87</v>
      </c>
      <c r="I135" s="46">
        <v>329.70465799999999</v>
      </c>
      <c r="J135" s="43">
        <v>0</v>
      </c>
      <c r="K135" s="44">
        <v>329.70465799999999</v>
      </c>
      <c r="L135" s="43">
        <v>1348.791782</v>
      </c>
      <c r="M135" s="43">
        <v>0</v>
      </c>
      <c r="N135" s="47">
        <v>1348.791782</v>
      </c>
      <c r="O135" s="46">
        <v>434.61068499999999</v>
      </c>
      <c r="P135" s="43">
        <v>0</v>
      </c>
      <c r="Q135" s="44">
        <v>434.61068499999999</v>
      </c>
      <c r="R135" s="43">
        <v>1613.5546139999999</v>
      </c>
      <c r="S135" s="43">
        <v>0</v>
      </c>
      <c r="T135" s="47">
        <v>1613.5546139999999</v>
      </c>
      <c r="U135" s="38">
        <f t="shared" si="7"/>
        <v>-24.1379309392727</v>
      </c>
      <c r="V135" s="13">
        <f t="shared" si="8"/>
        <v>-16.4086687678735</v>
      </c>
    </row>
    <row r="136" spans="1:22" ht="15" x14ac:dyDescent="0.2">
      <c r="A136" s="41" t="s">
        <v>9</v>
      </c>
      <c r="B136" s="42" t="s">
        <v>47</v>
      </c>
      <c r="C136" s="42" t="s">
        <v>38</v>
      </c>
      <c r="D136" s="42" t="s">
        <v>257</v>
      </c>
      <c r="E136" s="42" t="s">
        <v>260</v>
      </c>
      <c r="F136" s="12" t="s">
        <v>174</v>
      </c>
      <c r="G136" s="42" t="s">
        <v>174</v>
      </c>
      <c r="H136" s="45" t="s">
        <v>174</v>
      </c>
      <c r="I136" s="46">
        <v>0</v>
      </c>
      <c r="J136" s="43">
        <v>1173.9498739999999</v>
      </c>
      <c r="K136" s="44">
        <v>1173.9498739999999</v>
      </c>
      <c r="L136" s="43">
        <v>0</v>
      </c>
      <c r="M136" s="43">
        <v>4620.2278219999998</v>
      </c>
      <c r="N136" s="47">
        <v>4620.2278219999998</v>
      </c>
      <c r="O136" s="46">
        <v>0</v>
      </c>
      <c r="P136" s="43">
        <v>1407.161548</v>
      </c>
      <c r="Q136" s="44">
        <v>1407.161548</v>
      </c>
      <c r="R136" s="43">
        <v>0</v>
      </c>
      <c r="S136" s="43">
        <v>7119.2275229999996</v>
      </c>
      <c r="T136" s="47">
        <v>7119.2275229999996</v>
      </c>
      <c r="U136" s="38">
        <f t="shared" si="7"/>
        <v>-16.573198317667515</v>
      </c>
      <c r="V136" s="13">
        <f t="shared" si="8"/>
        <v>-35.102118775197347</v>
      </c>
    </row>
    <row r="137" spans="1:22" ht="15" x14ac:dyDescent="0.2">
      <c r="A137" s="41" t="s">
        <v>9</v>
      </c>
      <c r="B137" s="42" t="s">
        <v>47</v>
      </c>
      <c r="C137" s="42" t="s">
        <v>38</v>
      </c>
      <c r="D137" s="42" t="s">
        <v>257</v>
      </c>
      <c r="E137" s="42" t="s">
        <v>303</v>
      </c>
      <c r="F137" s="12" t="s">
        <v>174</v>
      </c>
      <c r="G137" s="42" t="s">
        <v>174</v>
      </c>
      <c r="H137" s="45" t="s">
        <v>259</v>
      </c>
      <c r="I137" s="46">
        <v>0</v>
      </c>
      <c r="J137" s="43">
        <v>225.048723</v>
      </c>
      <c r="K137" s="44">
        <v>225.048723</v>
      </c>
      <c r="L137" s="43">
        <v>0</v>
      </c>
      <c r="M137" s="43">
        <v>1082.6906799999999</v>
      </c>
      <c r="N137" s="47">
        <v>1082.6906799999999</v>
      </c>
      <c r="O137" s="46">
        <v>0</v>
      </c>
      <c r="P137" s="43">
        <v>294.60036000000002</v>
      </c>
      <c r="Q137" s="44">
        <v>294.60036000000002</v>
      </c>
      <c r="R137" s="43">
        <v>0</v>
      </c>
      <c r="S137" s="43">
        <v>1749.612578</v>
      </c>
      <c r="T137" s="47">
        <v>1749.612578</v>
      </c>
      <c r="U137" s="38">
        <f t="shared" si="7"/>
        <v>-23.608809235671004</v>
      </c>
      <c r="V137" s="13">
        <f t="shared" si="8"/>
        <v>-38.118261516064621</v>
      </c>
    </row>
    <row r="138" spans="1:22" ht="15" x14ac:dyDescent="0.2">
      <c r="A138" s="41" t="s">
        <v>9</v>
      </c>
      <c r="B138" s="42" t="s">
        <v>47</v>
      </c>
      <c r="C138" s="42" t="s">
        <v>38</v>
      </c>
      <c r="D138" s="42" t="s">
        <v>257</v>
      </c>
      <c r="E138" s="50" t="s">
        <v>313</v>
      </c>
      <c r="F138" s="12" t="s">
        <v>174</v>
      </c>
      <c r="G138" s="42" t="s">
        <v>174</v>
      </c>
      <c r="H138" s="45" t="s">
        <v>174</v>
      </c>
      <c r="I138" s="46">
        <v>0</v>
      </c>
      <c r="J138" s="43">
        <v>31.062335999999998</v>
      </c>
      <c r="K138" s="44">
        <v>31.062335999999998</v>
      </c>
      <c r="L138" s="43">
        <v>0</v>
      </c>
      <c r="M138" s="43">
        <v>147.17853099999999</v>
      </c>
      <c r="N138" s="47">
        <v>147.17853099999999</v>
      </c>
      <c r="O138" s="46">
        <v>0</v>
      </c>
      <c r="P138" s="43">
        <v>1.6807810000000001</v>
      </c>
      <c r="Q138" s="44">
        <v>1.6807810000000001</v>
      </c>
      <c r="R138" s="43">
        <v>0</v>
      </c>
      <c r="S138" s="43">
        <v>5.4994420000000002</v>
      </c>
      <c r="T138" s="47">
        <v>5.4994420000000002</v>
      </c>
      <c r="U138" s="37" t="s">
        <v>19</v>
      </c>
      <c r="V138" s="8" t="s">
        <v>19</v>
      </c>
    </row>
    <row r="139" spans="1:22" ht="15" x14ac:dyDescent="0.2">
      <c r="A139" s="41" t="s">
        <v>9</v>
      </c>
      <c r="B139" s="42" t="s">
        <v>47</v>
      </c>
      <c r="C139" s="42" t="s">
        <v>38</v>
      </c>
      <c r="D139" s="42" t="s">
        <v>257</v>
      </c>
      <c r="E139" s="42" t="s">
        <v>331</v>
      </c>
      <c r="F139" s="12" t="s">
        <v>174</v>
      </c>
      <c r="G139" s="42" t="s">
        <v>174</v>
      </c>
      <c r="H139" s="45" t="s">
        <v>259</v>
      </c>
      <c r="I139" s="46">
        <v>0</v>
      </c>
      <c r="J139" s="43">
        <v>7.3220669999999997</v>
      </c>
      <c r="K139" s="44">
        <v>7.3220669999999997</v>
      </c>
      <c r="L139" s="43">
        <v>0</v>
      </c>
      <c r="M139" s="43">
        <v>31.131844999999998</v>
      </c>
      <c r="N139" s="47">
        <v>31.131844999999998</v>
      </c>
      <c r="O139" s="46">
        <v>0</v>
      </c>
      <c r="P139" s="43">
        <v>0</v>
      </c>
      <c r="Q139" s="44">
        <v>0</v>
      </c>
      <c r="R139" s="43">
        <v>0</v>
      </c>
      <c r="S139" s="43">
        <v>0</v>
      </c>
      <c r="T139" s="47">
        <v>0</v>
      </c>
      <c r="U139" s="37" t="s">
        <v>19</v>
      </c>
      <c r="V139" s="8" t="s">
        <v>19</v>
      </c>
    </row>
    <row r="140" spans="1:22" ht="15" x14ac:dyDescent="0.2">
      <c r="A140" s="41" t="s">
        <v>9</v>
      </c>
      <c r="B140" s="42" t="s">
        <v>47</v>
      </c>
      <c r="C140" s="42" t="s">
        <v>38</v>
      </c>
      <c r="D140" s="42" t="s">
        <v>257</v>
      </c>
      <c r="E140" s="42" t="s">
        <v>258</v>
      </c>
      <c r="F140" s="12" t="s">
        <v>174</v>
      </c>
      <c r="G140" s="42" t="s">
        <v>174</v>
      </c>
      <c r="H140" s="45" t="s">
        <v>259</v>
      </c>
      <c r="I140" s="46">
        <v>0</v>
      </c>
      <c r="J140" s="43">
        <v>0</v>
      </c>
      <c r="K140" s="44">
        <v>0</v>
      </c>
      <c r="L140" s="43">
        <v>0</v>
      </c>
      <c r="M140" s="43">
        <v>0</v>
      </c>
      <c r="N140" s="47">
        <v>0</v>
      </c>
      <c r="O140" s="46">
        <v>0</v>
      </c>
      <c r="P140" s="43">
        <v>2.9268770000000002</v>
      </c>
      <c r="Q140" s="44">
        <v>2.9268770000000002</v>
      </c>
      <c r="R140" s="43">
        <v>0</v>
      </c>
      <c r="S140" s="43">
        <v>25.998436000000002</v>
      </c>
      <c r="T140" s="47">
        <v>25.998436000000002</v>
      </c>
      <c r="U140" s="37" t="s">
        <v>19</v>
      </c>
      <c r="V140" s="8" t="s">
        <v>19</v>
      </c>
    </row>
    <row r="141" spans="1:22" ht="15" x14ac:dyDescent="0.2">
      <c r="A141" s="41" t="s">
        <v>9</v>
      </c>
      <c r="B141" s="42" t="s">
        <v>47</v>
      </c>
      <c r="C141" s="42" t="s">
        <v>41</v>
      </c>
      <c r="D141" s="42" t="s">
        <v>261</v>
      </c>
      <c r="E141" s="42" t="s">
        <v>262</v>
      </c>
      <c r="F141" s="12" t="s">
        <v>55</v>
      </c>
      <c r="G141" s="42" t="s">
        <v>95</v>
      </c>
      <c r="H141" s="45" t="s">
        <v>214</v>
      </c>
      <c r="I141" s="46">
        <v>0</v>
      </c>
      <c r="J141" s="43">
        <v>5.4900799999999998</v>
      </c>
      <c r="K141" s="44">
        <v>5.4900799999999998</v>
      </c>
      <c r="L141" s="43">
        <v>0</v>
      </c>
      <c r="M141" s="43">
        <v>20.424499000000001</v>
      </c>
      <c r="N141" s="47">
        <v>20.424499000000001</v>
      </c>
      <c r="O141" s="46">
        <v>0</v>
      </c>
      <c r="P141" s="43">
        <v>4.1449800000000003</v>
      </c>
      <c r="Q141" s="44">
        <v>4.1449800000000003</v>
      </c>
      <c r="R141" s="43">
        <v>0</v>
      </c>
      <c r="S141" s="43">
        <v>25.719536999999999</v>
      </c>
      <c r="T141" s="47">
        <v>25.719536999999999</v>
      </c>
      <c r="U141" s="38">
        <f t="shared" si="7"/>
        <v>32.451302539457359</v>
      </c>
      <c r="V141" s="13">
        <f t="shared" si="8"/>
        <v>-20.587610111332864</v>
      </c>
    </row>
    <row r="142" spans="1:22" ht="15" x14ac:dyDescent="0.2">
      <c r="A142" s="41" t="s">
        <v>9</v>
      </c>
      <c r="B142" s="42" t="s">
        <v>47</v>
      </c>
      <c r="C142" s="42" t="s">
        <v>38</v>
      </c>
      <c r="D142" s="42" t="s">
        <v>384</v>
      </c>
      <c r="E142" s="42" t="s">
        <v>385</v>
      </c>
      <c r="F142" s="12" t="s">
        <v>281</v>
      </c>
      <c r="G142" s="42" t="s">
        <v>281</v>
      </c>
      <c r="H142" s="45" t="s">
        <v>386</v>
      </c>
      <c r="I142" s="46">
        <v>0</v>
      </c>
      <c r="J142" s="43">
        <v>0</v>
      </c>
      <c r="K142" s="44">
        <v>0</v>
      </c>
      <c r="L142" s="43">
        <v>0</v>
      </c>
      <c r="M142" s="43">
        <v>52.260576</v>
      </c>
      <c r="N142" s="47">
        <v>52.260576</v>
      </c>
      <c r="O142" s="46">
        <v>0</v>
      </c>
      <c r="P142" s="43">
        <v>0</v>
      </c>
      <c r="Q142" s="44">
        <v>0</v>
      </c>
      <c r="R142" s="43">
        <v>0</v>
      </c>
      <c r="S142" s="43">
        <v>0</v>
      </c>
      <c r="T142" s="47">
        <v>0</v>
      </c>
      <c r="U142" s="37" t="s">
        <v>19</v>
      </c>
      <c r="V142" s="8" t="s">
        <v>19</v>
      </c>
    </row>
    <row r="143" spans="1:22" ht="15" x14ac:dyDescent="0.2">
      <c r="A143" s="41" t="s">
        <v>9</v>
      </c>
      <c r="B143" s="42" t="s">
        <v>40</v>
      </c>
      <c r="C143" s="42" t="s">
        <v>41</v>
      </c>
      <c r="D143" s="42" t="s">
        <v>421</v>
      </c>
      <c r="E143" s="50" t="s">
        <v>422</v>
      </c>
      <c r="F143" s="12" t="s">
        <v>44</v>
      </c>
      <c r="G143" s="42" t="s">
        <v>423</v>
      </c>
      <c r="H143" s="45" t="s">
        <v>423</v>
      </c>
      <c r="I143" s="46">
        <v>0</v>
      </c>
      <c r="J143" s="43">
        <v>0</v>
      </c>
      <c r="K143" s="44">
        <v>0</v>
      </c>
      <c r="L143" s="43">
        <v>0</v>
      </c>
      <c r="M143" s="43">
        <v>0</v>
      </c>
      <c r="N143" s="47">
        <v>0</v>
      </c>
      <c r="O143" s="46">
        <v>0</v>
      </c>
      <c r="P143" s="43">
        <v>0</v>
      </c>
      <c r="Q143" s="44">
        <v>0</v>
      </c>
      <c r="R143" s="43">
        <v>0</v>
      </c>
      <c r="S143" s="43">
        <v>0</v>
      </c>
      <c r="T143" s="47">
        <v>0</v>
      </c>
      <c r="U143" s="37" t="s">
        <v>19</v>
      </c>
      <c r="V143" s="8" t="s">
        <v>19</v>
      </c>
    </row>
    <row r="144" spans="1:22" ht="15" x14ac:dyDescent="0.2">
      <c r="A144" s="41" t="s">
        <v>9</v>
      </c>
      <c r="B144" s="42" t="s">
        <v>40</v>
      </c>
      <c r="C144" s="42" t="s">
        <v>41</v>
      </c>
      <c r="D144" s="42" t="s">
        <v>263</v>
      </c>
      <c r="E144" s="50" t="s">
        <v>45</v>
      </c>
      <c r="F144" s="12" t="s">
        <v>44</v>
      </c>
      <c r="G144" s="42" t="s">
        <v>45</v>
      </c>
      <c r="H144" s="45" t="s">
        <v>264</v>
      </c>
      <c r="I144" s="46">
        <v>0</v>
      </c>
      <c r="J144" s="43">
        <v>0</v>
      </c>
      <c r="K144" s="44">
        <v>0</v>
      </c>
      <c r="L144" s="43">
        <v>0</v>
      </c>
      <c r="M144" s="43">
        <v>224.277185</v>
      </c>
      <c r="N144" s="47">
        <v>224.277185</v>
      </c>
      <c r="O144" s="46">
        <v>0</v>
      </c>
      <c r="P144" s="43">
        <v>0</v>
      </c>
      <c r="Q144" s="44">
        <v>0</v>
      </c>
      <c r="R144" s="43">
        <v>0</v>
      </c>
      <c r="S144" s="43">
        <v>463.583168</v>
      </c>
      <c r="T144" s="47">
        <v>463.583168</v>
      </c>
      <c r="U144" s="37" t="s">
        <v>19</v>
      </c>
      <c r="V144" s="13">
        <f t="shared" si="8"/>
        <v>-51.620938705004924</v>
      </c>
    </row>
    <row r="145" spans="1:22" ht="15" x14ac:dyDescent="0.2">
      <c r="A145" s="41" t="s">
        <v>9</v>
      </c>
      <c r="B145" s="42" t="s">
        <v>40</v>
      </c>
      <c r="C145" s="42" t="s">
        <v>38</v>
      </c>
      <c r="D145" s="42" t="s">
        <v>309</v>
      </c>
      <c r="E145" s="50" t="s">
        <v>233</v>
      </c>
      <c r="F145" s="12" t="s">
        <v>44</v>
      </c>
      <c r="G145" s="42" t="s">
        <v>107</v>
      </c>
      <c r="H145" s="45" t="s">
        <v>317</v>
      </c>
      <c r="I145" s="46">
        <v>0</v>
      </c>
      <c r="J145" s="43">
        <v>454.82433600000002</v>
      </c>
      <c r="K145" s="44">
        <v>454.82433600000002</v>
      </c>
      <c r="L145" s="43">
        <v>0</v>
      </c>
      <c r="M145" s="43">
        <v>3433.8816149999998</v>
      </c>
      <c r="N145" s="47">
        <v>3433.8816149999998</v>
      </c>
      <c r="O145" s="46">
        <v>0</v>
      </c>
      <c r="P145" s="43">
        <v>1106.5871529999999</v>
      </c>
      <c r="Q145" s="44">
        <v>1106.5871529999999</v>
      </c>
      <c r="R145" s="43">
        <v>0</v>
      </c>
      <c r="S145" s="43">
        <v>4807.5286980000001</v>
      </c>
      <c r="T145" s="47">
        <v>4807.5286980000001</v>
      </c>
      <c r="U145" s="38">
        <f t="shared" si="7"/>
        <v>-58.898462288582152</v>
      </c>
      <c r="V145" s="13">
        <f t="shared" si="8"/>
        <v>-28.572831683177611</v>
      </c>
    </row>
    <row r="146" spans="1:22" ht="15" x14ac:dyDescent="0.2">
      <c r="A146" s="41" t="s">
        <v>9</v>
      </c>
      <c r="B146" s="42" t="s">
        <v>40</v>
      </c>
      <c r="C146" s="42" t="s">
        <v>38</v>
      </c>
      <c r="D146" s="42" t="s">
        <v>310</v>
      </c>
      <c r="E146" s="42" t="s">
        <v>169</v>
      </c>
      <c r="F146" s="12" t="s">
        <v>21</v>
      </c>
      <c r="G146" s="42" t="s">
        <v>170</v>
      </c>
      <c r="H146" s="45" t="s">
        <v>171</v>
      </c>
      <c r="I146" s="46">
        <v>0</v>
      </c>
      <c r="J146" s="43">
        <v>326.36226599999998</v>
      </c>
      <c r="K146" s="44">
        <v>326.36226599999998</v>
      </c>
      <c r="L146" s="43">
        <v>0</v>
      </c>
      <c r="M146" s="43">
        <v>3392.2947899999999</v>
      </c>
      <c r="N146" s="47">
        <v>3392.2947899999999</v>
      </c>
      <c r="O146" s="46">
        <v>0</v>
      </c>
      <c r="P146" s="43">
        <v>0</v>
      </c>
      <c r="Q146" s="44">
        <v>0</v>
      </c>
      <c r="R146" s="43">
        <v>0</v>
      </c>
      <c r="S146" s="43">
        <v>3355.606299</v>
      </c>
      <c r="T146" s="47">
        <v>3355.606299</v>
      </c>
      <c r="U146" s="37" t="s">
        <v>19</v>
      </c>
      <c r="V146" s="13">
        <f t="shared" si="8"/>
        <v>1.0933490919639022</v>
      </c>
    </row>
    <row r="147" spans="1:22" ht="15" x14ac:dyDescent="0.2">
      <c r="A147" s="41" t="s">
        <v>9</v>
      </c>
      <c r="B147" s="42" t="s">
        <v>47</v>
      </c>
      <c r="C147" s="42" t="s">
        <v>38</v>
      </c>
      <c r="D147" s="42" t="s">
        <v>424</v>
      </c>
      <c r="E147" s="42" t="s">
        <v>425</v>
      </c>
      <c r="F147" s="12" t="s">
        <v>139</v>
      </c>
      <c r="G147" s="42" t="s">
        <v>426</v>
      </c>
      <c r="H147" s="45" t="s">
        <v>427</v>
      </c>
      <c r="I147" s="46">
        <v>0</v>
      </c>
      <c r="J147" s="43">
        <v>8.962116</v>
      </c>
      <c r="K147" s="44">
        <v>8.962116</v>
      </c>
      <c r="L147" s="43">
        <v>0</v>
      </c>
      <c r="M147" s="43">
        <v>8.962116</v>
      </c>
      <c r="N147" s="47">
        <v>8.962116</v>
      </c>
      <c r="O147" s="46">
        <v>0</v>
      </c>
      <c r="P147" s="43">
        <v>0</v>
      </c>
      <c r="Q147" s="44">
        <v>0</v>
      </c>
      <c r="R147" s="43">
        <v>0</v>
      </c>
      <c r="S147" s="43">
        <v>0</v>
      </c>
      <c r="T147" s="47">
        <v>0</v>
      </c>
      <c r="U147" s="37" t="s">
        <v>19</v>
      </c>
      <c r="V147" s="8" t="s">
        <v>19</v>
      </c>
    </row>
    <row r="148" spans="1:22" ht="15" x14ac:dyDescent="0.2">
      <c r="A148" s="41" t="s">
        <v>9</v>
      </c>
      <c r="B148" s="42" t="s">
        <v>40</v>
      </c>
      <c r="C148" s="42" t="s">
        <v>38</v>
      </c>
      <c r="D148" s="42" t="s">
        <v>326</v>
      </c>
      <c r="E148" s="42" t="s">
        <v>265</v>
      </c>
      <c r="F148" s="12" t="s">
        <v>83</v>
      </c>
      <c r="G148" s="42" t="s">
        <v>83</v>
      </c>
      <c r="H148" s="45" t="s">
        <v>202</v>
      </c>
      <c r="I148" s="46">
        <v>0</v>
      </c>
      <c r="J148" s="43">
        <v>8281.5972280000005</v>
      </c>
      <c r="K148" s="44">
        <v>8281.5972280000005</v>
      </c>
      <c r="L148" s="43">
        <v>0</v>
      </c>
      <c r="M148" s="43">
        <v>32112.325777999999</v>
      </c>
      <c r="N148" s="47">
        <v>32112.325777999999</v>
      </c>
      <c r="O148" s="46">
        <v>0</v>
      </c>
      <c r="P148" s="43">
        <v>5538.004234</v>
      </c>
      <c r="Q148" s="44">
        <v>5538.004234</v>
      </c>
      <c r="R148" s="43">
        <v>0</v>
      </c>
      <c r="S148" s="43">
        <v>21326.796524000001</v>
      </c>
      <c r="T148" s="47">
        <v>21326.796524000001</v>
      </c>
      <c r="U148" s="38">
        <f t="shared" ref="U148:U173" si="9">+((K148/Q148)-1)*100</f>
        <v>49.541186284329598</v>
      </c>
      <c r="V148" s="13">
        <f t="shared" ref="V148:V173" si="10">+((N148/T148)-1)*100</f>
        <v>50.57266449681066</v>
      </c>
    </row>
    <row r="149" spans="1:22" ht="15" x14ac:dyDescent="0.2">
      <c r="A149" s="41" t="s">
        <v>9</v>
      </c>
      <c r="B149" s="42" t="s">
        <v>40</v>
      </c>
      <c r="C149" s="42" t="s">
        <v>41</v>
      </c>
      <c r="D149" s="42" t="s">
        <v>332</v>
      </c>
      <c r="E149" s="50" t="s">
        <v>333</v>
      </c>
      <c r="F149" s="12" t="s">
        <v>103</v>
      </c>
      <c r="G149" s="42" t="s">
        <v>104</v>
      </c>
      <c r="H149" s="45" t="s">
        <v>334</v>
      </c>
      <c r="I149" s="46">
        <v>0</v>
      </c>
      <c r="J149" s="43">
        <v>62.855210999999997</v>
      </c>
      <c r="K149" s="44">
        <v>62.855210999999997</v>
      </c>
      <c r="L149" s="43">
        <v>0</v>
      </c>
      <c r="M149" s="43">
        <v>147.589494</v>
      </c>
      <c r="N149" s="47">
        <v>147.589494</v>
      </c>
      <c r="O149" s="46">
        <v>0</v>
      </c>
      <c r="P149" s="43">
        <v>0</v>
      </c>
      <c r="Q149" s="44">
        <v>0</v>
      </c>
      <c r="R149" s="43">
        <v>0</v>
      </c>
      <c r="S149" s="43">
        <v>0</v>
      </c>
      <c r="T149" s="47">
        <v>0</v>
      </c>
      <c r="U149" s="37" t="s">
        <v>19</v>
      </c>
      <c r="V149" s="8" t="s">
        <v>19</v>
      </c>
    </row>
    <row r="150" spans="1:22" ht="15" x14ac:dyDescent="0.2">
      <c r="A150" s="41" t="s">
        <v>9</v>
      </c>
      <c r="B150" s="42" t="s">
        <v>40</v>
      </c>
      <c r="C150" s="42" t="s">
        <v>41</v>
      </c>
      <c r="D150" s="42" t="s">
        <v>357</v>
      </c>
      <c r="E150" s="50" t="s">
        <v>358</v>
      </c>
      <c r="F150" s="12" t="s">
        <v>70</v>
      </c>
      <c r="G150" s="42" t="s">
        <v>70</v>
      </c>
      <c r="H150" s="45" t="s">
        <v>359</v>
      </c>
      <c r="I150" s="46">
        <v>0</v>
      </c>
      <c r="J150" s="43">
        <v>622.27790500000003</v>
      </c>
      <c r="K150" s="44">
        <v>622.27790500000003</v>
      </c>
      <c r="L150" s="43">
        <v>0</v>
      </c>
      <c r="M150" s="43">
        <v>2072.3359350000001</v>
      </c>
      <c r="N150" s="47">
        <v>2072.3359350000001</v>
      </c>
      <c r="O150" s="46">
        <v>0</v>
      </c>
      <c r="P150" s="43">
        <v>0</v>
      </c>
      <c r="Q150" s="44">
        <v>0</v>
      </c>
      <c r="R150" s="43">
        <v>0</v>
      </c>
      <c r="S150" s="43">
        <v>0</v>
      </c>
      <c r="T150" s="47">
        <v>0</v>
      </c>
      <c r="U150" s="37" t="s">
        <v>19</v>
      </c>
      <c r="V150" s="8" t="s">
        <v>19</v>
      </c>
    </row>
    <row r="151" spans="1:22" ht="15" x14ac:dyDescent="0.2">
      <c r="A151" s="41" t="s">
        <v>9</v>
      </c>
      <c r="B151" s="42" t="s">
        <v>40</v>
      </c>
      <c r="C151" s="42" t="s">
        <v>38</v>
      </c>
      <c r="D151" s="42" t="s">
        <v>365</v>
      </c>
      <c r="E151" s="50" t="s">
        <v>366</v>
      </c>
      <c r="F151" s="12" t="s">
        <v>55</v>
      </c>
      <c r="G151" s="42" t="s">
        <v>56</v>
      </c>
      <c r="H151" s="45" t="s">
        <v>211</v>
      </c>
      <c r="I151" s="46">
        <v>0</v>
      </c>
      <c r="J151" s="43">
        <v>2.3042579999999999</v>
      </c>
      <c r="K151" s="44">
        <v>2.3042579999999999</v>
      </c>
      <c r="L151" s="43">
        <v>0</v>
      </c>
      <c r="M151" s="43">
        <v>8.0003869999999999</v>
      </c>
      <c r="N151" s="47">
        <v>8.0003869999999999</v>
      </c>
      <c r="O151" s="46">
        <v>0</v>
      </c>
      <c r="P151" s="43">
        <v>0</v>
      </c>
      <c r="Q151" s="44">
        <v>0</v>
      </c>
      <c r="R151" s="43">
        <v>0</v>
      </c>
      <c r="S151" s="43">
        <v>0</v>
      </c>
      <c r="T151" s="47">
        <v>0</v>
      </c>
      <c r="U151" s="37" t="s">
        <v>19</v>
      </c>
      <c r="V151" s="8" t="s">
        <v>19</v>
      </c>
    </row>
    <row r="152" spans="1:22" ht="15" x14ac:dyDescent="0.2">
      <c r="A152" s="41" t="s">
        <v>9</v>
      </c>
      <c r="B152" s="42" t="s">
        <v>40</v>
      </c>
      <c r="C152" s="42" t="s">
        <v>41</v>
      </c>
      <c r="D152" s="42" t="s">
        <v>397</v>
      </c>
      <c r="E152" s="50" t="s">
        <v>398</v>
      </c>
      <c r="F152" s="12" t="s">
        <v>21</v>
      </c>
      <c r="G152" s="42" t="s">
        <v>399</v>
      </c>
      <c r="H152" s="45" t="s">
        <v>399</v>
      </c>
      <c r="I152" s="46">
        <v>0</v>
      </c>
      <c r="J152" s="43">
        <v>56.399292000000003</v>
      </c>
      <c r="K152" s="44">
        <v>56.399292000000003</v>
      </c>
      <c r="L152" s="43">
        <v>0</v>
      </c>
      <c r="M152" s="43">
        <v>56.399292000000003</v>
      </c>
      <c r="N152" s="47">
        <v>56.399292000000003</v>
      </c>
      <c r="O152" s="46">
        <v>0</v>
      </c>
      <c r="P152" s="43">
        <v>53.999321999999999</v>
      </c>
      <c r="Q152" s="44">
        <v>53.999321999999999</v>
      </c>
      <c r="R152" s="43">
        <v>0</v>
      </c>
      <c r="S152" s="43">
        <v>165.59792200000001</v>
      </c>
      <c r="T152" s="47">
        <v>165.59792200000001</v>
      </c>
      <c r="U152" s="38">
        <f t="shared" si="9"/>
        <v>4.444444691361138</v>
      </c>
      <c r="V152" s="13">
        <f t="shared" si="10"/>
        <v>-65.942029151790933</v>
      </c>
    </row>
    <row r="153" spans="1:22" ht="15" x14ac:dyDescent="0.2">
      <c r="A153" s="41" t="s">
        <v>9</v>
      </c>
      <c r="B153" s="42" t="s">
        <v>47</v>
      </c>
      <c r="C153" s="42" t="s">
        <v>38</v>
      </c>
      <c r="D153" s="42" t="s">
        <v>267</v>
      </c>
      <c r="E153" s="50" t="s">
        <v>268</v>
      </c>
      <c r="F153" s="12" t="s">
        <v>123</v>
      </c>
      <c r="G153" s="42" t="s">
        <v>124</v>
      </c>
      <c r="H153" s="45" t="s">
        <v>125</v>
      </c>
      <c r="I153" s="46">
        <v>0</v>
      </c>
      <c r="J153" s="43">
        <v>315.492031</v>
      </c>
      <c r="K153" s="44">
        <v>315.492031</v>
      </c>
      <c r="L153" s="43">
        <v>0</v>
      </c>
      <c r="M153" s="43">
        <v>1553.7166669999999</v>
      </c>
      <c r="N153" s="47">
        <v>1553.7166669999999</v>
      </c>
      <c r="O153" s="46">
        <v>0</v>
      </c>
      <c r="P153" s="43">
        <v>424.478746</v>
      </c>
      <c r="Q153" s="44">
        <v>424.478746</v>
      </c>
      <c r="R153" s="43">
        <v>0</v>
      </c>
      <c r="S153" s="43">
        <v>1995.65299</v>
      </c>
      <c r="T153" s="47">
        <v>1995.65299</v>
      </c>
      <c r="U153" s="38">
        <f t="shared" si="9"/>
        <v>-25.675423334387627</v>
      </c>
      <c r="V153" s="13">
        <f t="shared" si="10"/>
        <v>-22.144948305867551</v>
      </c>
    </row>
    <row r="154" spans="1:22" ht="15" x14ac:dyDescent="0.2">
      <c r="A154" s="41" t="s">
        <v>9</v>
      </c>
      <c r="B154" s="42" t="s">
        <v>47</v>
      </c>
      <c r="C154" s="42" t="s">
        <v>38</v>
      </c>
      <c r="D154" s="42" t="s">
        <v>267</v>
      </c>
      <c r="E154" s="50" t="s">
        <v>294</v>
      </c>
      <c r="F154" s="12" t="s">
        <v>123</v>
      </c>
      <c r="G154" s="42" t="s">
        <v>150</v>
      </c>
      <c r="H154" s="45" t="s">
        <v>295</v>
      </c>
      <c r="I154" s="46">
        <v>0</v>
      </c>
      <c r="J154" s="43">
        <v>0</v>
      </c>
      <c r="K154" s="44">
        <v>0</v>
      </c>
      <c r="L154" s="43">
        <v>0</v>
      </c>
      <c r="M154" s="43">
        <v>0</v>
      </c>
      <c r="N154" s="47">
        <v>0</v>
      </c>
      <c r="O154" s="46">
        <v>0</v>
      </c>
      <c r="P154" s="43">
        <v>248.470676</v>
      </c>
      <c r="Q154" s="44">
        <v>248.470676</v>
      </c>
      <c r="R154" s="43">
        <v>0</v>
      </c>
      <c r="S154" s="43">
        <v>834.40476699999999</v>
      </c>
      <c r="T154" s="47">
        <v>834.40476699999999</v>
      </c>
      <c r="U154" s="37" t="s">
        <v>19</v>
      </c>
      <c r="V154" s="8" t="s">
        <v>19</v>
      </c>
    </row>
    <row r="155" spans="1:22" ht="15" x14ac:dyDescent="0.2">
      <c r="A155" s="41" t="s">
        <v>9</v>
      </c>
      <c r="B155" s="42" t="s">
        <v>40</v>
      </c>
      <c r="C155" s="42" t="s">
        <v>41</v>
      </c>
      <c r="D155" s="42" t="s">
        <v>299</v>
      </c>
      <c r="E155" s="50" t="s">
        <v>273</v>
      </c>
      <c r="F155" s="12" t="s">
        <v>44</v>
      </c>
      <c r="G155" s="42" t="s">
        <v>185</v>
      </c>
      <c r="H155" s="45" t="s">
        <v>273</v>
      </c>
      <c r="I155" s="46">
        <v>0</v>
      </c>
      <c r="J155" s="43">
        <v>212.57712599999999</v>
      </c>
      <c r="K155" s="44">
        <v>212.57712599999999</v>
      </c>
      <c r="L155" s="43">
        <v>0</v>
      </c>
      <c r="M155" s="43">
        <v>1006.835775</v>
      </c>
      <c r="N155" s="47">
        <v>1006.835775</v>
      </c>
      <c r="O155" s="46">
        <v>0</v>
      </c>
      <c r="P155" s="43">
        <v>139.92669900000001</v>
      </c>
      <c r="Q155" s="44">
        <v>139.92669900000001</v>
      </c>
      <c r="R155" s="43">
        <v>0</v>
      </c>
      <c r="S155" s="43">
        <v>139.92669900000001</v>
      </c>
      <c r="T155" s="47">
        <v>139.92669900000001</v>
      </c>
      <c r="U155" s="38">
        <f t="shared" si="9"/>
        <v>51.920346523718088</v>
      </c>
      <c r="V155" s="8" t="s">
        <v>19</v>
      </c>
    </row>
    <row r="156" spans="1:22" ht="15" x14ac:dyDescent="0.2">
      <c r="A156" s="41" t="s">
        <v>9</v>
      </c>
      <c r="B156" s="42" t="s">
        <v>40</v>
      </c>
      <c r="C156" s="42" t="s">
        <v>41</v>
      </c>
      <c r="D156" s="42" t="s">
        <v>400</v>
      </c>
      <c r="E156" s="50" t="s">
        <v>401</v>
      </c>
      <c r="F156" s="12" t="s">
        <v>50</v>
      </c>
      <c r="G156" s="42" t="s">
        <v>402</v>
      </c>
      <c r="H156" s="45" t="s">
        <v>403</v>
      </c>
      <c r="I156" s="46">
        <v>0</v>
      </c>
      <c r="J156" s="43">
        <v>0</v>
      </c>
      <c r="K156" s="44">
        <v>0</v>
      </c>
      <c r="L156" s="43">
        <v>0</v>
      </c>
      <c r="M156" s="43">
        <v>228.26063400000001</v>
      </c>
      <c r="N156" s="47">
        <v>228.26063400000001</v>
      </c>
      <c r="O156" s="46">
        <v>0</v>
      </c>
      <c r="P156" s="43">
        <v>0</v>
      </c>
      <c r="Q156" s="44">
        <v>0</v>
      </c>
      <c r="R156" s="43">
        <v>0</v>
      </c>
      <c r="S156" s="43">
        <v>0</v>
      </c>
      <c r="T156" s="47">
        <v>0</v>
      </c>
      <c r="U156" s="37" t="s">
        <v>19</v>
      </c>
      <c r="V156" s="8" t="s">
        <v>19</v>
      </c>
    </row>
    <row r="157" spans="1:22" ht="15" x14ac:dyDescent="0.2">
      <c r="A157" s="41" t="s">
        <v>9</v>
      </c>
      <c r="B157" s="42" t="s">
        <v>40</v>
      </c>
      <c r="C157" s="42" t="s">
        <v>38</v>
      </c>
      <c r="D157" s="42" t="s">
        <v>269</v>
      </c>
      <c r="E157" s="50" t="s">
        <v>270</v>
      </c>
      <c r="F157" s="12" t="s">
        <v>103</v>
      </c>
      <c r="G157" s="42" t="s">
        <v>104</v>
      </c>
      <c r="H157" s="45" t="s">
        <v>115</v>
      </c>
      <c r="I157" s="46">
        <v>0</v>
      </c>
      <c r="J157" s="43">
        <v>1561.8843400000001</v>
      </c>
      <c r="K157" s="44">
        <v>1561.8843400000001</v>
      </c>
      <c r="L157" s="43">
        <v>0</v>
      </c>
      <c r="M157" s="43">
        <v>8356.5043420000002</v>
      </c>
      <c r="N157" s="47">
        <v>8356.5043420000002</v>
      </c>
      <c r="O157" s="46">
        <v>0</v>
      </c>
      <c r="P157" s="43">
        <v>2151.0811749999998</v>
      </c>
      <c r="Q157" s="44">
        <v>2151.0811749999998</v>
      </c>
      <c r="R157" s="43">
        <v>0</v>
      </c>
      <c r="S157" s="43">
        <v>9733.5623039999991</v>
      </c>
      <c r="T157" s="47">
        <v>9733.5623039999991</v>
      </c>
      <c r="U157" s="38">
        <f t="shared" si="9"/>
        <v>-27.390729919804158</v>
      </c>
      <c r="V157" s="13">
        <f t="shared" si="10"/>
        <v>-14.147522962215985</v>
      </c>
    </row>
    <row r="158" spans="1:22" ht="15" x14ac:dyDescent="0.2">
      <c r="A158" s="41" t="s">
        <v>9</v>
      </c>
      <c r="B158" s="42" t="s">
        <v>40</v>
      </c>
      <c r="C158" s="42" t="s">
        <v>38</v>
      </c>
      <c r="D158" s="42" t="s">
        <v>271</v>
      </c>
      <c r="E158" s="50" t="s">
        <v>272</v>
      </c>
      <c r="F158" s="12" t="s">
        <v>21</v>
      </c>
      <c r="G158" s="42" t="s">
        <v>181</v>
      </c>
      <c r="H158" s="45" t="s">
        <v>182</v>
      </c>
      <c r="I158" s="46">
        <v>0</v>
      </c>
      <c r="J158" s="43">
        <v>5482.264158</v>
      </c>
      <c r="K158" s="44">
        <v>5482.264158</v>
      </c>
      <c r="L158" s="43">
        <v>0</v>
      </c>
      <c r="M158" s="43">
        <v>20230.820717999999</v>
      </c>
      <c r="N158" s="47">
        <v>20230.820717999999</v>
      </c>
      <c r="O158" s="46">
        <v>0</v>
      </c>
      <c r="P158" s="43">
        <v>6227.1455610000003</v>
      </c>
      <c r="Q158" s="44">
        <v>6227.1455610000003</v>
      </c>
      <c r="R158" s="43">
        <v>0</v>
      </c>
      <c r="S158" s="43">
        <v>22091.770077000001</v>
      </c>
      <c r="T158" s="47">
        <v>22091.770077000001</v>
      </c>
      <c r="U158" s="38">
        <f t="shared" si="9"/>
        <v>-11.961843443408792</v>
      </c>
      <c r="V158" s="13">
        <f t="shared" si="10"/>
        <v>-8.4237222844241835</v>
      </c>
    </row>
    <row r="159" spans="1:22" ht="15" x14ac:dyDescent="0.2">
      <c r="A159" s="41" t="s">
        <v>9</v>
      </c>
      <c r="B159" s="42" t="s">
        <v>40</v>
      </c>
      <c r="C159" s="42" t="s">
        <v>38</v>
      </c>
      <c r="D159" s="42" t="s">
        <v>274</v>
      </c>
      <c r="E159" s="50" t="s">
        <v>276</v>
      </c>
      <c r="F159" s="12" t="s">
        <v>83</v>
      </c>
      <c r="G159" s="42" t="s">
        <v>83</v>
      </c>
      <c r="H159" s="45" t="s">
        <v>277</v>
      </c>
      <c r="I159" s="46">
        <v>0</v>
      </c>
      <c r="J159" s="43">
        <v>2343.5802910000002</v>
      </c>
      <c r="K159" s="44">
        <v>2343.5802910000002</v>
      </c>
      <c r="L159" s="43">
        <v>0</v>
      </c>
      <c r="M159" s="43">
        <v>14941.997606999999</v>
      </c>
      <c r="N159" s="47">
        <v>14941.997606999999</v>
      </c>
      <c r="O159" s="46">
        <v>4381.9335769999998</v>
      </c>
      <c r="P159" s="43">
        <v>4944.9575969999996</v>
      </c>
      <c r="Q159" s="44">
        <v>9326.8911750000007</v>
      </c>
      <c r="R159" s="43">
        <v>4381.9335769999998</v>
      </c>
      <c r="S159" s="43">
        <v>14582.024065</v>
      </c>
      <c r="T159" s="47">
        <v>18963.957642000001</v>
      </c>
      <c r="U159" s="38">
        <f t="shared" si="9"/>
        <v>-74.872867635876545</v>
      </c>
      <c r="V159" s="13">
        <f t="shared" si="10"/>
        <v>-21.208442409154383</v>
      </c>
    </row>
    <row r="160" spans="1:22" ht="15" x14ac:dyDescent="0.2">
      <c r="A160" s="41" t="s">
        <v>9</v>
      </c>
      <c r="B160" s="42" t="s">
        <v>40</v>
      </c>
      <c r="C160" s="42" t="s">
        <v>38</v>
      </c>
      <c r="D160" s="42" t="s">
        <v>274</v>
      </c>
      <c r="E160" s="50" t="s">
        <v>275</v>
      </c>
      <c r="F160" s="12" t="s">
        <v>83</v>
      </c>
      <c r="G160" s="42" t="s">
        <v>83</v>
      </c>
      <c r="H160" s="45" t="s">
        <v>84</v>
      </c>
      <c r="I160" s="46">
        <v>0</v>
      </c>
      <c r="J160" s="43">
        <v>770.18633399999999</v>
      </c>
      <c r="K160" s="44">
        <v>770.18633399999999</v>
      </c>
      <c r="L160" s="43">
        <v>0</v>
      </c>
      <c r="M160" s="43">
        <v>3245.330813</v>
      </c>
      <c r="N160" s="47">
        <v>3245.330813</v>
      </c>
      <c r="O160" s="46">
        <v>0</v>
      </c>
      <c r="P160" s="43">
        <v>40.218694999999997</v>
      </c>
      <c r="Q160" s="44">
        <v>40.218694999999997</v>
      </c>
      <c r="R160" s="43">
        <v>0</v>
      </c>
      <c r="S160" s="43">
        <v>4151.0146839999998</v>
      </c>
      <c r="T160" s="47">
        <v>4151.0146839999998</v>
      </c>
      <c r="U160" s="37" t="s">
        <v>19</v>
      </c>
      <c r="V160" s="13">
        <f t="shared" si="10"/>
        <v>-21.818373095400979</v>
      </c>
    </row>
    <row r="161" spans="1:22" ht="15" x14ac:dyDescent="0.2">
      <c r="A161" s="41" t="s">
        <v>9</v>
      </c>
      <c r="B161" s="42" t="s">
        <v>40</v>
      </c>
      <c r="C161" s="42" t="s">
        <v>38</v>
      </c>
      <c r="D161" s="42" t="s">
        <v>37</v>
      </c>
      <c r="E161" s="50" t="s">
        <v>279</v>
      </c>
      <c r="F161" s="12" t="s">
        <v>20</v>
      </c>
      <c r="G161" s="42" t="s">
        <v>65</v>
      </c>
      <c r="H161" s="45" t="s">
        <v>278</v>
      </c>
      <c r="I161" s="46">
        <v>0</v>
      </c>
      <c r="J161" s="43">
        <v>5302.5763200000001</v>
      </c>
      <c r="K161" s="44">
        <v>5302.5763200000001</v>
      </c>
      <c r="L161" s="43">
        <v>0</v>
      </c>
      <c r="M161" s="43">
        <v>20098.780389</v>
      </c>
      <c r="N161" s="47">
        <v>20098.780389</v>
      </c>
      <c r="O161" s="46">
        <v>0</v>
      </c>
      <c r="P161" s="43">
        <v>5564.3240910000004</v>
      </c>
      <c r="Q161" s="44">
        <v>5564.3240910000004</v>
      </c>
      <c r="R161" s="43">
        <v>0</v>
      </c>
      <c r="S161" s="43">
        <v>21132.600753999999</v>
      </c>
      <c r="T161" s="47">
        <v>21132.600753999999</v>
      </c>
      <c r="U161" s="38">
        <f t="shared" si="9"/>
        <v>-4.7040353279091622</v>
      </c>
      <c r="V161" s="13">
        <f t="shared" si="10"/>
        <v>-4.8920640532345132</v>
      </c>
    </row>
    <row r="162" spans="1:22" ht="15" x14ac:dyDescent="0.2">
      <c r="A162" s="41" t="s">
        <v>9</v>
      </c>
      <c r="B162" s="42" t="s">
        <v>40</v>
      </c>
      <c r="C162" s="42" t="s">
        <v>38</v>
      </c>
      <c r="D162" s="42" t="s">
        <v>37</v>
      </c>
      <c r="E162" s="50" t="s">
        <v>280</v>
      </c>
      <c r="F162" s="12" t="s">
        <v>281</v>
      </c>
      <c r="G162" s="42" t="s">
        <v>282</v>
      </c>
      <c r="H162" s="45" t="s">
        <v>283</v>
      </c>
      <c r="I162" s="46">
        <v>0</v>
      </c>
      <c r="J162" s="43">
        <v>869.46871999999996</v>
      </c>
      <c r="K162" s="44">
        <v>869.46871999999996</v>
      </c>
      <c r="L162" s="43">
        <v>0</v>
      </c>
      <c r="M162" s="43">
        <v>4754.750035</v>
      </c>
      <c r="N162" s="47">
        <v>4754.750035</v>
      </c>
      <c r="O162" s="46">
        <v>0</v>
      </c>
      <c r="P162" s="43">
        <v>580.33892500000002</v>
      </c>
      <c r="Q162" s="44">
        <v>580.33892500000002</v>
      </c>
      <c r="R162" s="43">
        <v>0</v>
      </c>
      <c r="S162" s="43">
        <v>1287.9580820000001</v>
      </c>
      <c r="T162" s="47">
        <v>1287.9580820000001</v>
      </c>
      <c r="U162" s="38">
        <f t="shared" si="9"/>
        <v>49.82085166870376</v>
      </c>
      <c r="V162" s="8" t="s">
        <v>19</v>
      </c>
    </row>
    <row r="163" spans="1:22" ht="15" x14ac:dyDescent="0.2">
      <c r="A163" s="41" t="s">
        <v>9</v>
      </c>
      <c r="B163" s="42" t="s">
        <v>40</v>
      </c>
      <c r="C163" s="42" t="s">
        <v>38</v>
      </c>
      <c r="D163" s="42" t="s">
        <v>37</v>
      </c>
      <c r="E163" s="50" t="s">
        <v>367</v>
      </c>
      <c r="F163" s="12" t="s">
        <v>281</v>
      </c>
      <c r="G163" s="42" t="s">
        <v>282</v>
      </c>
      <c r="H163" s="45" t="s">
        <v>283</v>
      </c>
      <c r="I163" s="46">
        <v>0</v>
      </c>
      <c r="J163" s="43">
        <v>840.43465200000003</v>
      </c>
      <c r="K163" s="44">
        <v>840.43465200000003</v>
      </c>
      <c r="L163" s="43">
        <v>0</v>
      </c>
      <c r="M163" s="43">
        <v>4609.7420510000002</v>
      </c>
      <c r="N163" s="47">
        <v>4609.7420510000002</v>
      </c>
      <c r="O163" s="46">
        <v>0</v>
      </c>
      <c r="P163" s="43">
        <v>2869.2096799999999</v>
      </c>
      <c r="Q163" s="44">
        <v>2869.2096799999999</v>
      </c>
      <c r="R163" s="43">
        <v>0</v>
      </c>
      <c r="S163" s="43">
        <v>13350.084231000001</v>
      </c>
      <c r="T163" s="47">
        <v>13350.084231000001</v>
      </c>
      <c r="U163" s="38">
        <f t="shared" si="9"/>
        <v>-70.708496564113091</v>
      </c>
      <c r="V163" s="13">
        <f t="shared" si="10"/>
        <v>-65.470314859169221</v>
      </c>
    </row>
    <row r="164" spans="1:22" ht="15" x14ac:dyDescent="0.2">
      <c r="A164" s="41" t="s">
        <v>9</v>
      </c>
      <c r="B164" s="42" t="s">
        <v>40</v>
      </c>
      <c r="C164" s="42" t="s">
        <v>38</v>
      </c>
      <c r="D164" s="42" t="s">
        <v>37</v>
      </c>
      <c r="E164" s="50" t="s">
        <v>284</v>
      </c>
      <c r="F164" s="12" t="s">
        <v>281</v>
      </c>
      <c r="G164" s="42" t="s">
        <v>282</v>
      </c>
      <c r="H164" s="45" t="s">
        <v>283</v>
      </c>
      <c r="I164" s="46">
        <v>0</v>
      </c>
      <c r="J164" s="43">
        <v>1656.4729870000001</v>
      </c>
      <c r="K164" s="44">
        <v>1656.4729870000001</v>
      </c>
      <c r="L164" s="43">
        <v>0</v>
      </c>
      <c r="M164" s="43">
        <v>3799.5083930000001</v>
      </c>
      <c r="N164" s="47">
        <v>3799.5083930000001</v>
      </c>
      <c r="O164" s="46">
        <v>0</v>
      </c>
      <c r="P164" s="43">
        <v>631.36245199999996</v>
      </c>
      <c r="Q164" s="44">
        <v>631.36245199999996</v>
      </c>
      <c r="R164" s="43">
        <v>0</v>
      </c>
      <c r="S164" s="43">
        <v>4224.4305899999999</v>
      </c>
      <c r="T164" s="47">
        <v>4224.4305899999999</v>
      </c>
      <c r="U164" s="37" t="s">
        <v>19</v>
      </c>
      <c r="V164" s="13">
        <f t="shared" si="10"/>
        <v>-10.058685731655014</v>
      </c>
    </row>
    <row r="165" spans="1:22" ht="15" x14ac:dyDescent="0.2">
      <c r="A165" s="41" t="s">
        <v>9</v>
      </c>
      <c r="B165" s="42" t="s">
        <v>40</v>
      </c>
      <c r="C165" s="42" t="s">
        <v>38</v>
      </c>
      <c r="D165" s="42" t="s">
        <v>428</v>
      </c>
      <c r="E165" s="50" t="s">
        <v>224</v>
      </c>
      <c r="F165" s="12" t="s">
        <v>103</v>
      </c>
      <c r="G165" s="42" t="s">
        <v>104</v>
      </c>
      <c r="H165" s="45" t="s">
        <v>104</v>
      </c>
      <c r="I165" s="46">
        <v>0</v>
      </c>
      <c r="J165" s="43">
        <v>13001.093175</v>
      </c>
      <c r="K165" s="44">
        <v>13001.093175</v>
      </c>
      <c r="L165" s="43">
        <v>0</v>
      </c>
      <c r="M165" s="43">
        <v>48711.484675</v>
      </c>
      <c r="N165" s="47">
        <v>48711.484675</v>
      </c>
      <c r="O165" s="46">
        <v>0</v>
      </c>
      <c r="P165" s="43">
        <v>11912.276945</v>
      </c>
      <c r="Q165" s="44">
        <v>11912.276945</v>
      </c>
      <c r="R165" s="43">
        <v>0</v>
      </c>
      <c r="S165" s="43">
        <v>50300.476909999998</v>
      </c>
      <c r="T165" s="47">
        <v>50300.476909999998</v>
      </c>
      <c r="U165" s="38">
        <f t="shared" si="9"/>
        <v>9.1402864039105136</v>
      </c>
      <c r="V165" s="13">
        <f t="shared" si="10"/>
        <v>-3.1590003368021757</v>
      </c>
    </row>
    <row r="166" spans="1:22" ht="15" x14ac:dyDescent="0.2">
      <c r="A166" s="41" t="s">
        <v>9</v>
      </c>
      <c r="B166" s="42" t="s">
        <v>40</v>
      </c>
      <c r="C166" s="42" t="s">
        <v>38</v>
      </c>
      <c r="D166" s="42" t="s">
        <v>428</v>
      </c>
      <c r="E166" s="50" t="s">
        <v>285</v>
      </c>
      <c r="F166" s="12" t="s">
        <v>103</v>
      </c>
      <c r="G166" s="42" t="s">
        <v>104</v>
      </c>
      <c r="H166" s="45" t="s">
        <v>286</v>
      </c>
      <c r="I166" s="46">
        <v>0</v>
      </c>
      <c r="J166" s="43">
        <v>6133.5649990000002</v>
      </c>
      <c r="K166" s="44">
        <v>6133.5649990000002</v>
      </c>
      <c r="L166" s="43">
        <v>0</v>
      </c>
      <c r="M166" s="43">
        <v>36365.070806000003</v>
      </c>
      <c r="N166" s="47">
        <v>36365.070806000003</v>
      </c>
      <c r="O166" s="46">
        <v>0</v>
      </c>
      <c r="P166" s="43">
        <v>7474.3197330000003</v>
      </c>
      <c r="Q166" s="44">
        <v>7474.3197330000003</v>
      </c>
      <c r="R166" s="43">
        <v>0</v>
      </c>
      <c r="S166" s="43">
        <v>39057.180276999999</v>
      </c>
      <c r="T166" s="47">
        <v>39057.180276999999</v>
      </c>
      <c r="U166" s="38">
        <f t="shared" si="9"/>
        <v>-17.938150653101047</v>
      </c>
      <c r="V166" s="13">
        <f t="shared" si="10"/>
        <v>-6.8927389327829385</v>
      </c>
    </row>
    <row r="167" spans="1:22" ht="15" x14ac:dyDescent="0.2">
      <c r="A167" s="41" t="s">
        <v>9</v>
      </c>
      <c r="B167" s="42" t="s">
        <v>40</v>
      </c>
      <c r="C167" s="42" t="s">
        <v>38</v>
      </c>
      <c r="D167" s="42" t="s">
        <v>428</v>
      </c>
      <c r="E167" s="50" t="s">
        <v>287</v>
      </c>
      <c r="F167" s="12" t="s">
        <v>103</v>
      </c>
      <c r="G167" s="42" t="s">
        <v>104</v>
      </c>
      <c r="H167" s="45" t="s">
        <v>104</v>
      </c>
      <c r="I167" s="46">
        <v>0</v>
      </c>
      <c r="J167" s="43">
        <v>1804.519914</v>
      </c>
      <c r="K167" s="44">
        <v>1804.519914</v>
      </c>
      <c r="L167" s="43">
        <v>0</v>
      </c>
      <c r="M167" s="43">
        <v>11288.667187999999</v>
      </c>
      <c r="N167" s="47">
        <v>11288.667187999999</v>
      </c>
      <c r="O167" s="46">
        <v>0</v>
      </c>
      <c r="P167" s="43">
        <v>2651.7250279999998</v>
      </c>
      <c r="Q167" s="44">
        <v>2651.7250279999998</v>
      </c>
      <c r="R167" s="43">
        <v>0</v>
      </c>
      <c r="S167" s="43">
        <v>13747.895017999999</v>
      </c>
      <c r="T167" s="47">
        <v>13747.895017999999</v>
      </c>
      <c r="U167" s="38">
        <f t="shared" si="9"/>
        <v>-31.949206839103685</v>
      </c>
      <c r="V167" s="13">
        <f t="shared" si="10"/>
        <v>-17.888031780721004</v>
      </c>
    </row>
    <row r="168" spans="1:22" ht="15" x14ac:dyDescent="0.2">
      <c r="A168" s="41" t="s">
        <v>9</v>
      </c>
      <c r="B168" s="42" t="s">
        <v>40</v>
      </c>
      <c r="C168" s="42" t="s">
        <v>38</v>
      </c>
      <c r="D168" s="42" t="s">
        <v>428</v>
      </c>
      <c r="E168" s="50" t="s">
        <v>288</v>
      </c>
      <c r="F168" s="12" t="s">
        <v>103</v>
      </c>
      <c r="G168" s="42" t="s">
        <v>104</v>
      </c>
      <c r="H168" s="45" t="s">
        <v>286</v>
      </c>
      <c r="I168" s="46">
        <v>0</v>
      </c>
      <c r="J168" s="43">
        <v>3469.172094</v>
      </c>
      <c r="K168" s="44">
        <v>3469.172094</v>
      </c>
      <c r="L168" s="43">
        <v>0</v>
      </c>
      <c r="M168" s="43">
        <v>8212.8380020000004</v>
      </c>
      <c r="N168" s="47">
        <v>8212.8380020000004</v>
      </c>
      <c r="O168" s="46">
        <v>0</v>
      </c>
      <c r="P168" s="43">
        <v>1415.3140410000001</v>
      </c>
      <c r="Q168" s="44">
        <v>1415.3140410000001</v>
      </c>
      <c r="R168" s="43">
        <v>0</v>
      </c>
      <c r="S168" s="43">
        <v>3946.2320909999999</v>
      </c>
      <c r="T168" s="47">
        <v>3946.2320909999999</v>
      </c>
      <c r="U168" s="37" t="s">
        <v>19</v>
      </c>
      <c r="V168" s="8" t="s">
        <v>19</v>
      </c>
    </row>
    <row r="169" spans="1:22" ht="15" x14ac:dyDescent="0.2">
      <c r="A169" s="41" t="s">
        <v>9</v>
      </c>
      <c r="B169" s="42" t="s">
        <v>40</v>
      </c>
      <c r="C169" s="42" t="s">
        <v>38</v>
      </c>
      <c r="D169" s="42" t="s">
        <v>428</v>
      </c>
      <c r="E169" s="50" t="s">
        <v>289</v>
      </c>
      <c r="F169" s="12" t="s">
        <v>103</v>
      </c>
      <c r="G169" s="42" t="s">
        <v>104</v>
      </c>
      <c r="H169" s="45" t="s">
        <v>115</v>
      </c>
      <c r="I169" s="46">
        <v>0</v>
      </c>
      <c r="J169" s="43">
        <v>1425.804003</v>
      </c>
      <c r="K169" s="44">
        <v>1425.804003</v>
      </c>
      <c r="L169" s="43">
        <v>0</v>
      </c>
      <c r="M169" s="43">
        <v>4310.1661439999998</v>
      </c>
      <c r="N169" s="47">
        <v>4310.1661439999998</v>
      </c>
      <c r="O169" s="46">
        <v>0</v>
      </c>
      <c r="P169" s="43">
        <v>382.51829900000001</v>
      </c>
      <c r="Q169" s="44">
        <v>382.51829900000001</v>
      </c>
      <c r="R169" s="43">
        <v>0</v>
      </c>
      <c r="S169" s="43">
        <v>2908.3513119999998</v>
      </c>
      <c r="T169" s="47">
        <v>2908.3513119999998</v>
      </c>
      <c r="U169" s="37" t="s">
        <v>19</v>
      </c>
      <c r="V169" s="13">
        <f t="shared" si="10"/>
        <v>48.199638957509826</v>
      </c>
    </row>
    <row r="170" spans="1:22" ht="15" x14ac:dyDescent="0.2">
      <c r="A170" s="41" t="s">
        <v>9</v>
      </c>
      <c r="B170" s="42" t="s">
        <v>40</v>
      </c>
      <c r="C170" s="42" t="s">
        <v>38</v>
      </c>
      <c r="D170" s="42" t="s">
        <v>428</v>
      </c>
      <c r="E170" s="50" t="s">
        <v>404</v>
      </c>
      <c r="F170" s="12" t="s">
        <v>103</v>
      </c>
      <c r="G170" s="42" t="s">
        <v>104</v>
      </c>
      <c r="H170" s="45" t="s">
        <v>286</v>
      </c>
      <c r="I170" s="46">
        <v>0</v>
      </c>
      <c r="J170" s="43">
        <v>0</v>
      </c>
      <c r="K170" s="44">
        <v>0</v>
      </c>
      <c r="L170" s="43">
        <v>0</v>
      </c>
      <c r="M170" s="43">
        <v>0</v>
      </c>
      <c r="N170" s="47">
        <v>0</v>
      </c>
      <c r="O170" s="46">
        <v>0</v>
      </c>
      <c r="P170" s="43">
        <v>0</v>
      </c>
      <c r="Q170" s="44">
        <v>0</v>
      </c>
      <c r="R170" s="43">
        <v>0</v>
      </c>
      <c r="S170" s="43">
        <v>12.216697</v>
      </c>
      <c r="T170" s="47">
        <v>12.216697</v>
      </c>
      <c r="U170" s="37" t="s">
        <v>19</v>
      </c>
      <c r="V170" s="8" t="s">
        <v>19</v>
      </c>
    </row>
    <row r="171" spans="1:22" ht="15" x14ac:dyDescent="0.2">
      <c r="A171" s="41" t="s">
        <v>9</v>
      </c>
      <c r="B171" s="42" t="s">
        <v>40</v>
      </c>
      <c r="C171" s="42" t="s">
        <v>38</v>
      </c>
      <c r="D171" s="42" t="s">
        <v>290</v>
      </c>
      <c r="E171" s="50" t="s">
        <v>336</v>
      </c>
      <c r="F171" s="12" t="s">
        <v>50</v>
      </c>
      <c r="G171" s="42" t="s">
        <v>292</v>
      </c>
      <c r="H171" s="45" t="s">
        <v>292</v>
      </c>
      <c r="I171" s="46">
        <v>0</v>
      </c>
      <c r="J171" s="43">
        <v>2146.094963</v>
      </c>
      <c r="K171" s="44">
        <v>2146.094963</v>
      </c>
      <c r="L171" s="43">
        <v>0</v>
      </c>
      <c r="M171" s="43">
        <v>9496.2481009999992</v>
      </c>
      <c r="N171" s="47">
        <v>9496.2481009999992</v>
      </c>
      <c r="O171" s="46">
        <v>0</v>
      </c>
      <c r="P171" s="43">
        <v>0</v>
      </c>
      <c r="Q171" s="44">
        <v>0</v>
      </c>
      <c r="R171" s="43">
        <v>0</v>
      </c>
      <c r="S171" s="43">
        <v>0</v>
      </c>
      <c r="T171" s="47">
        <v>0</v>
      </c>
      <c r="U171" s="37" t="s">
        <v>19</v>
      </c>
      <c r="V171" s="8" t="s">
        <v>19</v>
      </c>
    </row>
    <row r="172" spans="1:22" ht="15" x14ac:dyDescent="0.2">
      <c r="A172" s="41" t="s">
        <v>9</v>
      </c>
      <c r="B172" s="42" t="s">
        <v>318</v>
      </c>
      <c r="C172" s="42" t="s">
        <v>38</v>
      </c>
      <c r="D172" s="42" t="s">
        <v>290</v>
      </c>
      <c r="E172" s="50" t="s">
        <v>291</v>
      </c>
      <c r="F172" s="12" t="s">
        <v>50</v>
      </c>
      <c r="G172" s="42" t="s">
        <v>292</v>
      </c>
      <c r="H172" s="45" t="s">
        <v>292</v>
      </c>
      <c r="I172" s="46">
        <v>0</v>
      </c>
      <c r="J172" s="43">
        <v>0</v>
      </c>
      <c r="K172" s="44">
        <v>0</v>
      </c>
      <c r="L172" s="43">
        <v>0</v>
      </c>
      <c r="M172" s="43">
        <v>0.49435299999999999</v>
      </c>
      <c r="N172" s="47">
        <v>0.49435299999999999</v>
      </c>
      <c r="O172" s="46">
        <v>0</v>
      </c>
      <c r="P172" s="43">
        <v>0</v>
      </c>
      <c r="Q172" s="44">
        <v>0</v>
      </c>
      <c r="R172" s="43">
        <v>0</v>
      </c>
      <c r="S172" s="43">
        <v>2.7728250000000001</v>
      </c>
      <c r="T172" s="47">
        <v>2.7728250000000001</v>
      </c>
      <c r="U172" s="37" t="s">
        <v>19</v>
      </c>
      <c r="V172" s="13">
        <f t="shared" si="10"/>
        <v>-82.171503791259809</v>
      </c>
    </row>
    <row r="173" spans="1:22" ht="15" x14ac:dyDescent="0.2">
      <c r="A173" s="41" t="s">
        <v>9</v>
      </c>
      <c r="B173" s="42" t="s">
        <v>40</v>
      </c>
      <c r="C173" s="42" t="s">
        <v>38</v>
      </c>
      <c r="D173" s="42" t="s">
        <v>290</v>
      </c>
      <c r="E173" s="42" t="s">
        <v>291</v>
      </c>
      <c r="F173" s="12" t="s">
        <v>50</v>
      </c>
      <c r="G173" s="42" t="s">
        <v>292</v>
      </c>
      <c r="H173" s="45" t="s">
        <v>292</v>
      </c>
      <c r="I173" s="46">
        <v>0</v>
      </c>
      <c r="J173" s="43">
        <v>0</v>
      </c>
      <c r="K173" s="44">
        <v>0</v>
      </c>
      <c r="L173" s="43">
        <v>0</v>
      </c>
      <c r="M173" s="43">
        <v>0</v>
      </c>
      <c r="N173" s="47">
        <v>0</v>
      </c>
      <c r="O173" s="46">
        <v>0</v>
      </c>
      <c r="P173" s="43">
        <v>805.14216999999996</v>
      </c>
      <c r="Q173" s="44">
        <v>805.14216999999996</v>
      </c>
      <c r="R173" s="43">
        <v>0</v>
      </c>
      <c r="S173" s="43">
        <v>4137.0970159999997</v>
      </c>
      <c r="T173" s="47">
        <v>4137.0970159999997</v>
      </c>
      <c r="U173" s="37" t="s">
        <v>19</v>
      </c>
      <c r="V173" s="8" t="s">
        <v>19</v>
      </c>
    </row>
    <row r="174" spans="1:22" ht="15.75" x14ac:dyDescent="0.2">
      <c r="A174" s="23"/>
      <c r="B174" s="9"/>
      <c r="C174" s="9"/>
      <c r="D174" s="9"/>
      <c r="E174" s="9"/>
      <c r="F174" s="26"/>
      <c r="G174" s="9"/>
      <c r="H174" s="25"/>
      <c r="I174" s="29"/>
      <c r="J174" s="14"/>
      <c r="K174" s="15"/>
      <c r="L174" s="14"/>
      <c r="M174" s="14"/>
      <c r="N174" s="30"/>
      <c r="O174" s="29"/>
      <c r="P174" s="14"/>
      <c r="Q174" s="15"/>
      <c r="R174" s="14"/>
      <c r="S174" s="14"/>
      <c r="T174" s="30"/>
      <c r="U174" s="27"/>
      <c r="V174" s="11"/>
    </row>
    <row r="175" spans="1:22" ht="20.25" x14ac:dyDescent="0.3">
      <c r="A175" s="60" t="s">
        <v>9</v>
      </c>
      <c r="B175" s="61"/>
      <c r="C175" s="61"/>
      <c r="D175" s="61"/>
      <c r="E175" s="61"/>
      <c r="F175" s="61"/>
      <c r="G175" s="61"/>
      <c r="H175" s="62"/>
      <c r="I175" s="31">
        <f t="shared" ref="I175:T175" si="11">SUM(I6:I173)</f>
        <v>52047.731255999999</v>
      </c>
      <c r="J175" s="16">
        <f t="shared" si="11"/>
        <v>231010.95499400003</v>
      </c>
      <c r="K175" s="16">
        <f t="shared" si="11"/>
        <v>283058.68625000003</v>
      </c>
      <c r="L175" s="16">
        <f t="shared" si="11"/>
        <v>235864.67715299997</v>
      </c>
      <c r="M175" s="16">
        <f t="shared" si="11"/>
        <v>883745.77172800002</v>
      </c>
      <c r="N175" s="32">
        <f t="shared" si="11"/>
        <v>1119610.4488799996</v>
      </c>
      <c r="O175" s="31">
        <f t="shared" si="11"/>
        <v>66659.887519999989</v>
      </c>
      <c r="P175" s="16">
        <f t="shared" si="11"/>
        <v>209415.4267579999</v>
      </c>
      <c r="Q175" s="16">
        <f t="shared" si="11"/>
        <v>276075.31427899993</v>
      </c>
      <c r="R175" s="16">
        <f t="shared" si="11"/>
        <v>253324.55362599998</v>
      </c>
      <c r="S175" s="16">
        <f t="shared" si="11"/>
        <v>876310.78139100003</v>
      </c>
      <c r="T175" s="32">
        <f t="shared" si="11"/>
        <v>1129635.3350170003</v>
      </c>
      <c r="U175" s="39">
        <f>+((K175/Q175)-1)*100</f>
        <v>2.5295169867823653</v>
      </c>
      <c r="V175" s="17">
        <f>+((N175/T175)-1)*100</f>
        <v>-0.88744445452831888</v>
      </c>
    </row>
    <row r="176" spans="1:22" ht="15.75" x14ac:dyDescent="0.2">
      <c r="A176" s="23"/>
      <c r="B176" s="9"/>
      <c r="C176" s="9"/>
      <c r="D176" s="9"/>
      <c r="E176" s="9"/>
      <c r="F176" s="9"/>
      <c r="G176" s="9"/>
      <c r="H176" s="25"/>
      <c r="I176" s="33"/>
      <c r="J176" s="18"/>
      <c r="K176" s="19"/>
      <c r="L176" s="18"/>
      <c r="M176" s="18"/>
      <c r="N176" s="34"/>
      <c r="O176" s="33"/>
      <c r="P176" s="18"/>
      <c r="Q176" s="19"/>
      <c r="R176" s="18"/>
      <c r="S176" s="18"/>
      <c r="T176" s="34"/>
      <c r="U176" s="12"/>
      <c r="V176" s="11"/>
    </row>
    <row r="177" spans="1:26" ht="15" x14ac:dyDescent="0.2">
      <c r="A177" s="41" t="s">
        <v>22</v>
      </c>
      <c r="B177" s="42"/>
      <c r="C177" s="42" t="s">
        <v>38</v>
      </c>
      <c r="D177" s="42" t="s">
        <v>37</v>
      </c>
      <c r="E177" s="42" t="s">
        <v>36</v>
      </c>
      <c r="F177" s="42" t="s">
        <v>20</v>
      </c>
      <c r="G177" s="42" t="s">
        <v>25</v>
      </c>
      <c r="H177" s="45" t="s">
        <v>26</v>
      </c>
      <c r="I177" s="46">
        <v>8999.4468269999998</v>
      </c>
      <c r="J177" s="43">
        <v>0</v>
      </c>
      <c r="K177" s="44">
        <v>8999.4468269999998</v>
      </c>
      <c r="L177" s="43">
        <v>30998.269823999999</v>
      </c>
      <c r="M177" s="43">
        <v>0</v>
      </c>
      <c r="N177" s="47">
        <v>30998.269823999999</v>
      </c>
      <c r="O177" s="46">
        <v>8999.4468269999998</v>
      </c>
      <c r="P177" s="43">
        <v>0</v>
      </c>
      <c r="Q177" s="44">
        <v>8999.4468269999998</v>
      </c>
      <c r="R177" s="43">
        <v>33998.082430000002</v>
      </c>
      <c r="S177" s="43">
        <v>0</v>
      </c>
      <c r="T177" s="47">
        <v>33998.082430000002</v>
      </c>
      <c r="U177" s="38">
        <f>+((K177/Q177)-1)*100</f>
        <v>0</v>
      </c>
      <c r="V177" s="13">
        <f>+((N177/T177)-1)*100</f>
        <v>-8.8234758891959189</v>
      </c>
    </row>
    <row r="178" spans="1:26" ht="15" x14ac:dyDescent="0.2">
      <c r="A178" s="41" t="s">
        <v>22</v>
      </c>
      <c r="B178" s="42"/>
      <c r="C178" s="42" t="s">
        <v>38</v>
      </c>
      <c r="D178" s="42" t="s">
        <v>23</v>
      </c>
      <c r="E178" s="42" t="s">
        <v>27</v>
      </c>
      <c r="F178" s="42" t="s">
        <v>21</v>
      </c>
      <c r="G178" s="42" t="s">
        <v>21</v>
      </c>
      <c r="H178" s="45" t="s">
        <v>24</v>
      </c>
      <c r="I178" s="46">
        <v>5094.5056249999998</v>
      </c>
      <c r="J178" s="43">
        <v>0</v>
      </c>
      <c r="K178" s="44">
        <v>5094.5056249999998</v>
      </c>
      <c r="L178" s="43">
        <v>20914.197486000001</v>
      </c>
      <c r="M178" s="43">
        <v>0</v>
      </c>
      <c r="N178" s="47">
        <v>20914.197486000001</v>
      </c>
      <c r="O178" s="46">
        <v>6800.4350549999999</v>
      </c>
      <c r="P178" s="43">
        <v>0</v>
      </c>
      <c r="Q178" s="44">
        <v>6800.4350549999999</v>
      </c>
      <c r="R178" s="43">
        <v>25976.372714000001</v>
      </c>
      <c r="S178" s="43">
        <v>0</v>
      </c>
      <c r="T178" s="47">
        <v>25976.372714000001</v>
      </c>
      <c r="U178" s="38">
        <f t="shared" ref="U178" si="12">+((K178/Q178)-1)*100</f>
        <v>-25.085592556989724</v>
      </c>
      <c r="V178" s="13">
        <f t="shared" ref="V178" si="13">+((N178/T178)-1)*100</f>
        <v>-19.48761393183943</v>
      </c>
    </row>
    <row r="179" spans="1:26" ht="15" x14ac:dyDescent="0.2">
      <c r="A179" s="41" t="s">
        <v>22</v>
      </c>
      <c r="B179" s="42"/>
      <c r="C179" s="42" t="s">
        <v>38</v>
      </c>
      <c r="D179" s="42" t="s">
        <v>330</v>
      </c>
      <c r="E179" s="42" t="s">
        <v>345</v>
      </c>
      <c r="F179" s="42" t="s">
        <v>103</v>
      </c>
      <c r="G179" s="42" t="s">
        <v>104</v>
      </c>
      <c r="H179" s="45" t="s">
        <v>346</v>
      </c>
      <c r="I179" s="46">
        <v>0</v>
      </c>
      <c r="J179" s="43">
        <v>0</v>
      </c>
      <c r="K179" s="44">
        <v>0</v>
      </c>
      <c r="L179" s="43">
        <v>98.594616000000002</v>
      </c>
      <c r="M179" s="43">
        <v>0</v>
      </c>
      <c r="N179" s="47">
        <v>98.594616000000002</v>
      </c>
      <c r="O179" s="46">
        <v>0</v>
      </c>
      <c r="P179" s="43">
        <v>0</v>
      </c>
      <c r="Q179" s="44">
        <v>0</v>
      </c>
      <c r="R179" s="43">
        <v>0</v>
      </c>
      <c r="S179" s="43">
        <v>0</v>
      </c>
      <c r="T179" s="47">
        <v>0</v>
      </c>
      <c r="U179" s="37" t="s">
        <v>19</v>
      </c>
      <c r="V179" s="8" t="s">
        <v>19</v>
      </c>
    </row>
    <row r="180" spans="1:26" ht="15.75" x14ac:dyDescent="0.2">
      <c r="A180" s="23"/>
      <c r="B180" s="9"/>
      <c r="C180" s="9"/>
      <c r="D180" s="9"/>
      <c r="E180" s="9"/>
      <c r="F180" s="9"/>
      <c r="G180" s="9"/>
      <c r="H180" s="25"/>
      <c r="I180" s="29"/>
      <c r="J180" s="14"/>
      <c r="K180" s="15"/>
      <c r="L180" s="14"/>
      <c r="M180" s="14"/>
      <c r="N180" s="30"/>
      <c r="O180" s="29"/>
      <c r="P180" s="14"/>
      <c r="Q180" s="15"/>
      <c r="R180" s="14"/>
      <c r="S180" s="14"/>
      <c r="T180" s="30"/>
      <c r="U180" s="27"/>
      <c r="V180" s="11"/>
    </row>
    <row r="181" spans="1:26" ht="21" thickBot="1" x14ac:dyDescent="0.35">
      <c r="A181" s="63" t="s">
        <v>17</v>
      </c>
      <c r="B181" s="64"/>
      <c r="C181" s="64"/>
      <c r="D181" s="64"/>
      <c r="E181" s="64"/>
      <c r="F181" s="64"/>
      <c r="G181" s="64"/>
      <c r="H181" s="65"/>
      <c r="I181" s="35">
        <f t="shared" ref="I181:T181" si="14">SUM(I177:I179)</f>
        <v>14093.952452</v>
      </c>
      <c r="J181" s="20">
        <f t="shared" si="14"/>
        <v>0</v>
      </c>
      <c r="K181" s="20">
        <f t="shared" si="14"/>
        <v>14093.952452</v>
      </c>
      <c r="L181" s="20">
        <f t="shared" si="14"/>
        <v>52011.061926000002</v>
      </c>
      <c r="M181" s="20">
        <f t="shared" si="14"/>
        <v>0</v>
      </c>
      <c r="N181" s="36">
        <f t="shared" si="14"/>
        <v>52011.061926000002</v>
      </c>
      <c r="O181" s="35">
        <f t="shared" si="14"/>
        <v>15799.881882</v>
      </c>
      <c r="P181" s="20">
        <f t="shared" si="14"/>
        <v>0</v>
      </c>
      <c r="Q181" s="20">
        <f t="shared" si="14"/>
        <v>15799.881882</v>
      </c>
      <c r="R181" s="20">
        <f t="shared" si="14"/>
        <v>59974.455144000007</v>
      </c>
      <c r="S181" s="20">
        <f t="shared" si="14"/>
        <v>0</v>
      </c>
      <c r="T181" s="36">
        <f t="shared" si="14"/>
        <v>59974.455144000007</v>
      </c>
      <c r="U181" s="40">
        <f>+((K181/Q181)-1)*100</f>
        <v>-10.797102426085093</v>
      </c>
      <c r="V181" s="21">
        <f>+((N181/T181)-1)*100</f>
        <v>-13.277975096030003</v>
      </c>
    </row>
    <row r="182" spans="1:26" ht="23.25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3.25" x14ac:dyDescent="0.35">
      <c r="A183" s="49" t="s">
        <v>28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3.25" x14ac:dyDescent="0.35">
      <c r="A184" s="49" t="s">
        <v>29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3.25" x14ac:dyDescent="0.35">
      <c r="A185" s="49" t="s">
        <v>30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3.25" x14ac:dyDescent="0.35">
      <c r="A186" s="49" t="s">
        <v>31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3.25" x14ac:dyDescent="0.35">
      <c r="A187" s="49" t="s">
        <v>32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 x14ac:dyDescent="0.35">
      <c r="A188" s="49" t="s">
        <v>33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 x14ac:dyDescent="0.35">
      <c r="A189" s="49" t="s">
        <v>34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3.25" x14ac:dyDescent="0.35">
      <c r="A190" s="49" t="s">
        <v>35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3.25" x14ac:dyDescent="0.35">
      <c r="A191" s="6" t="s">
        <v>18</v>
      </c>
      <c r="I191" s="4"/>
      <c r="J191" s="4"/>
      <c r="K191" s="4"/>
      <c r="L191" s="4"/>
      <c r="M191" s="4"/>
      <c r="N191" s="4"/>
    </row>
    <row r="192" spans="1:26" ht="23.25" x14ac:dyDescent="0.35">
      <c r="A192" s="7" t="s">
        <v>39</v>
      </c>
      <c r="I192" s="4"/>
      <c r="J192" s="4"/>
      <c r="K192" s="4"/>
      <c r="L192" s="4"/>
      <c r="M192" s="4"/>
      <c r="N192" s="4"/>
    </row>
    <row r="193" spans="9:21" ht="23.25" x14ac:dyDescent="0.35">
      <c r="I193" s="4"/>
      <c r="J193" s="4"/>
      <c r="K193" s="4"/>
      <c r="L193" s="4"/>
      <c r="M193" s="4"/>
      <c r="N193" s="4"/>
      <c r="O193" s="3"/>
      <c r="P193" s="3"/>
      <c r="Q193" s="3"/>
      <c r="R193" s="3"/>
      <c r="S193" s="3"/>
      <c r="T193" s="3"/>
      <c r="U193" s="3"/>
    </row>
    <row r="194" spans="9:21" ht="15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x14ac:dyDescent="0.2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x14ac:dyDescent="0.2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x14ac:dyDescent="0.2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x14ac:dyDescent="0.2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x14ac:dyDescent="0.2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x14ac:dyDescent="0.2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x14ac:dyDescent="0.2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x14ac:dyDescent="0.2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x14ac:dyDescent="0.2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</sheetData>
  <sortState ref="A161:T163">
    <sortCondition descending="1" ref="N161:N163"/>
  </sortState>
  <mergeCells count="4">
    <mergeCell ref="I3:N3"/>
    <mergeCell ref="O3:T3"/>
    <mergeCell ref="A175:H175"/>
    <mergeCell ref="A181:H181"/>
  </mergeCells>
  <phoneticPr fontId="10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2009-10-20T00:19:15Z</cp:lastPrinted>
  <dcterms:created xsi:type="dcterms:W3CDTF">2007-03-24T16:56:16Z</dcterms:created>
  <dcterms:modified xsi:type="dcterms:W3CDTF">2013-05-31T20:59:38Z</dcterms:modified>
</cp:coreProperties>
</file>