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2120" windowHeight="8580"/>
  </bookViews>
  <sheets>
    <sheet name="InformacionGeneral 6 " sheetId="1" r:id="rId1"/>
  </sheets>
  <definedNames>
    <definedName name="_xlnm.Print_Titles" localSheetId="0">'InformacionGeneral 6 '!$1:$5</definedName>
  </definedNames>
  <calcPr calcId="144525"/>
</workbook>
</file>

<file path=xl/calcChain.xml><?xml version="1.0" encoding="utf-8"?>
<calcChain xmlns="http://schemas.openxmlformats.org/spreadsheetml/2006/main">
  <c r="V178" i="1" l="1"/>
  <c r="V176" i="1"/>
  <c r="V174" i="1"/>
  <c r="U174" i="1"/>
  <c r="V173" i="1"/>
  <c r="U173" i="1"/>
  <c r="V172" i="1"/>
  <c r="U172" i="1"/>
  <c r="V171" i="1"/>
  <c r="U171" i="1"/>
  <c r="V170" i="1"/>
  <c r="U170" i="1"/>
  <c r="V168" i="1"/>
  <c r="U168" i="1"/>
  <c r="V167" i="1"/>
  <c r="V166" i="1"/>
  <c r="U166" i="1"/>
  <c r="V165" i="1"/>
  <c r="U165" i="1"/>
  <c r="V164" i="1"/>
  <c r="V163" i="1"/>
  <c r="U163" i="1"/>
  <c r="V162" i="1"/>
  <c r="U162" i="1"/>
  <c r="V161" i="1"/>
  <c r="U161" i="1"/>
  <c r="V157" i="1"/>
  <c r="U157" i="1"/>
  <c r="V156" i="1"/>
  <c r="V152" i="1"/>
  <c r="U152" i="1"/>
  <c r="V150" i="1"/>
  <c r="V149" i="1"/>
  <c r="U149" i="1"/>
  <c r="V148" i="1"/>
  <c r="V145" i="1"/>
  <c r="U145" i="1"/>
  <c r="U142" i="1"/>
  <c r="V141" i="1"/>
  <c r="U141" i="1"/>
  <c r="V140" i="1"/>
  <c r="U140" i="1"/>
  <c r="V139" i="1"/>
  <c r="U139" i="1"/>
  <c r="V138" i="1"/>
  <c r="U138" i="1"/>
  <c r="V136" i="1"/>
  <c r="V135" i="1"/>
  <c r="V133" i="1"/>
  <c r="U133" i="1"/>
  <c r="V132" i="1"/>
  <c r="U129" i="1"/>
  <c r="V128" i="1"/>
  <c r="U128" i="1"/>
  <c r="V127" i="1"/>
  <c r="U127" i="1"/>
  <c r="V126" i="1"/>
  <c r="U126" i="1"/>
  <c r="V123" i="1"/>
  <c r="U123" i="1"/>
  <c r="V122" i="1"/>
  <c r="U122" i="1"/>
  <c r="V121" i="1"/>
  <c r="U121" i="1"/>
  <c r="V120" i="1"/>
  <c r="U120" i="1"/>
  <c r="V119" i="1"/>
  <c r="U119" i="1"/>
  <c r="V117" i="1"/>
  <c r="V116" i="1"/>
  <c r="V113" i="1"/>
  <c r="V111" i="1"/>
  <c r="U111" i="1"/>
  <c r="V110" i="1"/>
  <c r="U110" i="1"/>
  <c r="V109" i="1"/>
  <c r="U109" i="1"/>
  <c r="V108" i="1"/>
  <c r="U108" i="1"/>
  <c r="V107" i="1"/>
  <c r="U107" i="1"/>
  <c r="V105" i="1"/>
  <c r="U105" i="1"/>
  <c r="V104" i="1"/>
  <c r="U104" i="1"/>
  <c r="V103" i="1"/>
  <c r="U103" i="1"/>
  <c r="V102" i="1"/>
  <c r="V101" i="1"/>
  <c r="U101" i="1"/>
  <c r="V100" i="1"/>
  <c r="U100" i="1"/>
  <c r="V98" i="1"/>
  <c r="U98" i="1"/>
  <c r="V96" i="1"/>
  <c r="U96" i="1"/>
  <c r="V95" i="1"/>
  <c r="U95" i="1"/>
  <c r="V94" i="1"/>
  <c r="U94" i="1"/>
  <c r="V93" i="1"/>
  <c r="U93" i="1"/>
  <c r="V92" i="1"/>
  <c r="U92" i="1"/>
  <c r="V90" i="1"/>
  <c r="U90" i="1"/>
  <c r="V89" i="1"/>
  <c r="U89" i="1"/>
  <c r="V87" i="1"/>
  <c r="U87" i="1"/>
  <c r="V81" i="1"/>
  <c r="V79" i="1"/>
  <c r="V78" i="1"/>
  <c r="V77" i="1"/>
  <c r="V76" i="1"/>
  <c r="V75" i="1"/>
  <c r="V74" i="1"/>
  <c r="V73" i="1"/>
  <c r="V72" i="1"/>
  <c r="V71" i="1"/>
  <c r="V69" i="1"/>
  <c r="V68" i="1"/>
  <c r="V67" i="1"/>
  <c r="V66" i="1"/>
  <c r="V65" i="1"/>
  <c r="V64" i="1"/>
  <c r="V63" i="1"/>
  <c r="V62" i="1"/>
  <c r="U62" i="1"/>
  <c r="V60" i="1"/>
  <c r="V57" i="1"/>
  <c r="U57" i="1"/>
  <c r="V56" i="1"/>
  <c r="V55" i="1"/>
  <c r="U55" i="1"/>
  <c r="V54" i="1"/>
  <c r="U54" i="1"/>
  <c r="V52" i="1"/>
  <c r="V48" i="1"/>
  <c r="U48" i="1"/>
  <c r="V47" i="1"/>
  <c r="U47" i="1"/>
  <c r="V46" i="1"/>
  <c r="U46" i="1"/>
  <c r="V44" i="1"/>
  <c r="U44" i="1"/>
  <c r="V43" i="1"/>
  <c r="U43" i="1"/>
  <c r="V42" i="1"/>
  <c r="V41" i="1"/>
  <c r="U41" i="1"/>
  <c r="V39" i="1"/>
  <c r="U39" i="1"/>
  <c r="V37" i="1"/>
  <c r="U37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V22" i="1"/>
  <c r="U22" i="1"/>
  <c r="V20" i="1"/>
  <c r="U20" i="1"/>
  <c r="U18" i="1"/>
  <c r="V17" i="1"/>
  <c r="U17" i="1"/>
  <c r="V16" i="1"/>
  <c r="U16" i="1"/>
  <c r="V15" i="1"/>
  <c r="V14" i="1"/>
  <c r="U14" i="1"/>
  <c r="V13" i="1"/>
  <c r="U13" i="1"/>
  <c r="V10" i="1"/>
  <c r="U10" i="1"/>
  <c r="V9" i="1"/>
  <c r="U9" i="1"/>
  <c r="V8" i="1"/>
  <c r="U8" i="1"/>
  <c r="V7" i="1"/>
  <c r="U7" i="1"/>
  <c r="V6" i="1" l="1"/>
  <c r="T181" i="1"/>
  <c r="S181" i="1"/>
  <c r="R181" i="1"/>
  <c r="Q181" i="1"/>
  <c r="P181" i="1"/>
  <c r="O181" i="1"/>
  <c r="N181" i="1"/>
  <c r="M181" i="1"/>
  <c r="L181" i="1"/>
  <c r="K181" i="1"/>
  <c r="J181" i="1"/>
  <c r="I181" i="1"/>
  <c r="V184" i="1" l="1"/>
  <c r="U184" i="1"/>
  <c r="T187" i="1" l="1"/>
  <c r="S187" i="1"/>
  <c r="R187" i="1"/>
  <c r="Q187" i="1"/>
  <c r="P187" i="1"/>
  <c r="O187" i="1"/>
  <c r="N187" i="1"/>
  <c r="M187" i="1"/>
  <c r="L187" i="1"/>
  <c r="K187" i="1"/>
  <c r="J187" i="1"/>
  <c r="I187" i="1"/>
  <c r="U183" i="1" l="1"/>
  <c r="V183" i="1"/>
  <c r="V187" i="1" l="1"/>
  <c r="U187" i="1"/>
  <c r="U181" i="1"/>
  <c r="V181" i="1"/>
</calcChain>
</file>

<file path=xl/sharedStrings.xml><?xml version="1.0" encoding="utf-8"?>
<sst xmlns="http://schemas.openxmlformats.org/spreadsheetml/2006/main" count="1600" uniqueCount="438">
  <si>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</si>
  <si>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</si>
  <si>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</si>
  <si>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</si>
  <si>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</si>
  <si>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</si>
  <si>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</si>
  <si>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</si>
  <si>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</si>
  <si>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</si>
  <si>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</si>
  <si>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</si>
  <si>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</si>
  <si>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</si>
  <si>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</si>
  <si>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</si>
  <si>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</si>
  <si>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</si>
  <si>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</si>
  <si>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</si>
  <si>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</si>
  <si>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</si>
  <si>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</si>
  <si>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</si>
  <si>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</si>
  <si>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</si>
  <si>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</si>
  <si>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</si>
  <si>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</si>
  <si>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</si>
  <si>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</si>
  <si>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</si>
  <si>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</si>
  <si>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</si>
  <si>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</si>
  <si>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</si>
  <si>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</si>
  <si>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</si>
  <si>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</si>
  <si>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</si>
  <si>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</si>
  <si>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</si>
  <si>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</si>
  <si>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</si>
  <si>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</si>
  <si>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</si>
  <si>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</si>
  <si>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</si>
  <si>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</si>
  <si>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</si>
  <si>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</si>
  <si>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</si>
  <si>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</si>
  <si>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</si>
  <si>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</si>
  <si>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</si>
  <si>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</si>
  <si>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</si>
  <si>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</si>
  <si>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</si>
  <si>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</si>
  <si>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</si>
  <si>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</si>
  <si>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</si>
  <si>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</si>
  <si>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</si>
  <si>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</si>
  <si>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HUANUCO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</si>
  <si>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</si>
  <si>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</si>
  <si>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</si>
  <si>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</si>
  <si>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</si>
  <si>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</si>
  <si>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</si>
  <si>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</si>
  <si>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</si>
  <si>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</si>
  <si>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CEDIMIN S.A.C. COMPAÑIA DE EXPLORACIONES DESARROLLO E INVERSIONES MINERAS SAC.</t>
  </si>
  <si>
    <t>CHAQUELLE</t>
  </si>
  <si>
    <t>CASTILLA</t>
  </si>
  <si>
    <t>CHOCO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</si>
  <si>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</si>
  <si>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</si>
  <si>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</si>
  <si>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</si>
  <si>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</si>
  <si>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</si>
  <si>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</si>
  <si>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</si>
  <si>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</si>
  <si>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</si>
  <si>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DANIEL ALCIDES CARRION</t>
  </si>
  <si>
    <t>YANAHUANCA</t>
  </si>
  <si>
    <t>PORACOTA</t>
  </si>
  <si>
    <t>CONDESUYOS</t>
  </si>
  <si>
    <t>SALAMANCA</t>
  </si>
  <si>
    <t>RECUPERADA</t>
  </si>
  <si>
    <t>LIRCAY</t>
  </si>
  <si>
    <t>ANTAPITE</t>
  </si>
  <si>
    <t>HUAYTARA</t>
  </si>
  <si>
    <t>OCOYO</t>
  </si>
  <si>
    <t>ORCOPAMPA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</si>
  <si>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</si>
  <si>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</si>
  <si>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</si>
  <si>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</si>
  <si>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</si>
  <si>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</si>
  <si>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</si>
  <si>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</si>
  <si>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CAYARANI</t>
  </si>
  <si>
    <t>ARES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</si>
  <si>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</si>
  <si>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</si>
  <si>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</si>
  <si>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</si>
  <si>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</si>
  <si>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</si>
  <si>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</si>
  <si>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</si>
  <si>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</si>
  <si>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</si>
  <si>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</si>
  <si>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</si>
  <si>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</si>
  <si>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</si>
  <si>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</si>
  <si>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</si>
  <si>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</si>
  <si>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</si>
  <si>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</si>
  <si>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</si>
  <si>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</si>
  <si>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</si>
  <si>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</si>
  <si>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</si>
  <si>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CAÑETE</t>
  </si>
  <si>
    <t>COMPAÑIA MINERA MILPO S.A.A.</t>
  </si>
  <si>
    <t>ICA</t>
  </si>
  <si>
    <t>CHINCHA</t>
  </si>
  <si>
    <t>CHAVIN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</si>
  <si>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</si>
  <si>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</si>
  <si>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</si>
  <si>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</si>
  <si>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</si>
  <si>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</si>
  <si>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</si>
  <si>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</si>
  <si>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</si>
  <si>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</si>
  <si>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</si>
  <si>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</si>
  <si>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</si>
  <si>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</si>
  <si>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</si>
  <si>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</si>
  <si>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</si>
  <si>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</si>
  <si>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</si>
  <si>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</si>
  <si>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</si>
  <si>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</si>
  <si>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SEGUNDA</t>
  </si>
  <si>
    <t>PODEROSA TERCERA</t>
  </si>
  <si>
    <t>COMPAÑIA MINERA RAURA S.A.</t>
  </si>
  <si>
    <t>LAURICOCHA</t>
  </si>
  <si>
    <t>SAN MIGUEL DE CAURI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</si>
  <si>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</si>
  <si>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</si>
  <si>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</si>
  <si>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</si>
  <si>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</si>
  <si>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</si>
  <si>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</si>
  <si>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</si>
  <si>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</si>
  <si>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</si>
  <si>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</si>
  <si>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</si>
  <si>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</si>
  <si>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</si>
  <si>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</si>
  <si>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</si>
  <si>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</si>
  <si>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</si>
  <si>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</si>
  <si>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</si>
  <si>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</si>
  <si>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</si>
  <si>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</si>
  <si>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PARATIA</t>
  </si>
  <si>
    <t>N 1 RELIQUIAS</t>
  </si>
  <si>
    <t>CORPORACION MINERA TOMA LA MANO S.A.</t>
  </si>
  <si>
    <t>TOMA LA MANO Nº 2</t>
  </si>
  <si>
    <t>MARCARA</t>
  </si>
  <si>
    <t>CHURCAMPA</t>
  </si>
  <si>
    <t>SAN PEDRO DE CORIS</t>
  </si>
  <si>
    <t>EMPRESA ADMINISTRADORA CERRO S.A.C.</t>
  </si>
  <si>
    <t>CERRO DE PASCO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</si>
  <si>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</si>
  <si>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</si>
  <si>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</si>
  <si>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</si>
  <si>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</si>
  <si>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</si>
  <si>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</si>
  <si>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</si>
  <si>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INTIGOLD MINING S.A.</t>
  </si>
  <si>
    <t>UNIDAD AURIFERA CALPA</t>
  </si>
  <si>
    <t>ATICO</t>
  </si>
  <si>
    <t>MINAS ARIRAHUA S.A.</t>
  </si>
  <si>
    <t>BARRENO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</si>
  <si>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</si>
  <si>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</si>
  <si>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</si>
  <si>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</si>
  <si>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</si>
  <si>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</si>
  <si>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</si>
  <si>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</si>
  <si>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</si>
  <si>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</si>
  <si>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</si>
  <si>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</si>
  <si>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</si>
  <si>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</si>
  <si>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</si>
  <si>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</si>
  <si>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</si>
  <si>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</si>
  <si>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</si>
  <si>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CONTONGA</t>
  </si>
  <si>
    <t>MINERA HUINAC S.A.C.</t>
  </si>
  <si>
    <t>ADMIRADA-ATILA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</si>
  <si>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</si>
  <si>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</si>
  <si>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</si>
  <si>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</si>
  <si>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</si>
  <si>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</si>
  <si>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</si>
  <si>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</si>
  <si>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</si>
  <si>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</si>
  <si>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SHUNTUR S.A.C.</t>
  </si>
  <si>
    <t>SHUNTUR</t>
  </si>
  <si>
    <t>PIRA</t>
  </si>
  <si>
    <t>MINERA SUYAMARCA S.A.C.</t>
  </si>
  <si>
    <t>PALLANCATA</t>
  </si>
  <si>
    <t>PARINACOCHAS</t>
  </si>
  <si>
    <t>CORONEL CASTAÑEDA</t>
  </si>
  <si>
    <t>MINERA TITAN DEL PERU S.R.L.</t>
  </si>
  <si>
    <t>BELEN</t>
  </si>
  <si>
    <t>ESPERANZA DE CARAVELI</t>
  </si>
  <si>
    <t>MINERA VETA DORADA S.A.C.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</si>
  <si>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</si>
  <si>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</si>
  <si>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</si>
  <si>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</si>
  <si>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</si>
  <si>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</si>
  <si>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MTZ S.A.C.</t>
  </si>
  <si>
    <t>SUCCHA</t>
  </si>
  <si>
    <t>HUARON</t>
  </si>
  <si>
    <t>QUIRUVILCA</t>
  </si>
  <si>
    <t>S.M.R.L. EL ROSARIO DE BELEN</t>
  </si>
  <si>
    <t>PATIBAL</t>
  </si>
  <si>
    <t>SOCIEDAD MINERA AUSTRIA DUVAZ S.A.C.</t>
  </si>
  <si>
    <t>AUSTRIA DUVAZ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</si>
  <si>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</si>
  <si>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</si>
  <si>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</si>
  <si>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</si>
  <si>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</si>
  <si>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</si>
  <si>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</si>
  <si>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TORATA</t>
  </si>
  <si>
    <t>CUAJONE 1</t>
  </si>
  <si>
    <t>SIMARRONA</t>
  </si>
  <si>
    <t>TACNA</t>
  </si>
  <si>
    <t>JORGE BASADRE</t>
  </si>
  <si>
    <t>ILABAYA</t>
  </si>
  <si>
    <t>TOTORAL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</si>
  <si>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</si>
  <si>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</si>
  <si>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</si>
  <si>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</si>
  <si>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</si>
  <si>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</si>
  <si>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</si>
  <si>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ESPINAR</t>
  </si>
  <si>
    <t>DEMASIA ILUSION 98</t>
  </si>
  <si>
    <t>PATRICK ALMENDRA I</t>
  </si>
  <si>
    <t>SARIN</t>
  </si>
  <si>
    <t>COMPAÑIA MINERA COIMOLACHE S.A.</t>
  </si>
  <si>
    <t>COIMOLACHE Nº 2</t>
  </si>
  <si>
    <t>CHUGUR</t>
  </si>
  <si>
    <t>S.M.R.L. MAGISTRAL DE HUARAZ S.A.C.</t>
  </si>
  <si>
    <t>CORPORACION MINERA CENTAURO S.A.C.</t>
  </si>
  <si>
    <t>SUYUBAMBA</t>
  </si>
  <si>
    <t>MILPO Nº1</t>
  </si>
  <si>
    <t>ACUMULACION CHAQUICOCHA</t>
  </si>
  <si>
    <t>ACUMULACION CONDESTABLE</t>
  </si>
  <si>
    <t>COAYLLO</t>
  </si>
  <si>
    <t>DIAZ MARIÑOS CARLOS ALBERTO</t>
  </si>
  <si>
    <t>ISABELITA</t>
  </si>
  <si>
    <t>HUAMACHUCO</t>
  </si>
  <si>
    <t>NYRSTAR ANCASH S.A.</t>
  </si>
  <si>
    <t>NYRSTAR CORICANCHA S.A.</t>
  </si>
  <si>
    <t>ALTO 5</t>
  </si>
  <si>
    <t>EL RECUPERADO 2001</t>
  </si>
  <si>
    <t>CHAUPILOMA OESTE</t>
  </si>
  <si>
    <t>ACUMULACION TANTAHUATAY</t>
  </si>
  <si>
    <t>PIEDAD PRIMERA</t>
  </si>
  <si>
    <t>ACUMULACION PALLANCATA</t>
  </si>
  <si>
    <t>HUACHIS</t>
  </si>
  <si>
    <t>GRAVIMETRÍA</t>
  </si>
  <si>
    <t>PODEROSA Nº 7</t>
  </si>
  <si>
    <t>MINERA PARON S.A.C</t>
  </si>
  <si>
    <t>ANITA MLM</t>
  </si>
  <si>
    <t>ANTA</t>
  </si>
  <si>
    <t>MALLAY</t>
  </si>
  <si>
    <t>LA ARENA S.A.</t>
  </si>
  <si>
    <t>LA ARENA</t>
  </si>
  <si>
    <t>PAN AMERICAN SILVER HUARON S.A.</t>
  </si>
  <si>
    <t>UCHUCCHACUA</t>
  </si>
  <si>
    <t>ICM PACHAPAQUI S.A.C.</t>
  </si>
  <si>
    <t>ICM</t>
  </si>
  <si>
    <t>DOE RUN PERU S.R.L. EN LIQUIDACION</t>
  </si>
  <si>
    <t>CHAUPILOMA NORTE</t>
  </si>
  <si>
    <t>PERFOMIN S.A.C.</t>
  </si>
  <si>
    <t>CUENCA</t>
  </si>
  <si>
    <t>PACCHA</t>
  </si>
  <si>
    <t>COMPAÑIA MINERA QUIRUVILCA S.A.</t>
  </si>
  <si>
    <t>ANTAPACCAY 1</t>
  </si>
  <si>
    <t>BREAPAMPA</t>
  </si>
  <si>
    <t>CHUMPI</t>
  </si>
  <si>
    <t>CAPITANA</t>
  </si>
  <si>
    <t>COMPAÑIA MINERA MINASPAMPA S.A.C.</t>
  </si>
  <si>
    <t>PRODUCCIÓN MINERA METÁLICA DE PLATA (Kg.f) - 2013/2012</t>
  </si>
  <si>
    <t>COMUNIDAD AURIFERA RELAVE S.A.</t>
  </si>
  <si>
    <t>FE Y ALEGRIA</t>
  </si>
  <si>
    <t>PULLO</t>
  </si>
  <si>
    <t>C.M.LA OROYA-REFINACION 1 Y 2</t>
  </si>
  <si>
    <t>LA OROYA</t>
  </si>
  <si>
    <t>BERGMIN S.A.C.</t>
  </si>
  <si>
    <t>REVOLUCION 3 DE OCTUBRE Nº 2</t>
  </si>
  <si>
    <t>AMBO</t>
  </si>
  <si>
    <t>SAN RAFAEL</t>
  </si>
  <si>
    <t>COMPAÑIA MINERA MAXPALA S.A.C.</t>
  </si>
  <si>
    <t>MINERA CONDOR III</t>
  </si>
  <si>
    <t>CORPORACION ICARO S.A.C.</t>
  </si>
  <si>
    <t>FOLDING</t>
  </si>
  <si>
    <t>HUAYLAS</t>
  </si>
  <si>
    <t>PAMPAROMAS</t>
  </si>
  <si>
    <t>S &amp; L ANDES EXPORT S.A.C.</t>
  </si>
  <si>
    <t>SANTA ELENA</t>
  </si>
  <si>
    <t>ACOBAMBILLA</t>
  </si>
  <si>
    <t>ANTICONA</t>
  </si>
  <si>
    <t>CERRO LINDO</t>
  </si>
  <si>
    <t>ACUMULACION RAURA</t>
  </si>
  <si>
    <t>COBRIZA 1126</t>
  </si>
  <si>
    <t>ACUMULACION ISCAYCRUZ</t>
  </si>
  <si>
    <t>S.M.R.L. DON RAFO 2</t>
  </si>
  <si>
    <t>NUEVA BONANZA</t>
  </si>
  <si>
    <t>TOQUEPALA 1</t>
  </si>
  <si>
    <t>MINERA AURIFERA CUATRO DE ENERO S.A.</t>
  </si>
  <si>
    <t>GATITO 12</t>
  </si>
  <si>
    <t>ATAHUALPA</t>
  </si>
  <si>
    <t>DEFENSA</t>
  </si>
  <si>
    <t>DEFENSA Nº 5</t>
  </si>
  <si>
    <t>DEMASIA DEFENSA</t>
  </si>
  <si>
    <t>ESCUDO PODEROSA 3</t>
  </si>
  <si>
    <t>ESTRELLA TRES</t>
  </si>
  <si>
    <t>ONGON</t>
  </si>
  <si>
    <t>MARICUCHA</t>
  </si>
  <si>
    <t>MONTAÑITA</t>
  </si>
  <si>
    <t>MONTAÑITA UNO</t>
  </si>
  <si>
    <t>NUEVO HORIZONTE Nº 10</t>
  </si>
  <si>
    <t>ROCIO 2003</t>
  </si>
  <si>
    <t>WILDER 2003</t>
  </si>
  <si>
    <t>ACUMULACION LA ARENA</t>
  </si>
  <si>
    <t>MINSUR S.A.</t>
  </si>
  <si>
    <t>FRONTERA UNO</t>
  </si>
  <si>
    <t>PALCA</t>
  </si>
  <si>
    <t>COMPAÑIA MINERA ANCASH S.A.C.</t>
  </si>
  <si>
    <t>CARMELITA</t>
  </si>
  <si>
    <t>CATAC</t>
  </si>
  <si>
    <t>PODEROSA Nº 8</t>
  </si>
  <si>
    <t>ISABEL 2003</t>
  </si>
  <si>
    <t>DEFENSA Nº 15</t>
  </si>
  <si>
    <t>EL RECUPERADO</t>
  </si>
  <si>
    <t>SAN BENITO P.B.</t>
  </si>
  <si>
    <t>CORPORACION MINERA CASTROVIRREYNA S.A</t>
  </si>
  <si>
    <t>SAGITARIO E.S.L. Nº 2</t>
  </si>
  <si>
    <t>S.M.R.L. EBENEZER</t>
  </si>
  <si>
    <t>EBENEZER</t>
  </si>
  <si>
    <t>CAJATAMBO</t>
  </si>
  <si>
    <t>SOCIEDAD MINERA ANDEREAL S.A.C.</t>
  </si>
  <si>
    <t>CUNCA</t>
  </si>
  <si>
    <t>CANAS</t>
  </si>
  <si>
    <t>LAYO</t>
  </si>
  <si>
    <t>MORADA</t>
  </si>
  <si>
    <t>BREXIA GOLDPLATA PERU S.A.C.</t>
  </si>
  <si>
    <t>SANDRA Nº 105</t>
  </si>
  <si>
    <t>PODEROSA Nº 6</t>
  </si>
  <si>
    <t>PODEROSA Nº 6-A</t>
  </si>
  <si>
    <t>EL PACIFICO DORADO S.A.C.</t>
  </si>
  <si>
    <t>MIRIAM PILAR UNO</t>
  </si>
  <si>
    <t>SANTA</t>
  </si>
  <si>
    <t>CACERES DEL PERU</t>
  </si>
  <si>
    <t>MINERA FERCAR E.I.R.L.</t>
  </si>
  <si>
    <t>RAQUEL</t>
  </si>
  <si>
    <t>YAUCA DEL ROSARIO</t>
  </si>
  <si>
    <t>MRC 1 EXPLORACIONES E.I.R.L.</t>
  </si>
  <si>
    <t>BACO</t>
  </si>
  <si>
    <t>HUARMEY</t>
  </si>
  <si>
    <t>OBUKHOV VICTOR</t>
  </si>
  <si>
    <t>PLANTA PILOTO TULIN</t>
  </si>
  <si>
    <t>NAZCA</t>
  </si>
  <si>
    <t>EL INGENIO</t>
  </si>
  <si>
    <t>VOLCAN COMPAÑÍA MINERA S.A.A.</t>
  </si>
  <si>
    <t>TACAZA</t>
  </si>
  <si>
    <t>SANTA LUCIA</t>
  </si>
  <si>
    <t>COCOTEA</t>
  </si>
  <si>
    <t>COSITA RICA</t>
  </si>
  <si>
    <t>ESCUDO PODEROSA 2</t>
  </si>
  <si>
    <t>SANAGORAN</t>
  </si>
  <si>
    <t>TOTAL - JUNIO</t>
  </si>
  <si>
    <t>TOTAL ACUMULADO ENERO - JUNIO</t>
  </si>
  <si>
    <t>TOTAL COMPARADO ACUMULADO - ENERO - JUNIO</t>
  </si>
  <si>
    <t>Var. % 2013/2012 - JUNIO</t>
  </si>
  <si>
    <t>Var. % 2013/2012 - ENERO - JUNIO</t>
  </si>
  <si>
    <t>Ajuste ene-jun-2013</t>
  </si>
  <si>
    <t>PODEROSA Nº 6-A-98</t>
  </si>
  <si>
    <t>SANTA CECILIA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</si>
</sst>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/>
    <xf numFmtId="0" fontId="6" fillId="0" borderId="0" xfId="0" applyFont="1" applyBorder="1"/>
    <xf numFmtId="0" fontId="6" fillId="0" borderId="0" xfId="0" applyFont="1" applyAlignment="1"/>
    <xf numFmtId="0" fontId="5" fillId="0" borderId="0" xfId="0" applyFont="1" applyAlignment="1"/>
    <xf numFmtId="4" fontId="8" fillId="0" borderId="2" xfId="0" quotePrefix="1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4" fontId="8" fillId="0" borderId="2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wrapText="1"/>
    </xf>
    <xf numFmtId="4" fontId="7" fillId="3" borderId="2" xfId="0" applyNumberFormat="1" applyFont="1" applyFill="1" applyBorder="1"/>
    <xf numFmtId="3" fontId="7" fillId="0" borderId="1" xfId="0" applyNumberFormat="1" applyFont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/>
    <xf numFmtId="3" fontId="3" fillId="0" borderId="7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7" fillId="3" borderId="7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wrapText="1"/>
    </xf>
    <xf numFmtId="3" fontId="7" fillId="0" borderId="7" xfId="0" applyNumberFormat="1" applyFont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>
      <alignment wrapText="1"/>
    </xf>
    <xf numFmtId="3" fontId="7" fillId="3" borderId="5" xfId="0" applyNumberFormat="1" applyFont="1" applyFill="1" applyBorder="1" applyAlignment="1">
      <alignment wrapText="1"/>
    </xf>
    <xf numFmtId="4" fontId="8" fillId="0" borderId="3" xfId="0" quotePrefix="1" applyNumberFormat="1" applyFont="1" applyBorder="1" applyAlignment="1">
      <alignment horizontal="right"/>
    </xf>
    <xf numFmtId="4" fontId="8" fillId="0" borderId="3" xfId="0" applyNumberFormat="1" applyFont="1" applyBorder="1"/>
    <xf numFmtId="4" fontId="7" fillId="3" borderId="3" xfId="0" applyNumberFormat="1" applyFont="1" applyFill="1" applyBorder="1"/>
    <xf numFmtId="4" fontId="7" fillId="3" borderId="11" xfId="0" applyNumberFormat="1" applyFont="1" applyFill="1" applyBorder="1"/>
    <xf numFmtId="0" fontId="0" fillId="0" borderId="7" xfId="0" applyBorder="1" applyAlignment="1"/>
    <xf numFmtId="0" fontId="0" fillId="0" borderId="1" xfId="0" applyBorder="1" applyAlignment="1"/>
    <xf numFmtId="3" fontId="8" fillId="0" borderId="1" xfId="0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0" fontId="0" fillId="0" borderId="9" xfId="0" applyBorder="1" applyAlignment="1"/>
    <xf numFmtId="3" fontId="8" fillId="0" borderId="7" xfId="0" applyNumberFormat="1" applyFont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 applyBorder="1"/>
    <xf numFmtId="0" fontId="0" fillId="0" borderId="1" xfId="0" applyBorder="1" applyAlignment="1">
      <alignment wrapText="1"/>
    </xf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0" fillId="0" borderId="15" xfId="0" applyBorder="1" applyAlignment="1">
      <alignment wrapText="1"/>
    </xf>
    <xf numFmtId="0" fontId="0" fillId="4" borderId="0" xfId="0" applyFill="1" applyAlignment="1"/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6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customWidth="1"/>
    <col min="2" max="2" width="14" style="1" customWidth="1"/>
    <col min="3" max="3" width="32.7109375" style="1" bestFit="1" customWidth="1"/>
    <col min="4" max="4" width="88.7109375" style="1" bestFit="1" customWidth="1"/>
    <col min="5" max="5" width="39" style="1" bestFit="1" customWidth="1"/>
    <col min="6" max="6" width="15.42578125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6" t="s">
        <v>341</v>
      </c>
    </row>
    <row r="2" spans="1:22" ht="13.5" thickBot="1" x14ac:dyDescent="0.25">
      <c r="A2" s="55"/>
    </row>
    <row r="3" spans="1:22" customFormat="1" ht="13.5" thickBot="1" x14ac:dyDescent="0.25">
      <c r="A3" s="49"/>
      <c r="I3" s="56">
        <v>2013</v>
      </c>
      <c r="J3" s="57"/>
      <c r="K3" s="57"/>
      <c r="L3" s="57"/>
      <c r="M3" s="57"/>
      <c r="N3" s="58"/>
      <c r="O3" s="56">
        <v>2012</v>
      </c>
      <c r="P3" s="57"/>
      <c r="Q3" s="57"/>
      <c r="R3" s="57"/>
      <c r="S3" s="57"/>
      <c r="T3" s="58"/>
      <c r="U3" s="5"/>
      <c r="V3" s="5"/>
    </row>
    <row r="4" spans="1:22" customFormat="1" ht="73.5" customHeight="1" x14ac:dyDescent="0.2">
      <c r="A4" s="50" t="s">
        <v>0</v>
      </c>
      <c r="B4" s="21" t="s">
        <v>1</v>
      </c>
      <c r="C4" s="21" t="s">
        <v>10</v>
      </c>
      <c r="D4" s="21" t="s">
        <v>2</v>
      </c>
      <c r="E4" s="21" t="s">
        <v>3</v>
      </c>
      <c r="F4" s="21" t="s">
        <v>4</v>
      </c>
      <c r="G4" s="21" t="s">
        <v>5</v>
      </c>
      <c r="H4" s="23" t="s">
        <v>6</v>
      </c>
      <c r="I4" s="50" t="s">
        <v>11</v>
      </c>
      <c r="J4" s="21" t="s">
        <v>7</v>
      </c>
      <c r="K4" s="21" t="s">
        <v>430</v>
      </c>
      <c r="L4" s="21" t="s">
        <v>12</v>
      </c>
      <c r="M4" s="21" t="s">
        <v>8</v>
      </c>
      <c r="N4" s="51" t="s">
        <v>431</v>
      </c>
      <c r="O4" s="50" t="s">
        <v>13</v>
      </c>
      <c r="P4" s="21" t="s">
        <v>14</v>
      </c>
      <c r="Q4" s="21" t="s">
        <v>430</v>
      </c>
      <c r="R4" s="21" t="s">
        <v>15</v>
      </c>
      <c r="S4" s="21" t="s">
        <v>16</v>
      </c>
      <c r="T4" s="51" t="s">
        <v>432</v>
      </c>
      <c r="U4" s="52" t="s">
        <v>433</v>
      </c>
      <c r="V4" s="51" t="s">
        <v>434</v>
      </c>
    </row>
    <row r="5" spans="1:22" ht="15" x14ac:dyDescent="0.2">
      <c r="A5" s="39"/>
      <c r="B5" s="40"/>
      <c r="C5" s="40"/>
      <c r="D5" s="40"/>
      <c r="E5" s="48"/>
      <c r="F5" s="11"/>
      <c r="G5" s="40"/>
      <c r="H5" s="43"/>
      <c r="I5" s="44"/>
      <c r="J5" s="41"/>
      <c r="K5" s="42"/>
      <c r="L5" s="41"/>
      <c r="M5" s="41"/>
      <c r="N5" s="45"/>
      <c r="O5" s="44"/>
      <c r="P5" s="41"/>
      <c r="Q5" s="42"/>
      <c r="R5" s="41"/>
      <c r="S5" s="41"/>
      <c r="T5" s="45"/>
      <c r="U5" s="25"/>
      <c r="V5" s="10"/>
    </row>
    <row r="6" spans="1:22" ht="15" x14ac:dyDescent="0.2">
      <c r="A6" s="39" t="s">
        <v>9</v>
      </c>
      <c r="B6" s="40" t="s">
        <v>40</v>
      </c>
      <c r="C6" s="40" t="s">
        <v>41</v>
      </c>
      <c r="D6" s="40" t="s">
        <v>42</v>
      </c>
      <c r="E6" s="40" t="s">
        <v>43</v>
      </c>
      <c r="F6" s="11" t="s">
        <v>44</v>
      </c>
      <c r="G6" s="40" t="s">
        <v>45</v>
      </c>
      <c r="H6" s="43" t="s">
        <v>46</v>
      </c>
      <c r="I6" s="44">
        <v>0</v>
      </c>
      <c r="J6" s="41">
        <v>0</v>
      </c>
      <c r="K6" s="42">
        <v>0</v>
      </c>
      <c r="L6" s="41">
        <v>0</v>
      </c>
      <c r="M6" s="41">
        <v>2771.0178380000002</v>
      </c>
      <c r="N6" s="45">
        <v>2771.0178380000002</v>
      </c>
      <c r="O6" s="44">
        <v>0</v>
      </c>
      <c r="P6" s="41">
        <v>95.108749000000003</v>
      </c>
      <c r="Q6" s="42">
        <v>95.108749000000003</v>
      </c>
      <c r="R6" s="41">
        <v>0</v>
      </c>
      <c r="S6" s="41">
        <v>1561.8503410000001</v>
      </c>
      <c r="T6" s="45">
        <v>1561.8503410000001</v>
      </c>
      <c r="U6" s="35" t="s">
        <v>19</v>
      </c>
      <c r="V6" s="12">
        <f t="shared" ref="V6" si="0">+((N6/T6)-1)*100</f>
        <v>77.418909178315445</v>
      </c>
    </row>
    <row r="7" spans="1:22" ht="15" x14ac:dyDescent="0.2">
      <c r="A7" s="39" t="s">
        <v>9</v>
      </c>
      <c r="B7" s="40" t="s">
        <v>47</v>
      </c>
      <c r="C7" s="40" t="s">
        <v>38</v>
      </c>
      <c r="D7" s="40" t="s">
        <v>48</v>
      </c>
      <c r="E7" s="40" t="s">
        <v>49</v>
      </c>
      <c r="F7" s="11" t="s">
        <v>50</v>
      </c>
      <c r="G7" s="40" t="s">
        <v>51</v>
      </c>
      <c r="H7" s="43" t="s">
        <v>52</v>
      </c>
      <c r="I7" s="44">
        <v>0</v>
      </c>
      <c r="J7" s="41">
        <v>28.190483</v>
      </c>
      <c r="K7" s="42">
        <v>28.190483</v>
      </c>
      <c r="L7" s="41">
        <v>0</v>
      </c>
      <c r="M7" s="41">
        <v>147.29694799999999</v>
      </c>
      <c r="N7" s="45">
        <v>147.29694799999999</v>
      </c>
      <c r="O7" s="44">
        <v>0</v>
      </c>
      <c r="P7" s="41">
        <v>47.460079999999998</v>
      </c>
      <c r="Q7" s="42">
        <v>47.460079999999998</v>
      </c>
      <c r="R7" s="41">
        <v>0</v>
      </c>
      <c r="S7" s="41">
        <v>273.27824900000002</v>
      </c>
      <c r="T7" s="45">
        <v>273.27824900000002</v>
      </c>
      <c r="U7" s="36">
        <f t="shared" ref="U7:U9" si="1">+((K7/Q7)-1)*100</f>
        <v>-40.601695150956338</v>
      </c>
      <c r="V7" s="12">
        <f t="shared" ref="V7:V9" si="2">+((N7/T7)-1)*100</f>
        <v>-46.100010323177976</v>
      </c>
    </row>
    <row r="8" spans="1:22" ht="15" x14ac:dyDescent="0.2">
      <c r="A8" s="39" t="s">
        <v>9</v>
      </c>
      <c r="B8" s="40" t="s">
        <v>40</v>
      </c>
      <c r="C8" s="40" t="s">
        <v>41</v>
      </c>
      <c r="D8" s="40" t="s">
        <v>53</v>
      </c>
      <c r="E8" s="48" t="s">
        <v>54</v>
      </c>
      <c r="F8" s="11" t="s">
        <v>55</v>
      </c>
      <c r="G8" s="40" t="s">
        <v>56</v>
      </c>
      <c r="H8" s="43" t="s">
        <v>57</v>
      </c>
      <c r="I8" s="44">
        <v>1673.3028509999999</v>
      </c>
      <c r="J8" s="41">
        <v>0</v>
      </c>
      <c r="K8" s="42">
        <v>1673.3028509999999</v>
      </c>
      <c r="L8" s="41">
        <v>10137.363171000001</v>
      </c>
      <c r="M8" s="41">
        <v>0</v>
      </c>
      <c r="N8" s="45">
        <v>10137.363171000001</v>
      </c>
      <c r="O8" s="44">
        <v>1171.941358</v>
      </c>
      <c r="P8" s="41">
        <v>0</v>
      </c>
      <c r="Q8" s="42">
        <v>1171.941358</v>
      </c>
      <c r="R8" s="41">
        <v>5152.9036630000001</v>
      </c>
      <c r="S8" s="41">
        <v>0</v>
      </c>
      <c r="T8" s="45">
        <v>5152.9036630000001</v>
      </c>
      <c r="U8" s="36">
        <f t="shared" si="1"/>
        <v>42.780424939999428</v>
      </c>
      <c r="V8" s="12">
        <f t="shared" si="2"/>
        <v>96.731082783295591</v>
      </c>
    </row>
    <row r="9" spans="1:22" ht="15" x14ac:dyDescent="0.2">
      <c r="A9" s="39" t="s">
        <v>9</v>
      </c>
      <c r="B9" s="40" t="s">
        <v>47</v>
      </c>
      <c r="C9" s="40" t="s">
        <v>38</v>
      </c>
      <c r="D9" s="40" t="s">
        <v>58</v>
      </c>
      <c r="E9" s="48" t="s">
        <v>59</v>
      </c>
      <c r="F9" s="11" t="s">
        <v>60</v>
      </c>
      <c r="G9" s="40" t="s">
        <v>61</v>
      </c>
      <c r="H9" s="43" t="s">
        <v>62</v>
      </c>
      <c r="I9" s="44">
        <v>0</v>
      </c>
      <c r="J9" s="41">
        <v>16.746762</v>
      </c>
      <c r="K9" s="42">
        <v>16.746762</v>
      </c>
      <c r="L9" s="41">
        <v>0</v>
      </c>
      <c r="M9" s="41">
        <v>332.00833799999998</v>
      </c>
      <c r="N9" s="45">
        <v>332.00833799999998</v>
      </c>
      <c r="O9" s="44">
        <v>0</v>
      </c>
      <c r="P9" s="41">
        <v>71.925640999999999</v>
      </c>
      <c r="Q9" s="42">
        <v>71.925640999999999</v>
      </c>
      <c r="R9" s="41">
        <v>0</v>
      </c>
      <c r="S9" s="41">
        <v>546.40496900000005</v>
      </c>
      <c r="T9" s="45">
        <v>546.40496900000005</v>
      </c>
      <c r="U9" s="36">
        <f t="shared" si="1"/>
        <v>-76.71656203939844</v>
      </c>
      <c r="V9" s="12">
        <f t="shared" si="2"/>
        <v>-39.237679589989241</v>
      </c>
    </row>
    <row r="10" spans="1:22" ht="15" x14ac:dyDescent="0.2">
      <c r="A10" s="39" t="s">
        <v>9</v>
      </c>
      <c r="B10" s="40" t="s">
        <v>47</v>
      </c>
      <c r="C10" s="40" t="s">
        <v>38</v>
      </c>
      <c r="D10" s="40" t="s">
        <v>63</v>
      </c>
      <c r="E10" s="48" t="s">
        <v>64</v>
      </c>
      <c r="F10" s="11" t="s">
        <v>20</v>
      </c>
      <c r="G10" s="40" t="s">
        <v>65</v>
      </c>
      <c r="H10" s="43" t="s">
        <v>66</v>
      </c>
      <c r="I10" s="44">
        <v>0</v>
      </c>
      <c r="J10" s="41">
        <v>4933.4806529999996</v>
      </c>
      <c r="K10" s="42">
        <v>4933.4806529999996</v>
      </c>
      <c r="L10" s="41">
        <v>0</v>
      </c>
      <c r="M10" s="41">
        <v>26200.758714</v>
      </c>
      <c r="N10" s="45">
        <v>26200.758714</v>
      </c>
      <c r="O10" s="44">
        <v>0</v>
      </c>
      <c r="P10" s="41">
        <v>4141.8465589999996</v>
      </c>
      <c r="Q10" s="42">
        <v>4141.8465589999996</v>
      </c>
      <c r="R10" s="41">
        <v>0</v>
      </c>
      <c r="S10" s="41">
        <v>23083.453783000001</v>
      </c>
      <c r="T10" s="45">
        <v>23083.453783000001</v>
      </c>
      <c r="U10" s="36">
        <f t="shared" ref="U10:U16" si="3">+((K10/Q10)-1)*100</f>
        <v>19.113071494158174</v>
      </c>
      <c r="V10" s="12">
        <f t="shared" ref="V10:V16" si="4">+((N10/T10)-1)*100</f>
        <v>13.504499631228327</v>
      </c>
    </row>
    <row r="11" spans="1:22" ht="15" x14ac:dyDescent="0.2">
      <c r="A11" s="39" t="s">
        <v>9</v>
      </c>
      <c r="B11" s="40" t="s">
        <v>40</v>
      </c>
      <c r="C11" s="40" t="s">
        <v>41</v>
      </c>
      <c r="D11" s="40" t="s">
        <v>347</v>
      </c>
      <c r="E11" s="40" t="s">
        <v>348</v>
      </c>
      <c r="F11" s="11" t="s">
        <v>67</v>
      </c>
      <c r="G11" s="40" t="s">
        <v>349</v>
      </c>
      <c r="H11" s="43" t="s">
        <v>350</v>
      </c>
      <c r="I11" s="44">
        <v>0</v>
      </c>
      <c r="J11" s="41">
        <v>0</v>
      </c>
      <c r="K11" s="42">
        <v>0</v>
      </c>
      <c r="L11" s="41">
        <v>0</v>
      </c>
      <c r="M11" s="41">
        <v>0</v>
      </c>
      <c r="N11" s="45">
        <v>0</v>
      </c>
      <c r="O11" s="44">
        <v>0</v>
      </c>
      <c r="P11" s="41">
        <v>0</v>
      </c>
      <c r="Q11" s="42">
        <v>0</v>
      </c>
      <c r="R11" s="41">
        <v>0</v>
      </c>
      <c r="S11" s="41">
        <v>6.0113180000000002</v>
      </c>
      <c r="T11" s="45">
        <v>6.0113180000000002</v>
      </c>
      <c r="U11" s="35" t="s">
        <v>19</v>
      </c>
      <c r="V11" s="8" t="s">
        <v>19</v>
      </c>
    </row>
    <row r="12" spans="1:22" ht="15" x14ac:dyDescent="0.2">
      <c r="A12" s="39" t="s">
        <v>9</v>
      </c>
      <c r="B12" s="40" t="s">
        <v>40</v>
      </c>
      <c r="C12" s="40" t="s">
        <v>38</v>
      </c>
      <c r="D12" s="40" t="s">
        <v>405</v>
      </c>
      <c r="E12" s="48" t="s">
        <v>406</v>
      </c>
      <c r="F12" s="11" t="s">
        <v>55</v>
      </c>
      <c r="G12" s="40" t="s">
        <v>225</v>
      </c>
      <c r="H12" s="43" t="s">
        <v>225</v>
      </c>
      <c r="I12" s="44">
        <v>0</v>
      </c>
      <c r="J12" s="41">
        <v>492.605166</v>
      </c>
      <c r="K12" s="42">
        <v>492.605166</v>
      </c>
      <c r="L12" s="41">
        <v>0</v>
      </c>
      <c r="M12" s="41">
        <v>1206.6504379999999</v>
      </c>
      <c r="N12" s="45">
        <v>1206.6504379999999</v>
      </c>
      <c r="O12" s="44">
        <v>0</v>
      </c>
      <c r="P12" s="41">
        <v>0</v>
      </c>
      <c r="Q12" s="42">
        <v>0</v>
      </c>
      <c r="R12" s="41">
        <v>0</v>
      </c>
      <c r="S12" s="41">
        <v>0</v>
      </c>
      <c r="T12" s="45">
        <v>0</v>
      </c>
      <c r="U12" s="35" t="s">
        <v>19</v>
      </c>
      <c r="V12" s="8" t="s">
        <v>19</v>
      </c>
    </row>
    <row r="13" spans="1:22" ht="15" x14ac:dyDescent="0.2">
      <c r="A13" s="39" t="s">
        <v>9</v>
      </c>
      <c r="B13" s="40" t="s">
        <v>40</v>
      </c>
      <c r="C13" s="40" t="s">
        <v>38</v>
      </c>
      <c r="D13" s="40" t="s">
        <v>68</v>
      </c>
      <c r="E13" s="40" t="s">
        <v>69</v>
      </c>
      <c r="F13" s="11" t="s">
        <v>70</v>
      </c>
      <c r="G13" s="40" t="s">
        <v>71</v>
      </c>
      <c r="H13" s="43" t="s">
        <v>72</v>
      </c>
      <c r="I13" s="44">
        <v>0</v>
      </c>
      <c r="J13" s="41">
        <v>3018.1430350000001</v>
      </c>
      <c r="K13" s="42">
        <v>3018.1430350000001</v>
      </c>
      <c r="L13" s="41">
        <v>0</v>
      </c>
      <c r="M13" s="41">
        <v>16379.925063999999</v>
      </c>
      <c r="N13" s="45">
        <v>16379.925063999999</v>
      </c>
      <c r="O13" s="44">
        <v>0</v>
      </c>
      <c r="P13" s="41">
        <v>1977.548489</v>
      </c>
      <c r="Q13" s="42">
        <v>1977.548489</v>
      </c>
      <c r="R13" s="41">
        <v>0</v>
      </c>
      <c r="S13" s="41">
        <v>13255.70307</v>
      </c>
      <c r="T13" s="45">
        <v>13255.70307</v>
      </c>
      <c r="U13" s="36">
        <f t="shared" si="3"/>
        <v>52.620431397169142</v>
      </c>
      <c r="V13" s="12">
        <f t="shared" si="4"/>
        <v>23.568889386717373</v>
      </c>
    </row>
    <row r="14" spans="1:22" ht="15" x14ac:dyDescent="0.2">
      <c r="A14" s="39" t="s">
        <v>9</v>
      </c>
      <c r="B14" s="40" t="s">
        <v>40</v>
      </c>
      <c r="C14" s="40" t="s">
        <v>38</v>
      </c>
      <c r="D14" s="40" t="s">
        <v>73</v>
      </c>
      <c r="E14" s="48" t="s">
        <v>74</v>
      </c>
      <c r="F14" s="11" t="s">
        <v>75</v>
      </c>
      <c r="G14" s="40" t="s">
        <v>76</v>
      </c>
      <c r="H14" s="43" t="s">
        <v>77</v>
      </c>
      <c r="I14" s="44">
        <v>0</v>
      </c>
      <c r="J14" s="41">
        <v>1283.522475</v>
      </c>
      <c r="K14" s="42">
        <v>1283.522475</v>
      </c>
      <c r="L14" s="41">
        <v>0</v>
      </c>
      <c r="M14" s="41">
        <v>7541.1397820000002</v>
      </c>
      <c r="N14" s="45">
        <v>7541.1397820000002</v>
      </c>
      <c r="O14" s="44">
        <v>0</v>
      </c>
      <c r="P14" s="41">
        <v>646.83153600000003</v>
      </c>
      <c r="Q14" s="42">
        <v>646.83153600000003</v>
      </c>
      <c r="R14" s="41">
        <v>0</v>
      </c>
      <c r="S14" s="41">
        <v>6660.5526019999998</v>
      </c>
      <c r="T14" s="45">
        <v>6660.5526019999998</v>
      </c>
      <c r="U14" s="36">
        <f t="shared" si="3"/>
        <v>98.432266141086842</v>
      </c>
      <c r="V14" s="12">
        <f t="shared" si="4"/>
        <v>13.220932745664093</v>
      </c>
    </row>
    <row r="15" spans="1:22" ht="15" x14ac:dyDescent="0.2">
      <c r="A15" s="39" t="s">
        <v>9</v>
      </c>
      <c r="B15" s="40" t="s">
        <v>47</v>
      </c>
      <c r="C15" s="40" t="s">
        <v>38</v>
      </c>
      <c r="D15" s="40" t="s">
        <v>78</v>
      </c>
      <c r="E15" s="40" t="s">
        <v>79</v>
      </c>
      <c r="F15" s="11" t="s">
        <v>55</v>
      </c>
      <c r="G15" s="40" t="s">
        <v>80</v>
      </c>
      <c r="H15" s="43" t="s">
        <v>81</v>
      </c>
      <c r="I15" s="44">
        <v>0</v>
      </c>
      <c r="J15" s="41">
        <v>0</v>
      </c>
      <c r="K15" s="42">
        <v>0</v>
      </c>
      <c r="L15" s="41">
        <v>0</v>
      </c>
      <c r="M15" s="41">
        <v>396.26801499999999</v>
      </c>
      <c r="N15" s="45">
        <v>396.26801499999999</v>
      </c>
      <c r="O15" s="44">
        <v>0</v>
      </c>
      <c r="P15" s="41">
        <v>160.810249</v>
      </c>
      <c r="Q15" s="42">
        <v>160.810249</v>
      </c>
      <c r="R15" s="41">
        <v>0</v>
      </c>
      <c r="S15" s="41">
        <v>822.25594699999999</v>
      </c>
      <c r="T15" s="45">
        <v>822.25594699999999</v>
      </c>
      <c r="U15" s="35" t="s">
        <v>19</v>
      </c>
      <c r="V15" s="12">
        <f t="shared" si="4"/>
        <v>-51.807218124018014</v>
      </c>
    </row>
    <row r="16" spans="1:22" ht="15" x14ac:dyDescent="0.2">
      <c r="A16" s="39" t="s">
        <v>9</v>
      </c>
      <c r="B16" s="40" t="s">
        <v>40</v>
      </c>
      <c r="C16" s="40" t="s">
        <v>38</v>
      </c>
      <c r="D16" s="40" t="s">
        <v>88</v>
      </c>
      <c r="E16" s="48" t="s">
        <v>327</v>
      </c>
      <c r="F16" s="11" t="s">
        <v>83</v>
      </c>
      <c r="G16" s="40" t="s">
        <v>92</v>
      </c>
      <c r="H16" s="43" t="s">
        <v>93</v>
      </c>
      <c r="I16" s="44">
        <v>28635.165840000001</v>
      </c>
      <c r="J16" s="41">
        <v>1614.844777</v>
      </c>
      <c r="K16" s="42">
        <v>30250.010617</v>
      </c>
      <c r="L16" s="41">
        <v>154678.55647400001</v>
      </c>
      <c r="M16" s="41">
        <v>9310.1755819999998</v>
      </c>
      <c r="N16" s="45">
        <v>163988.73205600001</v>
      </c>
      <c r="O16" s="44">
        <v>24806.126080000002</v>
      </c>
      <c r="P16" s="41">
        <v>1547.4854869999999</v>
      </c>
      <c r="Q16" s="42">
        <v>26353.611568</v>
      </c>
      <c r="R16" s="41">
        <v>150390.77708999999</v>
      </c>
      <c r="S16" s="41">
        <v>10005.689774</v>
      </c>
      <c r="T16" s="45">
        <v>160396.46686399999</v>
      </c>
      <c r="U16" s="36">
        <f t="shared" si="3"/>
        <v>14.78506670308224</v>
      </c>
      <c r="V16" s="12">
        <f t="shared" si="4"/>
        <v>2.2396161600279463</v>
      </c>
    </row>
    <row r="17" spans="1:22" ht="15" x14ac:dyDescent="0.2">
      <c r="A17" s="39" t="s">
        <v>9</v>
      </c>
      <c r="B17" s="40" t="s">
        <v>40</v>
      </c>
      <c r="C17" s="40" t="s">
        <v>38</v>
      </c>
      <c r="D17" s="40" t="s">
        <v>88</v>
      </c>
      <c r="E17" s="40" t="s">
        <v>89</v>
      </c>
      <c r="F17" s="11" t="s">
        <v>70</v>
      </c>
      <c r="G17" s="40" t="s">
        <v>90</v>
      </c>
      <c r="H17" s="43" t="s">
        <v>91</v>
      </c>
      <c r="I17" s="44">
        <v>0</v>
      </c>
      <c r="J17" s="41">
        <v>7778.2925889999997</v>
      </c>
      <c r="K17" s="42">
        <v>7778.2925889999997</v>
      </c>
      <c r="L17" s="41">
        <v>0</v>
      </c>
      <c r="M17" s="41">
        <v>35980.766842999998</v>
      </c>
      <c r="N17" s="45">
        <v>35980.766842999998</v>
      </c>
      <c r="O17" s="44">
        <v>0</v>
      </c>
      <c r="P17" s="41">
        <v>6123.3104700000004</v>
      </c>
      <c r="Q17" s="42">
        <v>6123.3104700000004</v>
      </c>
      <c r="R17" s="41">
        <v>0</v>
      </c>
      <c r="S17" s="41">
        <v>38247.219213999997</v>
      </c>
      <c r="T17" s="45">
        <v>38247.219213999997</v>
      </c>
      <c r="U17" s="36">
        <f t="shared" ref="U17:U62" si="5">+((K17/Q17)-1)*100</f>
        <v>27.027571558036634</v>
      </c>
      <c r="V17" s="12">
        <f t="shared" ref="V17:V79" si="6">+((N17/T17)-1)*100</f>
        <v>-5.925796482925449</v>
      </c>
    </row>
    <row r="18" spans="1:22" ht="15" x14ac:dyDescent="0.2">
      <c r="A18" s="39" t="s">
        <v>9</v>
      </c>
      <c r="B18" s="40" t="s">
        <v>40</v>
      </c>
      <c r="C18" s="40" t="s">
        <v>38</v>
      </c>
      <c r="D18" s="40" t="s">
        <v>88</v>
      </c>
      <c r="E18" s="40" t="s">
        <v>323</v>
      </c>
      <c r="F18" s="11" t="s">
        <v>21</v>
      </c>
      <c r="G18" s="40" t="s">
        <v>205</v>
      </c>
      <c r="H18" s="43" t="s">
        <v>205</v>
      </c>
      <c r="I18" s="44">
        <v>0</v>
      </c>
      <c r="J18" s="41">
        <v>3367.0321159999999</v>
      </c>
      <c r="K18" s="42">
        <v>3367.0321159999999</v>
      </c>
      <c r="L18" s="41">
        <v>0</v>
      </c>
      <c r="M18" s="41">
        <v>18495.018738999999</v>
      </c>
      <c r="N18" s="45">
        <v>18495.018738999999</v>
      </c>
      <c r="O18" s="44">
        <v>1671.3412539999999</v>
      </c>
      <c r="P18" s="41">
        <v>226.483498</v>
      </c>
      <c r="Q18" s="42">
        <v>1897.824752</v>
      </c>
      <c r="R18" s="41">
        <v>3122.8472059999999</v>
      </c>
      <c r="S18" s="41">
        <v>393.39019100000002</v>
      </c>
      <c r="T18" s="45">
        <v>3516.2373969999999</v>
      </c>
      <c r="U18" s="36">
        <f t="shared" si="5"/>
        <v>77.415333657741229</v>
      </c>
      <c r="V18" s="8" t="s">
        <v>19</v>
      </c>
    </row>
    <row r="19" spans="1:22" ht="15" x14ac:dyDescent="0.2">
      <c r="A19" s="39" t="s">
        <v>9</v>
      </c>
      <c r="B19" s="40" t="s">
        <v>47</v>
      </c>
      <c r="C19" s="40" t="s">
        <v>38</v>
      </c>
      <c r="D19" s="40" t="s">
        <v>88</v>
      </c>
      <c r="E19" s="48" t="s">
        <v>327</v>
      </c>
      <c r="F19" s="11" t="s">
        <v>83</v>
      </c>
      <c r="G19" s="40" t="s">
        <v>92</v>
      </c>
      <c r="H19" s="43" t="s">
        <v>93</v>
      </c>
      <c r="I19" s="44">
        <v>0</v>
      </c>
      <c r="J19" s="41">
        <v>0</v>
      </c>
      <c r="K19" s="42">
        <v>0</v>
      </c>
      <c r="L19" s="41">
        <v>10574.028315</v>
      </c>
      <c r="M19" s="41">
        <v>0</v>
      </c>
      <c r="N19" s="45">
        <v>10574.028315</v>
      </c>
      <c r="O19" s="44">
        <v>0</v>
      </c>
      <c r="P19" s="41">
        <v>0</v>
      </c>
      <c r="Q19" s="42">
        <v>0</v>
      </c>
      <c r="R19" s="41">
        <v>0</v>
      </c>
      <c r="S19" s="41">
        <v>0</v>
      </c>
      <c r="T19" s="45">
        <v>0</v>
      </c>
      <c r="U19" s="35" t="s">
        <v>19</v>
      </c>
      <c r="V19" s="8" t="s">
        <v>19</v>
      </c>
    </row>
    <row r="20" spans="1:22" ht="15" x14ac:dyDescent="0.2">
      <c r="A20" s="39" t="s">
        <v>9</v>
      </c>
      <c r="B20" s="40" t="s">
        <v>40</v>
      </c>
      <c r="C20" s="40" t="s">
        <v>38</v>
      </c>
      <c r="D20" s="40" t="s">
        <v>88</v>
      </c>
      <c r="E20" s="48" t="s">
        <v>97</v>
      </c>
      <c r="F20" s="11" t="s">
        <v>70</v>
      </c>
      <c r="G20" s="40" t="s">
        <v>90</v>
      </c>
      <c r="H20" s="43" t="s">
        <v>98</v>
      </c>
      <c r="I20" s="44">
        <v>0</v>
      </c>
      <c r="J20" s="41">
        <v>1393.898991</v>
      </c>
      <c r="K20" s="42">
        <v>1393.898991</v>
      </c>
      <c r="L20" s="41">
        <v>0</v>
      </c>
      <c r="M20" s="41">
        <v>6929.84944</v>
      </c>
      <c r="N20" s="45">
        <v>6929.84944</v>
      </c>
      <c r="O20" s="44">
        <v>0</v>
      </c>
      <c r="P20" s="41">
        <v>1119.2645660000001</v>
      </c>
      <c r="Q20" s="42">
        <v>1119.2645660000001</v>
      </c>
      <c r="R20" s="41">
        <v>0</v>
      </c>
      <c r="S20" s="41">
        <v>7277.9500459999999</v>
      </c>
      <c r="T20" s="45">
        <v>7277.9500459999999</v>
      </c>
      <c r="U20" s="36">
        <f t="shared" si="5"/>
        <v>24.537042745977544</v>
      </c>
      <c r="V20" s="12">
        <f t="shared" si="6"/>
        <v>-4.7829485473223077</v>
      </c>
    </row>
    <row r="21" spans="1:22" ht="15" x14ac:dyDescent="0.2">
      <c r="A21" s="39" t="s">
        <v>9</v>
      </c>
      <c r="B21" s="40" t="s">
        <v>47</v>
      </c>
      <c r="C21" s="40" t="s">
        <v>38</v>
      </c>
      <c r="D21" s="40" t="s">
        <v>88</v>
      </c>
      <c r="E21" s="40" t="s">
        <v>337</v>
      </c>
      <c r="F21" s="11" t="s">
        <v>75</v>
      </c>
      <c r="G21" s="40" t="s">
        <v>251</v>
      </c>
      <c r="H21" s="43" t="s">
        <v>338</v>
      </c>
      <c r="I21" s="44">
        <v>0</v>
      </c>
      <c r="J21" s="41">
        <v>719.14272100000005</v>
      </c>
      <c r="K21" s="42">
        <v>719.14272100000005</v>
      </c>
      <c r="L21" s="41">
        <v>0</v>
      </c>
      <c r="M21" s="41">
        <v>5264.9315130000005</v>
      </c>
      <c r="N21" s="45">
        <v>5264.9315130000005</v>
      </c>
      <c r="O21" s="44">
        <v>0</v>
      </c>
      <c r="P21" s="41">
        <v>0</v>
      </c>
      <c r="Q21" s="42">
        <v>0</v>
      </c>
      <c r="R21" s="41">
        <v>0</v>
      </c>
      <c r="S21" s="41">
        <v>0</v>
      </c>
      <c r="T21" s="45">
        <v>0</v>
      </c>
      <c r="U21" s="35" t="s">
        <v>19</v>
      </c>
      <c r="V21" s="8" t="s">
        <v>19</v>
      </c>
    </row>
    <row r="22" spans="1:22" ht="15" x14ac:dyDescent="0.2">
      <c r="A22" s="39" t="s">
        <v>9</v>
      </c>
      <c r="B22" s="40" t="s">
        <v>47</v>
      </c>
      <c r="C22" s="40" t="s">
        <v>38</v>
      </c>
      <c r="D22" s="40" t="s">
        <v>88</v>
      </c>
      <c r="E22" s="40" t="s">
        <v>102</v>
      </c>
      <c r="F22" s="11" t="s">
        <v>55</v>
      </c>
      <c r="G22" s="40" t="s">
        <v>80</v>
      </c>
      <c r="H22" s="43" t="s">
        <v>102</v>
      </c>
      <c r="I22" s="44">
        <v>0</v>
      </c>
      <c r="J22" s="41">
        <v>291.35729099999998</v>
      </c>
      <c r="K22" s="42">
        <v>291.35729099999998</v>
      </c>
      <c r="L22" s="41">
        <v>0</v>
      </c>
      <c r="M22" s="41">
        <v>2521.3062850000001</v>
      </c>
      <c r="N22" s="45">
        <v>2521.3062850000001</v>
      </c>
      <c r="O22" s="44">
        <v>0</v>
      </c>
      <c r="P22" s="41">
        <v>270.83939400000003</v>
      </c>
      <c r="Q22" s="42">
        <v>270.83939400000003</v>
      </c>
      <c r="R22" s="41">
        <v>0</v>
      </c>
      <c r="S22" s="41">
        <v>1269.740074</v>
      </c>
      <c r="T22" s="45">
        <v>1269.740074</v>
      </c>
      <c r="U22" s="36">
        <f t="shared" si="5"/>
        <v>7.5756693651441109</v>
      </c>
      <c r="V22" s="12">
        <f t="shared" si="6"/>
        <v>98.568694225523828</v>
      </c>
    </row>
    <row r="23" spans="1:22" ht="15" x14ac:dyDescent="0.2">
      <c r="A23" s="39" t="s">
        <v>9</v>
      </c>
      <c r="B23" s="40" t="s">
        <v>40</v>
      </c>
      <c r="C23" s="40" t="s">
        <v>38</v>
      </c>
      <c r="D23" s="40" t="s">
        <v>88</v>
      </c>
      <c r="E23" s="40" t="s">
        <v>94</v>
      </c>
      <c r="F23" s="11" t="s">
        <v>55</v>
      </c>
      <c r="G23" s="40" t="s">
        <v>95</v>
      </c>
      <c r="H23" s="43" t="s">
        <v>96</v>
      </c>
      <c r="I23" s="44">
        <v>0</v>
      </c>
      <c r="J23" s="41">
        <v>0</v>
      </c>
      <c r="K23" s="42">
        <v>0</v>
      </c>
      <c r="L23" s="41">
        <v>0</v>
      </c>
      <c r="M23" s="41">
        <v>0</v>
      </c>
      <c r="N23" s="45">
        <v>0</v>
      </c>
      <c r="O23" s="44">
        <v>0</v>
      </c>
      <c r="P23" s="41">
        <v>50.222228000000001</v>
      </c>
      <c r="Q23" s="42">
        <v>50.222228000000001</v>
      </c>
      <c r="R23" s="41">
        <v>0</v>
      </c>
      <c r="S23" s="41">
        <v>448.22943500000002</v>
      </c>
      <c r="T23" s="45">
        <v>448.22943500000002</v>
      </c>
      <c r="U23" s="35" t="s">
        <v>19</v>
      </c>
      <c r="V23" s="8" t="s">
        <v>19</v>
      </c>
    </row>
    <row r="24" spans="1:22" ht="15" x14ac:dyDescent="0.2">
      <c r="A24" s="39" t="s">
        <v>9</v>
      </c>
      <c r="B24" s="40" t="s">
        <v>47</v>
      </c>
      <c r="C24" s="40" t="s">
        <v>38</v>
      </c>
      <c r="D24" s="40" t="s">
        <v>88</v>
      </c>
      <c r="E24" s="40" t="s">
        <v>99</v>
      </c>
      <c r="F24" s="11" t="s">
        <v>70</v>
      </c>
      <c r="G24" s="40" t="s">
        <v>100</v>
      </c>
      <c r="H24" s="43" t="s">
        <v>101</v>
      </c>
      <c r="I24" s="44">
        <v>0</v>
      </c>
      <c r="J24" s="41">
        <v>0</v>
      </c>
      <c r="K24" s="42">
        <v>0</v>
      </c>
      <c r="L24" s="41">
        <v>0</v>
      </c>
      <c r="M24" s="41">
        <v>0</v>
      </c>
      <c r="N24" s="45">
        <v>0</v>
      </c>
      <c r="O24" s="44">
        <v>0</v>
      </c>
      <c r="P24" s="41">
        <v>23.689972000000001</v>
      </c>
      <c r="Q24" s="42">
        <v>23.689972000000001</v>
      </c>
      <c r="R24" s="41">
        <v>0</v>
      </c>
      <c r="S24" s="41">
        <v>282.90411499999999</v>
      </c>
      <c r="T24" s="45">
        <v>282.90411499999999</v>
      </c>
      <c r="U24" s="35" t="s">
        <v>19</v>
      </c>
      <c r="V24" s="8" t="s">
        <v>19</v>
      </c>
    </row>
    <row r="25" spans="1:22" ht="15" x14ac:dyDescent="0.2">
      <c r="A25" s="39" t="s">
        <v>9</v>
      </c>
      <c r="B25" s="40" t="s">
        <v>40</v>
      </c>
      <c r="C25" s="40" t="s">
        <v>41</v>
      </c>
      <c r="D25" s="40" t="s">
        <v>387</v>
      </c>
      <c r="E25" s="40" t="s">
        <v>388</v>
      </c>
      <c r="F25" s="11" t="s">
        <v>44</v>
      </c>
      <c r="G25" s="40" t="s">
        <v>231</v>
      </c>
      <c r="H25" s="43" t="s">
        <v>389</v>
      </c>
      <c r="I25" s="44">
        <v>0</v>
      </c>
      <c r="J25" s="41">
        <v>0</v>
      </c>
      <c r="K25" s="42">
        <v>0</v>
      </c>
      <c r="L25" s="41">
        <v>0</v>
      </c>
      <c r="M25" s="41">
        <v>1100.946686</v>
      </c>
      <c r="N25" s="45">
        <v>1100.946686</v>
      </c>
      <c r="O25" s="44">
        <v>0</v>
      </c>
      <c r="P25" s="41">
        <v>0</v>
      </c>
      <c r="Q25" s="42">
        <v>0</v>
      </c>
      <c r="R25" s="41">
        <v>0</v>
      </c>
      <c r="S25" s="41">
        <v>1670.256388</v>
      </c>
      <c r="T25" s="45">
        <v>1670.256388</v>
      </c>
      <c r="U25" s="35" t="s">
        <v>19</v>
      </c>
      <c r="V25" s="12">
        <f t="shared" si="6"/>
        <v>-34.085168366378973</v>
      </c>
    </row>
    <row r="26" spans="1:22" ht="15" x14ac:dyDescent="0.2">
      <c r="A26" s="39" t="s">
        <v>9</v>
      </c>
      <c r="B26" s="40" t="s">
        <v>40</v>
      </c>
      <c r="C26" s="40" t="s">
        <v>38</v>
      </c>
      <c r="D26" s="40" t="s">
        <v>105</v>
      </c>
      <c r="E26" s="48" t="s">
        <v>106</v>
      </c>
      <c r="F26" s="11" t="s">
        <v>44</v>
      </c>
      <c r="G26" s="40" t="s">
        <v>107</v>
      </c>
      <c r="H26" s="43" t="s">
        <v>108</v>
      </c>
      <c r="I26" s="44">
        <v>0</v>
      </c>
      <c r="J26" s="41">
        <v>51416.657318999998</v>
      </c>
      <c r="K26" s="42">
        <v>51416.657318999998</v>
      </c>
      <c r="L26" s="41">
        <v>0</v>
      </c>
      <c r="M26" s="41">
        <v>245768.90246400001</v>
      </c>
      <c r="N26" s="45">
        <v>245768.90246400001</v>
      </c>
      <c r="O26" s="44">
        <v>0</v>
      </c>
      <c r="P26" s="41">
        <v>32451.124984999999</v>
      </c>
      <c r="Q26" s="42">
        <v>32451.124984999999</v>
      </c>
      <c r="R26" s="41">
        <v>0</v>
      </c>
      <c r="S26" s="41">
        <v>214817.16404500001</v>
      </c>
      <c r="T26" s="45">
        <v>214817.16404500001</v>
      </c>
      <c r="U26" s="36">
        <f t="shared" si="5"/>
        <v>58.443373974758984</v>
      </c>
      <c r="V26" s="12">
        <f t="shared" si="6"/>
        <v>14.408410313300756</v>
      </c>
    </row>
    <row r="27" spans="1:22" ht="15" x14ac:dyDescent="0.2">
      <c r="A27" s="39" t="s">
        <v>9</v>
      </c>
      <c r="B27" s="40" t="s">
        <v>40</v>
      </c>
      <c r="C27" s="40" t="s">
        <v>38</v>
      </c>
      <c r="D27" s="40" t="s">
        <v>109</v>
      </c>
      <c r="E27" s="40" t="s">
        <v>110</v>
      </c>
      <c r="F27" s="11" t="s">
        <v>55</v>
      </c>
      <c r="G27" s="40" t="s">
        <v>95</v>
      </c>
      <c r="H27" s="43" t="s">
        <v>111</v>
      </c>
      <c r="I27" s="44">
        <v>11383.417136</v>
      </c>
      <c r="J27" s="41">
        <v>0</v>
      </c>
      <c r="K27" s="42">
        <v>11383.417136</v>
      </c>
      <c r="L27" s="41">
        <v>70682.937544</v>
      </c>
      <c r="M27" s="41">
        <v>0</v>
      </c>
      <c r="N27" s="45">
        <v>70682.937544</v>
      </c>
      <c r="O27" s="44">
        <v>15927.647408000001</v>
      </c>
      <c r="P27" s="41">
        <v>0</v>
      </c>
      <c r="Q27" s="42">
        <v>15927.647408000001</v>
      </c>
      <c r="R27" s="41">
        <v>94036.634151000006</v>
      </c>
      <c r="S27" s="41">
        <v>0</v>
      </c>
      <c r="T27" s="45">
        <v>94036.634151000006</v>
      </c>
      <c r="U27" s="36">
        <f t="shared" si="5"/>
        <v>-28.530454973014805</v>
      </c>
      <c r="V27" s="12">
        <f t="shared" si="6"/>
        <v>-24.834679396861059</v>
      </c>
    </row>
    <row r="28" spans="1:22" ht="15" x14ac:dyDescent="0.2">
      <c r="A28" s="39" t="s">
        <v>9</v>
      </c>
      <c r="B28" s="40" t="s">
        <v>47</v>
      </c>
      <c r="C28" s="40" t="s">
        <v>38</v>
      </c>
      <c r="D28" s="40" t="s">
        <v>109</v>
      </c>
      <c r="E28" s="48" t="s">
        <v>112</v>
      </c>
      <c r="F28" s="11" t="s">
        <v>55</v>
      </c>
      <c r="G28" s="40" t="s">
        <v>80</v>
      </c>
      <c r="H28" s="43" t="s">
        <v>102</v>
      </c>
      <c r="I28" s="44">
        <v>0</v>
      </c>
      <c r="J28" s="41">
        <v>1686.9237430000001</v>
      </c>
      <c r="K28" s="42">
        <v>1686.9237430000001</v>
      </c>
      <c r="L28" s="41">
        <v>0</v>
      </c>
      <c r="M28" s="41">
        <v>9726.9553849999993</v>
      </c>
      <c r="N28" s="45">
        <v>9726.9553849999993</v>
      </c>
      <c r="O28" s="44">
        <v>0</v>
      </c>
      <c r="P28" s="41">
        <v>1463.4296340000001</v>
      </c>
      <c r="Q28" s="42">
        <v>1463.4296340000001</v>
      </c>
      <c r="R28" s="41">
        <v>0</v>
      </c>
      <c r="S28" s="41">
        <v>6409.0211310000004</v>
      </c>
      <c r="T28" s="45">
        <v>6409.0211310000004</v>
      </c>
      <c r="U28" s="36">
        <f t="shared" si="5"/>
        <v>15.271940912466174</v>
      </c>
      <c r="V28" s="12">
        <f t="shared" si="6"/>
        <v>51.769750577843723</v>
      </c>
    </row>
    <row r="29" spans="1:22" ht="15" x14ac:dyDescent="0.2">
      <c r="A29" s="39" t="s">
        <v>9</v>
      </c>
      <c r="B29" s="40" t="s">
        <v>40</v>
      </c>
      <c r="C29" s="40" t="s">
        <v>38</v>
      </c>
      <c r="D29" s="40" t="s">
        <v>113</v>
      </c>
      <c r="E29" s="48" t="s">
        <v>360</v>
      </c>
      <c r="F29" s="11" t="s">
        <v>103</v>
      </c>
      <c r="G29" s="40" t="s">
        <v>104</v>
      </c>
      <c r="H29" s="43" t="s">
        <v>104</v>
      </c>
      <c r="I29" s="44">
        <v>0</v>
      </c>
      <c r="J29" s="41">
        <v>2957.0166410000002</v>
      </c>
      <c r="K29" s="42">
        <v>2957.0166410000002</v>
      </c>
      <c r="L29" s="41">
        <v>0</v>
      </c>
      <c r="M29" s="41">
        <v>16009.417828</v>
      </c>
      <c r="N29" s="45">
        <v>16009.417828</v>
      </c>
      <c r="O29" s="44">
        <v>0</v>
      </c>
      <c r="P29" s="41">
        <v>2340.2890779999998</v>
      </c>
      <c r="Q29" s="42">
        <v>2340.2890779999998</v>
      </c>
      <c r="R29" s="41">
        <v>0</v>
      </c>
      <c r="S29" s="41">
        <v>13863.096383</v>
      </c>
      <c r="T29" s="45">
        <v>13863.096383</v>
      </c>
      <c r="U29" s="36">
        <f t="shared" si="5"/>
        <v>26.352623220677195</v>
      </c>
      <c r="V29" s="12">
        <f t="shared" si="6"/>
        <v>15.482265907290271</v>
      </c>
    </row>
    <row r="30" spans="1:22" ht="15" x14ac:dyDescent="0.2">
      <c r="A30" s="39" t="s">
        <v>9</v>
      </c>
      <c r="B30" s="40" t="s">
        <v>40</v>
      </c>
      <c r="C30" s="40" t="s">
        <v>38</v>
      </c>
      <c r="D30" s="40" t="s">
        <v>113</v>
      </c>
      <c r="E30" s="48" t="s">
        <v>115</v>
      </c>
      <c r="F30" s="11" t="s">
        <v>103</v>
      </c>
      <c r="G30" s="40" t="s">
        <v>104</v>
      </c>
      <c r="H30" s="43" t="s">
        <v>115</v>
      </c>
      <c r="I30" s="44">
        <v>0</v>
      </c>
      <c r="J30" s="41">
        <v>2548.713976</v>
      </c>
      <c r="K30" s="42">
        <v>2548.713976</v>
      </c>
      <c r="L30" s="41">
        <v>0</v>
      </c>
      <c r="M30" s="41">
        <v>12891.013634999999</v>
      </c>
      <c r="N30" s="45">
        <v>12891.013634999999</v>
      </c>
      <c r="O30" s="44">
        <v>0</v>
      </c>
      <c r="P30" s="41">
        <v>3116.9653870000002</v>
      </c>
      <c r="Q30" s="42">
        <v>3116.9653870000002</v>
      </c>
      <c r="R30" s="41">
        <v>0</v>
      </c>
      <c r="S30" s="41">
        <v>14683.493478</v>
      </c>
      <c r="T30" s="45">
        <v>14683.493478</v>
      </c>
      <c r="U30" s="36">
        <f t="shared" si="5"/>
        <v>-18.230918231239258</v>
      </c>
      <c r="V30" s="12">
        <f t="shared" si="6"/>
        <v>-12.207448082335715</v>
      </c>
    </row>
    <row r="31" spans="1:22" ht="15" x14ac:dyDescent="0.2">
      <c r="A31" s="39" t="s">
        <v>9</v>
      </c>
      <c r="B31" s="40" t="s">
        <v>40</v>
      </c>
      <c r="C31" s="40" t="s">
        <v>38</v>
      </c>
      <c r="D31" s="40" t="s">
        <v>113</v>
      </c>
      <c r="E31" s="54" t="s">
        <v>114</v>
      </c>
      <c r="F31" s="11" t="s">
        <v>103</v>
      </c>
      <c r="G31" s="40" t="s">
        <v>104</v>
      </c>
      <c r="H31" s="43" t="s">
        <v>104</v>
      </c>
      <c r="I31" s="44">
        <v>0</v>
      </c>
      <c r="J31" s="41">
        <v>1608.1950079999999</v>
      </c>
      <c r="K31" s="42">
        <v>1608.1950079999999</v>
      </c>
      <c r="L31" s="41">
        <v>0</v>
      </c>
      <c r="M31" s="41">
        <v>11289.597034</v>
      </c>
      <c r="N31" s="45">
        <v>11289.597034</v>
      </c>
      <c r="O31" s="44">
        <v>0</v>
      </c>
      <c r="P31" s="41">
        <v>1532.3483960000001</v>
      </c>
      <c r="Q31" s="42">
        <v>1532.3483960000001</v>
      </c>
      <c r="R31" s="41">
        <v>0</v>
      </c>
      <c r="S31" s="41">
        <v>8195.5680319999992</v>
      </c>
      <c r="T31" s="45">
        <v>8195.5680319999992</v>
      </c>
      <c r="U31" s="36">
        <f t="shared" si="5"/>
        <v>4.9496976143276417</v>
      </c>
      <c r="V31" s="12">
        <f t="shared" si="6"/>
        <v>37.752465599934169</v>
      </c>
    </row>
    <row r="32" spans="1:22" ht="15" x14ac:dyDescent="0.2">
      <c r="A32" s="39" t="s">
        <v>9</v>
      </c>
      <c r="B32" s="40" t="s">
        <v>40</v>
      </c>
      <c r="C32" s="40" t="s">
        <v>38</v>
      </c>
      <c r="D32" s="40" t="s">
        <v>116</v>
      </c>
      <c r="E32" s="53" t="s">
        <v>117</v>
      </c>
      <c r="F32" s="11" t="s">
        <v>83</v>
      </c>
      <c r="G32" s="40" t="s">
        <v>83</v>
      </c>
      <c r="H32" s="43" t="s">
        <v>118</v>
      </c>
      <c r="I32" s="44">
        <v>0</v>
      </c>
      <c r="J32" s="41">
        <v>4425.2578890000004</v>
      </c>
      <c r="K32" s="42">
        <v>4425.2578890000004</v>
      </c>
      <c r="L32" s="41">
        <v>0</v>
      </c>
      <c r="M32" s="41">
        <v>24660.819023</v>
      </c>
      <c r="N32" s="45">
        <v>24660.819023</v>
      </c>
      <c r="O32" s="44">
        <v>0</v>
      </c>
      <c r="P32" s="41">
        <v>4042.1006130000001</v>
      </c>
      <c r="Q32" s="42">
        <v>4042.1006130000001</v>
      </c>
      <c r="R32" s="41">
        <v>0</v>
      </c>
      <c r="S32" s="41">
        <v>24954.055609999999</v>
      </c>
      <c r="T32" s="45">
        <v>24954.055609999999</v>
      </c>
      <c r="U32" s="36">
        <f t="shared" si="5"/>
        <v>9.4791622644846854</v>
      </c>
      <c r="V32" s="12">
        <f t="shared" si="6"/>
        <v>-1.1751059290037391</v>
      </c>
    </row>
    <row r="33" spans="1:22" ht="15" x14ac:dyDescent="0.2">
      <c r="A33" s="39" t="s">
        <v>9</v>
      </c>
      <c r="B33" s="40" t="s">
        <v>47</v>
      </c>
      <c r="C33" s="40" t="s">
        <v>41</v>
      </c>
      <c r="D33" s="40" t="s">
        <v>119</v>
      </c>
      <c r="E33" s="53" t="s">
        <v>120</v>
      </c>
      <c r="F33" s="11" t="s">
        <v>83</v>
      </c>
      <c r="G33" s="40" t="s">
        <v>83</v>
      </c>
      <c r="H33" s="43" t="s">
        <v>84</v>
      </c>
      <c r="I33" s="44">
        <v>606.38315699999998</v>
      </c>
      <c r="J33" s="41">
        <v>0</v>
      </c>
      <c r="K33" s="42">
        <v>606.38315699999998</v>
      </c>
      <c r="L33" s="41">
        <v>3700.866955</v>
      </c>
      <c r="M33" s="41">
        <v>0</v>
      </c>
      <c r="N33" s="45">
        <v>3700.866955</v>
      </c>
      <c r="O33" s="44">
        <v>991.45683699999995</v>
      </c>
      <c r="P33" s="41">
        <v>0</v>
      </c>
      <c r="Q33" s="42">
        <v>991.45683699999995</v>
      </c>
      <c r="R33" s="41">
        <v>5834.4114019999997</v>
      </c>
      <c r="S33" s="41">
        <v>0</v>
      </c>
      <c r="T33" s="45">
        <v>5834.4114019999997</v>
      </c>
      <c r="U33" s="36">
        <f t="shared" si="5"/>
        <v>-38.839177423515004</v>
      </c>
      <c r="V33" s="12">
        <f t="shared" si="6"/>
        <v>-36.568289412512698</v>
      </c>
    </row>
    <row r="34" spans="1:22" ht="15" x14ac:dyDescent="0.2">
      <c r="A34" s="39" t="s">
        <v>9</v>
      </c>
      <c r="B34" s="40" t="s">
        <v>47</v>
      </c>
      <c r="C34" s="40" t="s">
        <v>38</v>
      </c>
      <c r="D34" s="40" t="s">
        <v>121</v>
      </c>
      <c r="E34" s="48" t="s">
        <v>122</v>
      </c>
      <c r="F34" s="11" t="s">
        <v>123</v>
      </c>
      <c r="G34" s="40" t="s">
        <v>124</v>
      </c>
      <c r="H34" s="43" t="s">
        <v>125</v>
      </c>
      <c r="I34" s="44">
        <v>0</v>
      </c>
      <c r="J34" s="41">
        <v>152.26933500000001</v>
      </c>
      <c r="K34" s="42">
        <v>152.26933500000001</v>
      </c>
      <c r="L34" s="41">
        <v>0</v>
      </c>
      <c r="M34" s="41">
        <v>766.49775999999997</v>
      </c>
      <c r="N34" s="45">
        <v>766.49775999999997</v>
      </c>
      <c r="O34" s="44">
        <v>0</v>
      </c>
      <c r="P34" s="41">
        <v>93.817706000000001</v>
      </c>
      <c r="Q34" s="42">
        <v>93.817706000000001</v>
      </c>
      <c r="R34" s="41">
        <v>0</v>
      </c>
      <c r="S34" s="41">
        <v>551.29858899999999</v>
      </c>
      <c r="T34" s="45">
        <v>551.29858899999999</v>
      </c>
      <c r="U34" s="36">
        <f t="shared" si="5"/>
        <v>62.303408910893651</v>
      </c>
      <c r="V34" s="12">
        <f t="shared" si="6"/>
        <v>39.03495769694414</v>
      </c>
    </row>
    <row r="35" spans="1:22" ht="15" x14ac:dyDescent="0.2">
      <c r="A35" s="39" t="s">
        <v>9</v>
      </c>
      <c r="B35" s="40" t="s">
        <v>47</v>
      </c>
      <c r="C35" s="40" t="s">
        <v>38</v>
      </c>
      <c r="D35" s="40" t="s">
        <v>126</v>
      </c>
      <c r="E35" s="40" t="s">
        <v>339</v>
      </c>
      <c r="F35" s="11" t="s">
        <v>55</v>
      </c>
      <c r="G35" s="40" t="s">
        <v>56</v>
      </c>
      <c r="H35" s="43" t="s">
        <v>127</v>
      </c>
      <c r="I35" s="44">
        <v>0</v>
      </c>
      <c r="J35" s="41">
        <v>64.757175000000004</v>
      </c>
      <c r="K35" s="42">
        <v>64.757175000000004</v>
      </c>
      <c r="L35" s="41">
        <v>0</v>
      </c>
      <c r="M35" s="41">
        <v>358.98335400000002</v>
      </c>
      <c r="N35" s="45">
        <v>358.98335400000002</v>
      </c>
      <c r="O35" s="44">
        <v>0</v>
      </c>
      <c r="P35" s="41">
        <v>38.892068999999999</v>
      </c>
      <c r="Q35" s="42">
        <v>38.892068999999999</v>
      </c>
      <c r="R35" s="41">
        <v>0</v>
      </c>
      <c r="S35" s="41">
        <v>208.27921799999999</v>
      </c>
      <c r="T35" s="45">
        <v>208.27921799999999</v>
      </c>
      <c r="U35" s="36">
        <f t="shared" si="5"/>
        <v>66.504834186116454</v>
      </c>
      <c r="V35" s="12">
        <f t="shared" si="6"/>
        <v>72.356780214145047</v>
      </c>
    </row>
    <row r="36" spans="1:22" ht="15" x14ac:dyDescent="0.2">
      <c r="A36" s="39" t="s">
        <v>9</v>
      </c>
      <c r="B36" s="40" t="s">
        <v>47</v>
      </c>
      <c r="C36" s="40" t="s">
        <v>38</v>
      </c>
      <c r="D36" s="40" t="s">
        <v>126</v>
      </c>
      <c r="E36" s="40" t="s">
        <v>128</v>
      </c>
      <c r="F36" s="11" t="s">
        <v>55</v>
      </c>
      <c r="G36" s="40" t="s">
        <v>56</v>
      </c>
      <c r="H36" s="43" t="s">
        <v>129</v>
      </c>
      <c r="I36" s="44">
        <v>0</v>
      </c>
      <c r="J36" s="41">
        <v>8.8663729999999994</v>
      </c>
      <c r="K36" s="42">
        <v>8.8663729999999994</v>
      </c>
      <c r="L36" s="41">
        <v>0</v>
      </c>
      <c r="M36" s="41">
        <v>52.849907999999999</v>
      </c>
      <c r="N36" s="45">
        <v>52.849907999999999</v>
      </c>
      <c r="O36" s="44">
        <v>0</v>
      </c>
      <c r="P36" s="41">
        <v>4.0751609999999996</v>
      </c>
      <c r="Q36" s="42">
        <v>4.0751609999999996</v>
      </c>
      <c r="R36" s="41">
        <v>0</v>
      </c>
      <c r="S36" s="41">
        <v>24.342317000000001</v>
      </c>
      <c r="T36" s="45">
        <v>24.342317000000001</v>
      </c>
      <c r="U36" s="35" t="s">
        <v>19</v>
      </c>
      <c r="V36" s="8" t="s">
        <v>19</v>
      </c>
    </row>
    <row r="37" spans="1:22" ht="15" x14ac:dyDescent="0.2">
      <c r="A37" s="39" t="s">
        <v>9</v>
      </c>
      <c r="B37" s="40" t="s">
        <v>40</v>
      </c>
      <c r="C37" s="40" t="s">
        <v>38</v>
      </c>
      <c r="D37" s="40" t="s">
        <v>130</v>
      </c>
      <c r="E37" s="40" t="s">
        <v>131</v>
      </c>
      <c r="F37" s="11" t="s">
        <v>21</v>
      </c>
      <c r="G37" s="40" t="s">
        <v>170</v>
      </c>
      <c r="H37" s="43" t="s">
        <v>207</v>
      </c>
      <c r="I37" s="44">
        <v>0</v>
      </c>
      <c r="J37" s="41">
        <v>2110.453497</v>
      </c>
      <c r="K37" s="42">
        <v>2110.453497</v>
      </c>
      <c r="L37" s="41">
        <v>0</v>
      </c>
      <c r="M37" s="41">
        <v>25201.804714999998</v>
      </c>
      <c r="N37" s="45">
        <v>25201.804714999998</v>
      </c>
      <c r="O37" s="44">
        <v>0</v>
      </c>
      <c r="P37" s="41">
        <v>1472.3568170000001</v>
      </c>
      <c r="Q37" s="42">
        <v>1472.3568170000001</v>
      </c>
      <c r="R37" s="41">
        <v>0</v>
      </c>
      <c r="S37" s="41">
        <v>30362.548685999998</v>
      </c>
      <c r="T37" s="45">
        <v>30362.548685999998</v>
      </c>
      <c r="U37" s="36">
        <f t="shared" si="5"/>
        <v>43.338453874255393</v>
      </c>
      <c r="V37" s="12">
        <f t="shared" si="6"/>
        <v>-16.997071044235458</v>
      </c>
    </row>
    <row r="38" spans="1:22" ht="15" x14ac:dyDescent="0.2">
      <c r="A38" s="39" t="s">
        <v>9</v>
      </c>
      <c r="B38" s="40" t="s">
        <v>40</v>
      </c>
      <c r="C38" s="40" t="s">
        <v>38</v>
      </c>
      <c r="D38" s="40" t="s">
        <v>132</v>
      </c>
      <c r="E38" s="40" t="s">
        <v>133</v>
      </c>
      <c r="F38" s="11" t="s">
        <v>44</v>
      </c>
      <c r="G38" s="40" t="s">
        <v>134</v>
      </c>
      <c r="H38" s="43" t="s">
        <v>135</v>
      </c>
      <c r="I38" s="44">
        <v>0</v>
      </c>
      <c r="J38" s="41">
        <v>0</v>
      </c>
      <c r="K38" s="42">
        <v>0</v>
      </c>
      <c r="L38" s="41">
        <v>0</v>
      </c>
      <c r="M38" s="41">
        <v>0</v>
      </c>
      <c r="N38" s="45">
        <v>0</v>
      </c>
      <c r="O38" s="44">
        <v>0</v>
      </c>
      <c r="P38" s="41">
        <v>1346.1012189999999</v>
      </c>
      <c r="Q38" s="42">
        <v>1346.1012189999999</v>
      </c>
      <c r="R38" s="41">
        <v>0</v>
      </c>
      <c r="S38" s="41">
        <v>3768.0345609999999</v>
      </c>
      <c r="T38" s="45">
        <v>3768.0345609999999</v>
      </c>
      <c r="U38" s="35" t="s">
        <v>19</v>
      </c>
      <c r="V38" s="8" t="s">
        <v>19</v>
      </c>
    </row>
    <row r="39" spans="1:22" ht="15" x14ac:dyDescent="0.2">
      <c r="A39" s="39" t="s">
        <v>9</v>
      </c>
      <c r="B39" s="40" t="s">
        <v>47</v>
      </c>
      <c r="C39" s="40" t="s">
        <v>38</v>
      </c>
      <c r="D39" s="40" t="s">
        <v>296</v>
      </c>
      <c r="E39" s="40" t="s">
        <v>314</v>
      </c>
      <c r="F39" s="11" t="s">
        <v>174</v>
      </c>
      <c r="G39" s="40" t="s">
        <v>175</v>
      </c>
      <c r="H39" s="43" t="s">
        <v>298</v>
      </c>
      <c r="I39" s="44">
        <v>0</v>
      </c>
      <c r="J39" s="41">
        <v>1701.4342959999999</v>
      </c>
      <c r="K39" s="42">
        <v>1701.4342959999999</v>
      </c>
      <c r="L39" s="41">
        <v>0</v>
      </c>
      <c r="M39" s="41">
        <v>11996.046786999999</v>
      </c>
      <c r="N39" s="45">
        <v>11996.046786999999</v>
      </c>
      <c r="O39" s="44">
        <v>0</v>
      </c>
      <c r="P39" s="41">
        <v>2445.4727760000001</v>
      </c>
      <c r="Q39" s="42">
        <v>2445.4727760000001</v>
      </c>
      <c r="R39" s="41">
        <v>0</v>
      </c>
      <c r="S39" s="41">
        <v>9320.7686219999996</v>
      </c>
      <c r="T39" s="45">
        <v>9320.7686219999996</v>
      </c>
      <c r="U39" s="36">
        <f t="shared" si="5"/>
        <v>-30.425138537710716</v>
      </c>
      <c r="V39" s="12">
        <f t="shared" si="6"/>
        <v>28.702334254768292</v>
      </c>
    </row>
    <row r="40" spans="1:22" ht="15" x14ac:dyDescent="0.2">
      <c r="A40" s="39" t="s">
        <v>9</v>
      </c>
      <c r="B40" s="40" t="s">
        <v>47</v>
      </c>
      <c r="C40" s="40" t="s">
        <v>38</v>
      </c>
      <c r="D40" s="40" t="s">
        <v>296</v>
      </c>
      <c r="E40" s="40" t="s">
        <v>297</v>
      </c>
      <c r="F40" s="11" t="s">
        <v>174</v>
      </c>
      <c r="G40" s="40" t="s">
        <v>175</v>
      </c>
      <c r="H40" s="43" t="s">
        <v>298</v>
      </c>
      <c r="I40" s="44">
        <v>0</v>
      </c>
      <c r="J40" s="41">
        <v>0</v>
      </c>
      <c r="K40" s="42">
        <v>0</v>
      </c>
      <c r="L40" s="41">
        <v>0</v>
      </c>
      <c r="M40" s="41">
        <v>0</v>
      </c>
      <c r="N40" s="45">
        <v>0</v>
      </c>
      <c r="O40" s="44">
        <v>0</v>
      </c>
      <c r="P40" s="41">
        <v>0</v>
      </c>
      <c r="Q40" s="42">
        <v>0</v>
      </c>
      <c r="R40" s="41">
        <v>0</v>
      </c>
      <c r="S40" s="41">
        <v>3698.6201219999998</v>
      </c>
      <c r="T40" s="45">
        <v>3698.6201219999998</v>
      </c>
      <c r="U40" s="35" t="s">
        <v>19</v>
      </c>
      <c r="V40" s="8" t="s">
        <v>19</v>
      </c>
    </row>
    <row r="41" spans="1:22" ht="15" x14ac:dyDescent="0.2">
      <c r="A41" s="39" t="s">
        <v>9</v>
      </c>
      <c r="B41" s="40" t="s">
        <v>40</v>
      </c>
      <c r="C41" s="40" t="s">
        <v>38</v>
      </c>
      <c r="D41" s="40" t="s">
        <v>136</v>
      </c>
      <c r="E41" s="48" t="s">
        <v>304</v>
      </c>
      <c r="F41" s="11" t="s">
        <v>21</v>
      </c>
      <c r="G41" s="40" t="s">
        <v>137</v>
      </c>
      <c r="H41" s="43" t="s">
        <v>305</v>
      </c>
      <c r="I41" s="44">
        <v>0</v>
      </c>
      <c r="J41" s="41">
        <v>646.28011500000002</v>
      </c>
      <c r="K41" s="42">
        <v>646.28011500000002</v>
      </c>
      <c r="L41" s="41">
        <v>0</v>
      </c>
      <c r="M41" s="41">
        <v>4105.1302619999997</v>
      </c>
      <c r="N41" s="45">
        <v>4105.1302619999997</v>
      </c>
      <c r="O41" s="44">
        <v>0</v>
      </c>
      <c r="P41" s="41">
        <v>730.47409200000004</v>
      </c>
      <c r="Q41" s="42">
        <v>730.47409200000004</v>
      </c>
      <c r="R41" s="41">
        <v>0</v>
      </c>
      <c r="S41" s="41">
        <v>4532.1224419999999</v>
      </c>
      <c r="T41" s="45">
        <v>4532.1224419999999</v>
      </c>
      <c r="U41" s="36">
        <f t="shared" si="5"/>
        <v>-11.525936090283684</v>
      </c>
      <c r="V41" s="12">
        <f t="shared" si="6"/>
        <v>-9.4214616984525037</v>
      </c>
    </row>
    <row r="42" spans="1:22" ht="15" x14ac:dyDescent="0.2">
      <c r="A42" s="39" t="s">
        <v>9</v>
      </c>
      <c r="B42" s="40" t="s">
        <v>40</v>
      </c>
      <c r="C42" s="40" t="s">
        <v>41</v>
      </c>
      <c r="D42" s="40" t="s">
        <v>351</v>
      </c>
      <c r="E42" s="48" t="s">
        <v>352</v>
      </c>
      <c r="F42" s="11" t="s">
        <v>55</v>
      </c>
      <c r="G42" s="40" t="s">
        <v>225</v>
      </c>
      <c r="H42" s="43" t="s">
        <v>225</v>
      </c>
      <c r="I42" s="44">
        <v>0</v>
      </c>
      <c r="J42" s="41">
        <v>0</v>
      </c>
      <c r="K42" s="42">
        <v>0</v>
      </c>
      <c r="L42" s="41">
        <v>0</v>
      </c>
      <c r="M42" s="41">
        <v>210.55755500000001</v>
      </c>
      <c r="N42" s="45">
        <v>210.55755500000001</v>
      </c>
      <c r="O42" s="44">
        <v>0</v>
      </c>
      <c r="P42" s="41">
        <v>64.657889999999995</v>
      </c>
      <c r="Q42" s="42">
        <v>64.657889999999995</v>
      </c>
      <c r="R42" s="41">
        <v>0</v>
      </c>
      <c r="S42" s="41">
        <v>274.14600899999999</v>
      </c>
      <c r="T42" s="45">
        <v>274.14600899999999</v>
      </c>
      <c r="U42" s="35" t="s">
        <v>19</v>
      </c>
      <c r="V42" s="12">
        <f t="shared" si="6"/>
        <v>-23.195104766234252</v>
      </c>
    </row>
    <row r="43" spans="1:22" ht="15" x14ac:dyDescent="0.2">
      <c r="A43" s="39" t="s">
        <v>9</v>
      </c>
      <c r="B43" s="40" t="s">
        <v>40</v>
      </c>
      <c r="C43" s="40" t="s">
        <v>38</v>
      </c>
      <c r="D43" s="40" t="s">
        <v>138</v>
      </c>
      <c r="E43" s="40" t="s">
        <v>361</v>
      </c>
      <c r="F43" s="11" t="s">
        <v>139</v>
      </c>
      <c r="G43" s="40" t="s">
        <v>140</v>
      </c>
      <c r="H43" s="43" t="s">
        <v>141</v>
      </c>
      <c r="I43" s="44">
        <v>0</v>
      </c>
      <c r="J43" s="41">
        <v>9682.8958500000008</v>
      </c>
      <c r="K43" s="42">
        <v>9682.8958500000008</v>
      </c>
      <c r="L43" s="41">
        <v>0</v>
      </c>
      <c r="M43" s="41">
        <v>52045.035055</v>
      </c>
      <c r="N43" s="45">
        <v>52045.035055</v>
      </c>
      <c r="O43" s="44">
        <v>0</v>
      </c>
      <c r="P43" s="41">
        <v>5463.748458</v>
      </c>
      <c r="Q43" s="42">
        <v>5463.748458</v>
      </c>
      <c r="R43" s="41">
        <v>0</v>
      </c>
      <c r="S43" s="41">
        <v>36783.487047000002</v>
      </c>
      <c r="T43" s="45">
        <v>36783.487047000002</v>
      </c>
      <c r="U43" s="36">
        <f t="shared" si="5"/>
        <v>77.22074733917043</v>
      </c>
      <c r="V43" s="12">
        <f t="shared" si="6"/>
        <v>41.490215401545804</v>
      </c>
    </row>
    <row r="44" spans="1:22" ht="15" x14ac:dyDescent="0.2">
      <c r="A44" s="39" t="s">
        <v>9</v>
      </c>
      <c r="B44" s="40" t="s">
        <v>40</v>
      </c>
      <c r="C44" s="40" t="s">
        <v>38</v>
      </c>
      <c r="D44" s="40" t="s">
        <v>138</v>
      </c>
      <c r="E44" s="48" t="s">
        <v>302</v>
      </c>
      <c r="F44" s="11" t="s">
        <v>83</v>
      </c>
      <c r="G44" s="40" t="s">
        <v>83</v>
      </c>
      <c r="H44" s="43" t="s">
        <v>142</v>
      </c>
      <c r="I44" s="44">
        <v>0</v>
      </c>
      <c r="J44" s="41">
        <v>5907.0287230000004</v>
      </c>
      <c r="K44" s="42">
        <v>5907.0287230000004</v>
      </c>
      <c r="L44" s="41">
        <v>0</v>
      </c>
      <c r="M44" s="41">
        <v>29964.375485</v>
      </c>
      <c r="N44" s="45">
        <v>29964.375485</v>
      </c>
      <c r="O44" s="44">
        <v>0</v>
      </c>
      <c r="P44" s="41">
        <v>3820.8117050000001</v>
      </c>
      <c r="Q44" s="42">
        <v>3820.8117050000001</v>
      </c>
      <c r="R44" s="41">
        <v>0</v>
      </c>
      <c r="S44" s="41">
        <v>21537.574842999999</v>
      </c>
      <c r="T44" s="45">
        <v>21537.574842999999</v>
      </c>
      <c r="U44" s="36">
        <f t="shared" si="5"/>
        <v>54.601408786251618</v>
      </c>
      <c r="V44" s="12">
        <f t="shared" si="6"/>
        <v>39.126042293191723</v>
      </c>
    </row>
    <row r="45" spans="1:22" ht="15" x14ac:dyDescent="0.2">
      <c r="A45" s="39" t="s">
        <v>9</v>
      </c>
      <c r="B45" s="40" t="s">
        <v>47</v>
      </c>
      <c r="C45" s="40" t="s">
        <v>38</v>
      </c>
      <c r="D45" s="40" t="s">
        <v>340</v>
      </c>
      <c r="E45" s="48" t="s">
        <v>294</v>
      </c>
      <c r="F45" s="11" t="s">
        <v>123</v>
      </c>
      <c r="G45" s="40" t="s">
        <v>150</v>
      </c>
      <c r="H45" s="43" t="s">
        <v>295</v>
      </c>
      <c r="I45" s="44">
        <v>0</v>
      </c>
      <c r="J45" s="41">
        <v>447.255943</v>
      </c>
      <c r="K45" s="42">
        <v>447.255943</v>
      </c>
      <c r="L45" s="41">
        <v>0</v>
      </c>
      <c r="M45" s="41">
        <v>2008.3253099999999</v>
      </c>
      <c r="N45" s="45">
        <v>2008.3253099999999</v>
      </c>
      <c r="O45" s="44">
        <v>0</v>
      </c>
      <c r="P45" s="41">
        <v>0</v>
      </c>
      <c r="Q45" s="42">
        <v>0</v>
      </c>
      <c r="R45" s="41">
        <v>0</v>
      </c>
      <c r="S45" s="41">
        <v>0</v>
      </c>
      <c r="T45" s="45">
        <v>0</v>
      </c>
      <c r="U45" s="35" t="s">
        <v>19</v>
      </c>
      <c r="V45" s="8" t="s">
        <v>19</v>
      </c>
    </row>
    <row r="46" spans="1:22" ht="15" x14ac:dyDescent="0.2">
      <c r="A46" s="39" t="s">
        <v>9</v>
      </c>
      <c r="B46" s="40" t="s">
        <v>47</v>
      </c>
      <c r="C46" s="40" t="s">
        <v>41</v>
      </c>
      <c r="D46" s="40" t="s">
        <v>143</v>
      </c>
      <c r="E46" s="40" t="s">
        <v>144</v>
      </c>
      <c r="F46" s="11" t="s">
        <v>44</v>
      </c>
      <c r="G46" s="40" t="s">
        <v>145</v>
      </c>
      <c r="H46" s="43" t="s">
        <v>145</v>
      </c>
      <c r="I46" s="44">
        <v>0</v>
      </c>
      <c r="J46" s="41">
        <v>20.574791000000001</v>
      </c>
      <c r="K46" s="42">
        <v>20.574791000000001</v>
      </c>
      <c r="L46" s="41">
        <v>0</v>
      </c>
      <c r="M46" s="41">
        <v>146.58868200000001</v>
      </c>
      <c r="N46" s="45">
        <v>146.58868200000001</v>
      </c>
      <c r="O46" s="44">
        <v>0</v>
      </c>
      <c r="P46" s="41">
        <v>33.389781999999997</v>
      </c>
      <c r="Q46" s="42">
        <v>33.389781999999997</v>
      </c>
      <c r="R46" s="41">
        <v>0</v>
      </c>
      <c r="S46" s="41">
        <v>214.41583399999999</v>
      </c>
      <c r="T46" s="45">
        <v>214.41583399999999</v>
      </c>
      <c r="U46" s="36">
        <f t="shared" si="5"/>
        <v>-38.37997804238433</v>
      </c>
      <c r="V46" s="12">
        <f t="shared" si="6"/>
        <v>-31.633462293647586</v>
      </c>
    </row>
    <row r="47" spans="1:22" ht="15" x14ac:dyDescent="0.2">
      <c r="A47" s="39" t="s">
        <v>9</v>
      </c>
      <c r="B47" s="40" t="s">
        <v>47</v>
      </c>
      <c r="C47" s="40" t="s">
        <v>38</v>
      </c>
      <c r="D47" s="40" t="s">
        <v>146</v>
      </c>
      <c r="E47" s="40" t="s">
        <v>161</v>
      </c>
      <c r="F47" s="11" t="s">
        <v>123</v>
      </c>
      <c r="G47" s="40" t="s">
        <v>147</v>
      </c>
      <c r="H47" s="43" t="s">
        <v>147</v>
      </c>
      <c r="I47" s="44">
        <v>0</v>
      </c>
      <c r="J47" s="41">
        <v>84.873418000000001</v>
      </c>
      <c r="K47" s="42">
        <v>84.873418000000001</v>
      </c>
      <c r="L47" s="41">
        <v>0</v>
      </c>
      <c r="M47" s="41">
        <v>486.68305700000002</v>
      </c>
      <c r="N47" s="45">
        <v>486.68305700000002</v>
      </c>
      <c r="O47" s="44">
        <v>0</v>
      </c>
      <c r="P47" s="41">
        <v>84.495407999999998</v>
      </c>
      <c r="Q47" s="42">
        <v>84.495407999999998</v>
      </c>
      <c r="R47" s="41">
        <v>0</v>
      </c>
      <c r="S47" s="41">
        <v>445.95082200000002</v>
      </c>
      <c r="T47" s="45">
        <v>445.95082200000002</v>
      </c>
      <c r="U47" s="36">
        <f t="shared" si="5"/>
        <v>0.44737342412737302</v>
      </c>
      <c r="V47" s="12">
        <f t="shared" si="6"/>
        <v>9.133795250634158</v>
      </c>
    </row>
    <row r="48" spans="1:22" ht="15" x14ac:dyDescent="0.2">
      <c r="A48" s="39" t="s">
        <v>9</v>
      </c>
      <c r="B48" s="40" t="s">
        <v>47</v>
      </c>
      <c r="C48" s="40" t="s">
        <v>38</v>
      </c>
      <c r="D48" s="40" t="s">
        <v>146</v>
      </c>
      <c r="E48" s="40" t="s">
        <v>162</v>
      </c>
      <c r="F48" s="11" t="s">
        <v>123</v>
      </c>
      <c r="G48" s="40" t="s">
        <v>147</v>
      </c>
      <c r="H48" s="43" t="s">
        <v>147</v>
      </c>
      <c r="I48" s="44">
        <v>0</v>
      </c>
      <c r="J48" s="41">
        <v>68.216633999999999</v>
      </c>
      <c r="K48" s="42">
        <v>68.216633999999999</v>
      </c>
      <c r="L48" s="41">
        <v>0</v>
      </c>
      <c r="M48" s="41">
        <v>299.77349600000002</v>
      </c>
      <c r="N48" s="45">
        <v>299.77349600000002</v>
      </c>
      <c r="O48" s="44">
        <v>0</v>
      </c>
      <c r="P48" s="41">
        <v>38.670734000000003</v>
      </c>
      <c r="Q48" s="42">
        <v>38.670734000000003</v>
      </c>
      <c r="R48" s="41">
        <v>0</v>
      </c>
      <c r="S48" s="41">
        <v>206.05927700000001</v>
      </c>
      <c r="T48" s="45">
        <v>206.05927700000001</v>
      </c>
      <c r="U48" s="36">
        <f t="shared" si="5"/>
        <v>76.403773458243634</v>
      </c>
      <c r="V48" s="12">
        <f t="shared" si="6"/>
        <v>45.4792525550791</v>
      </c>
    </row>
    <row r="49" spans="1:22" ht="15" x14ac:dyDescent="0.2">
      <c r="A49" s="39" t="s">
        <v>9</v>
      </c>
      <c r="B49" s="40" t="s">
        <v>47</v>
      </c>
      <c r="C49" s="40" t="s">
        <v>38</v>
      </c>
      <c r="D49" s="40" t="s">
        <v>146</v>
      </c>
      <c r="E49" s="40" t="s">
        <v>163</v>
      </c>
      <c r="F49" s="11" t="s">
        <v>123</v>
      </c>
      <c r="G49" s="40" t="s">
        <v>147</v>
      </c>
      <c r="H49" s="43" t="s">
        <v>147</v>
      </c>
      <c r="I49" s="44">
        <v>0</v>
      </c>
      <c r="J49" s="41">
        <v>0</v>
      </c>
      <c r="K49" s="42">
        <v>0</v>
      </c>
      <c r="L49" s="41">
        <v>0</v>
      </c>
      <c r="M49" s="41">
        <v>84.940380000000005</v>
      </c>
      <c r="N49" s="45">
        <v>84.940380000000005</v>
      </c>
      <c r="O49" s="44">
        <v>0</v>
      </c>
      <c r="P49" s="41">
        <v>8.9631950000000007</v>
      </c>
      <c r="Q49" s="42">
        <v>8.9631950000000007</v>
      </c>
      <c r="R49" s="41">
        <v>0</v>
      </c>
      <c r="S49" s="41">
        <v>34.940201999999999</v>
      </c>
      <c r="T49" s="45">
        <v>34.940201999999999</v>
      </c>
      <c r="U49" s="35" t="s">
        <v>19</v>
      </c>
      <c r="V49" s="8" t="s">
        <v>19</v>
      </c>
    </row>
    <row r="50" spans="1:22" ht="15" x14ac:dyDescent="0.2">
      <c r="A50" s="39" t="s">
        <v>9</v>
      </c>
      <c r="B50" s="40" t="s">
        <v>47</v>
      </c>
      <c r="C50" s="40" t="s">
        <v>38</v>
      </c>
      <c r="D50" s="40" t="s">
        <v>146</v>
      </c>
      <c r="E50" s="48" t="s">
        <v>154</v>
      </c>
      <c r="F50" s="11" t="s">
        <v>123</v>
      </c>
      <c r="G50" s="40" t="s">
        <v>147</v>
      </c>
      <c r="H50" s="43" t="s">
        <v>155</v>
      </c>
      <c r="I50" s="44">
        <v>0</v>
      </c>
      <c r="J50" s="41">
        <v>23.549348999999999</v>
      </c>
      <c r="K50" s="42">
        <v>23.549348999999999</v>
      </c>
      <c r="L50" s="41">
        <v>0</v>
      </c>
      <c r="M50" s="41">
        <v>39.247230000000002</v>
      </c>
      <c r="N50" s="45">
        <v>39.247230000000002</v>
      </c>
      <c r="O50" s="44">
        <v>0</v>
      </c>
      <c r="P50" s="41">
        <v>0.36420400000000003</v>
      </c>
      <c r="Q50" s="42">
        <v>0.36420400000000003</v>
      </c>
      <c r="R50" s="41">
        <v>0</v>
      </c>
      <c r="S50" s="41">
        <v>19.572548000000001</v>
      </c>
      <c r="T50" s="45">
        <v>19.572548000000001</v>
      </c>
      <c r="U50" s="35" t="s">
        <v>19</v>
      </c>
      <c r="V50" s="8" t="s">
        <v>19</v>
      </c>
    </row>
    <row r="51" spans="1:22" ht="15" x14ac:dyDescent="0.2">
      <c r="A51" s="39" t="s">
        <v>9</v>
      </c>
      <c r="B51" s="40" t="s">
        <v>47</v>
      </c>
      <c r="C51" s="40" t="s">
        <v>38</v>
      </c>
      <c r="D51" s="40" t="s">
        <v>146</v>
      </c>
      <c r="E51" s="48" t="s">
        <v>407</v>
      </c>
      <c r="F51" s="11" t="s">
        <v>123</v>
      </c>
      <c r="G51" s="40" t="s">
        <v>147</v>
      </c>
      <c r="H51" s="43" t="s">
        <v>147</v>
      </c>
      <c r="I51" s="44">
        <v>0</v>
      </c>
      <c r="J51" s="41">
        <v>19.235855000000001</v>
      </c>
      <c r="K51" s="42">
        <v>19.235855000000001</v>
      </c>
      <c r="L51" s="41">
        <v>0</v>
      </c>
      <c r="M51" s="41">
        <v>38.933937</v>
      </c>
      <c r="N51" s="45">
        <v>38.933937</v>
      </c>
      <c r="O51" s="44">
        <v>0</v>
      </c>
      <c r="P51" s="41">
        <v>0</v>
      </c>
      <c r="Q51" s="42">
        <v>0</v>
      </c>
      <c r="R51" s="41">
        <v>0</v>
      </c>
      <c r="S51" s="41">
        <v>7.4305190000000003</v>
      </c>
      <c r="T51" s="45">
        <v>7.4305190000000003</v>
      </c>
      <c r="U51" s="35" t="s">
        <v>19</v>
      </c>
      <c r="V51" s="8" t="s">
        <v>19</v>
      </c>
    </row>
    <row r="52" spans="1:22" ht="15" x14ac:dyDescent="0.2">
      <c r="A52" s="39" t="s">
        <v>9</v>
      </c>
      <c r="B52" s="40" t="s">
        <v>47</v>
      </c>
      <c r="C52" s="40" t="s">
        <v>38</v>
      </c>
      <c r="D52" s="40" t="s">
        <v>146</v>
      </c>
      <c r="E52" s="40" t="s">
        <v>156</v>
      </c>
      <c r="F52" s="11" t="s">
        <v>123</v>
      </c>
      <c r="G52" s="40" t="s">
        <v>147</v>
      </c>
      <c r="H52" s="43" t="s">
        <v>157</v>
      </c>
      <c r="I52" s="44">
        <v>0</v>
      </c>
      <c r="J52" s="41">
        <v>0</v>
      </c>
      <c r="K52" s="42">
        <v>0</v>
      </c>
      <c r="L52" s="41">
        <v>0</v>
      </c>
      <c r="M52" s="41">
        <v>34.453023999999999</v>
      </c>
      <c r="N52" s="45">
        <v>34.453023999999999</v>
      </c>
      <c r="O52" s="44">
        <v>0</v>
      </c>
      <c r="P52" s="41">
        <v>0</v>
      </c>
      <c r="Q52" s="42">
        <v>0</v>
      </c>
      <c r="R52" s="41">
        <v>0</v>
      </c>
      <c r="S52" s="41">
        <v>26.733065</v>
      </c>
      <c r="T52" s="45">
        <v>26.733065</v>
      </c>
      <c r="U52" s="35" t="s">
        <v>19</v>
      </c>
      <c r="V52" s="12">
        <f t="shared" si="6"/>
        <v>28.877941979342815</v>
      </c>
    </row>
    <row r="53" spans="1:22" ht="15" x14ac:dyDescent="0.2">
      <c r="A53" s="39" t="s">
        <v>9</v>
      </c>
      <c r="B53" s="40" t="s">
        <v>47</v>
      </c>
      <c r="C53" s="40" t="s">
        <v>38</v>
      </c>
      <c r="D53" s="40" t="s">
        <v>146</v>
      </c>
      <c r="E53" s="40" t="s">
        <v>375</v>
      </c>
      <c r="F53" s="11" t="s">
        <v>123</v>
      </c>
      <c r="G53" s="40" t="s">
        <v>147</v>
      </c>
      <c r="H53" s="43" t="s">
        <v>376</v>
      </c>
      <c r="I53" s="44">
        <v>0</v>
      </c>
      <c r="J53" s="41">
        <v>0</v>
      </c>
      <c r="K53" s="42">
        <v>0</v>
      </c>
      <c r="L53" s="41">
        <v>0</v>
      </c>
      <c r="M53" s="41">
        <v>30.181504</v>
      </c>
      <c r="N53" s="45">
        <v>30.181504</v>
      </c>
      <c r="O53" s="44">
        <v>0</v>
      </c>
      <c r="P53" s="41">
        <v>0</v>
      </c>
      <c r="Q53" s="42">
        <v>0</v>
      </c>
      <c r="R53" s="41">
        <v>0</v>
      </c>
      <c r="S53" s="41">
        <v>14.861039</v>
      </c>
      <c r="T53" s="45">
        <v>14.861039</v>
      </c>
      <c r="U53" s="35" t="s">
        <v>19</v>
      </c>
      <c r="V53" s="8" t="s">
        <v>19</v>
      </c>
    </row>
    <row r="54" spans="1:22" ht="15" x14ac:dyDescent="0.2">
      <c r="A54" s="39" t="s">
        <v>9</v>
      </c>
      <c r="B54" s="40" t="s">
        <v>47</v>
      </c>
      <c r="C54" s="40" t="s">
        <v>38</v>
      </c>
      <c r="D54" s="40" t="s">
        <v>146</v>
      </c>
      <c r="E54" s="48" t="s">
        <v>165</v>
      </c>
      <c r="F54" s="11" t="s">
        <v>123</v>
      </c>
      <c r="G54" s="40" t="s">
        <v>147</v>
      </c>
      <c r="H54" s="43" t="s">
        <v>147</v>
      </c>
      <c r="I54" s="44">
        <v>0</v>
      </c>
      <c r="J54" s="41">
        <v>1.7487140000000001</v>
      </c>
      <c r="K54" s="42">
        <v>1.7487140000000001</v>
      </c>
      <c r="L54" s="41">
        <v>0</v>
      </c>
      <c r="M54" s="41">
        <v>25.752496000000001</v>
      </c>
      <c r="N54" s="45">
        <v>25.752496000000001</v>
      </c>
      <c r="O54" s="44">
        <v>0</v>
      </c>
      <c r="P54" s="41">
        <v>8.1037929999999996</v>
      </c>
      <c r="Q54" s="42">
        <v>8.1037929999999996</v>
      </c>
      <c r="R54" s="41">
        <v>0</v>
      </c>
      <c r="S54" s="41">
        <v>19.566870000000002</v>
      </c>
      <c r="T54" s="45">
        <v>19.566870000000002</v>
      </c>
      <c r="U54" s="36">
        <f t="shared" si="5"/>
        <v>-78.421043084392707</v>
      </c>
      <c r="V54" s="12">
        <f t="shared" si="6"/>
        <v>31.612751554029849</v>
      </c>
    </row>
    <row r="55" spans="1:22" ht="15" x14ac:dyDescent="0.2">
      <c r="A55" s="39" t="s">
        <v>9</v>
      </c>
      <c r="B55" s="40" t="s">
        <v>47</v>
      </c>
      <c r="C55" s="40" t="s">
        <v>38</v>
      </c>
      <c r="D55" s="40" t="s">
        <v>146</v>
      </c>
      <c r="E55" s="40" t="s">
        <v>164</v>
      </c>
      <c r="F55" s="11" t="s">
        <v>123</v>
      </c>
      <c r="G55" s="40" t="s">
        <v>147</v>
      </c>
      <c r="H55" s="43" t="s">
        <v>147</v>
      </c>
      <c r="I55" s="44">
        <v>0</v>
      </c>
      <c r="J55" s="41">
        <v>3.9637519999999999</v>
      </c>
      <c r="K55" s="42">
        <v>3.9637519999999999</v>
      </c>
      <c r="L55" s="41">
        <v>0</v>
      </c>
      <c r="M55" s="41">
        <v>17.802945000000001</v>
      </c>
      <c r="N55" s="45">
        <v>17.802945000000001</v>
      </c>
      <c r="O55" s="44">
        <v>0</v>
      </c>
      <c r="P55" s="41">
        <v>9.3782619999999994</v>
      </c>
      <c r="Q55" s="42">
        <v>9.3782619999999994</v>
      </c>
      <c r="R55" s="41">
        <v>0</v>
      </c>
      <c r="S55" s="41">
        <v>42.556621</v>
      </c>
      <c r="T55" s="45">
        <v>42.556621</v>
      </c>
      <c r="U55" s="36">
        <f t="shared" si="5"/>
        <v>-57.734684742226229</v>
      </c>
      <c r="V55" s="12">
        <f t="shared" si="6"/>
        <v>-58.166450762150504</v>
      </c>
    </row>
    <row r="56" spans="1:22" ht="15" x14ac:dyDescent="0.2">
      <c r="A56" s="39" t="s">
        <v>9</v>
      </c>
      <c r="B56" s="40" t="s">
        <v>47</v>
      </c>
      <c r="C56" s="40" t="s">
        <v>38</v>
      </c>
      <c r="D56" s="40" t="s">
        <v>146</v>
      </c>
      <c r="E56" s="40" t="s">
        <v>160</v>
      </c>
      <c r="F56" s="11" t="s">
        <v>123</v>
      </c>
      <c r="G56" s="40" t="s">
        <v>147</v>
      </c>
      <c r="H56" s="43" t="s">
        <v>148</v>
      </c>
      <c r="I56" s="44">
        <v>0</v>
      </c>
      <c r="J56" s="41">
        <v>0</v>
      </c>
      <c r="K56" s="42">
        <v>0</v>
      </c>
      <c r="L56" s="41">
        <v>0</v>
      </c>
      <c r="M56" s="41">
        <v>16.302156</v>
      </c>
      <c r="N56" s="45">
        <v>16.302156</v>
      </c>
      <c r="O56" s="44">
        <v>0</v>
      </c>
      <c r="P56" s="41">
        <v>2.3673280000000001</v>
      </c>
      <c r="Q56" s="42">
        <v>2.3673280000000001</v>
      </c>
      <c r="R56" s="41">
        <v>0</v>
      </c>
      <c r="S56" s="41">
        <v>16.698060999999999</v>
      </c>
      <c r="T56" s="45">
        <v>16.698060999999999</v>
      </c>
      <c r="U56" s="35" t="s">
        <v>19</v>
      </c>
      <c r="V56" s="12">
        <f t="shared" si="6"/>
        <v>-2.37096391012106</v>
      </c>
    </row>
    <row r="57" spans="1:22" ht="15" x14ac:dyDescent="0.2">
      <c r="A57" s="39" t="s">
        <v>9</v>
      </c>
      <c r="B57" s="40" t="s">
        <v>47</v>
      </c>
      <c r="C57" s="40" t="s">
        <v>38</v>
      </c>
      <c r="D57" s="40" t="s">
        <v>146</v>
      </c>
      <c r="E57" s="40" t="s">
        <v>159</v>
      </c>
      <c r="F57" s="11" t="s">
        <v>123</v>
      </c>
      <c r="G57" s="40" t="s">
        <v>147</v>
      </c>
      <c r="H57" s="43" t="s">
        <v>147</v>
      </c>
      <c r="I57" s="44">
        <v>0</v>
      </c>
      <c r="J57" s="41">
        <v>1.7487140000000001</v>
      </c>
      <c r="K57" s="42">
        <v>1.7487140000000001</v>
      </c>
      <c r="L57" s="41">
        <v>0</v>
      </c>
      <c r="M57" s="41">
        <v>13.345425000000001</v>
      </c>
      <c r="N57" s="45">
        <v>13.345425000000001</v>
      </c>
      <c r="O57" s="44">
        <v>0</v>
      </c>
      <c r="P57" s="41">
        <v>3.8386390000000001</v>
      </c>
      <c r="Q57" s="42">
        <v>3.8386390000000001</v>
      </c>
      <c r="R57" s="41">
        <v>0</v>
      </c>
      <c r="S57" s="41">
        <v>17.105557999999998</v>
      </c>
      <c r="T57" s="45">
        <v>17.105557999999998</v>
      </c>
      <c r="U57" s="36">
        <f t="shared" si="5"/>
        <v>-54.444426787723458</v>
      </c>
      <c r="V57" s="12">
        <f t="shared" si="6"/>
        <v>-21.981937099041126</v>
      </c>
    </row>
    <row r="58" spans="1:22" ht="15" x14ac:dyDescent="0.2">
      <c r="A58" s="39" t="s">
        <v>9</v>
      </c>
      <c r="B58" s="40" t="s">
        <v>47</v>
      </c>
      <c r="C58" s="40" t="s">
        <v>38</v>
      </c>
      <c r="D58" s="40" t="s">
        <v>146</v>
      </c>
      <c r="E58" s="48" t="s">
        <v>393</v>
      </c>
      <c r="F58" s="11" t="s">
        <v>123</v>
      </c>
      <c r="G58" s="40" t="s">
        <v>147</v>
      </c>
      <c r="H58" s="43" t="s">
        <v>147</v>
      </c>
      <c r="I58" s="44">
        <v>0</v>
      </c>
      <c r="J58" s="41">
        <v>11.774675</v>
      </c>
      <c r="K58" s="42">
        <v>11.774675</v>
      </c>
      <c r="L58" s="41">
        <v>0</v>
      </c>
      <c r="M58" s="41">
        <v>11.774675</v>
      </c>
      <c r="N58" s="45">
        <v>11.774675</v>
      </c>
      <c r="O58" s="44">
        <v>0</v>
      </c>
      <c r="P58" s="41">
        <v>0</v>
      </c>
      <c r="Q58" s="42">
        <v>0</v>
      </c>
      <c r="R58" s="41">
        <v>0</v>
      </c>
      <c r="S58" s="41">
        <v>2.52142</v>
      </c>
      <c r="T58" s="45">
        <v>2.52142</v>
      </c>
      <c r="U58" s="35" t="s">
        <v>19</v>
      </c>
      <c r="V58" s="8" t="s">
        <v>19</v>
      </c>
    </row>
    <row r="59" spans="1:22" ht="15" x14ac:dyDescent="0.2">
      <c r="A59" s="39" t="s">
        <v>9</v>
      </c>
      <c r="B59" s="40" t="s">
        <v>47</v>
      </c>
      <c r="C59" s="40" t="s">
        <v>38</v>
      </c>
      <c r="D59" s="40" t="s">
        <v>146</v>
      </c>
      <c r="E59" s="40" t="s">
        <v>301</v>
      </c>
      <c r="F59" s="11" t="s">
        <v>123</v>
      </c>
      <c r="G59" s="40" t="s">
        <v>147</v>
      </c>
      <c r="H59" s="43" t="s">
        <v>148</v>
      </c>
      <c r="I59" s="44">
        <v>0</v>
      </c>
      <c r="J59" s="41">
        <v>2.7979419999999999</v>
      </c>
      <c r="K59" s="42">
        <v>2.7979419999999999</v>
      </c>
      <c r="L59" s="41">
        <v>0</v>
      </c>
      <c r="M59" s="41">
        <v>11.585152000000001</v>
      </c>
      <c r="N59" s="45">
        <v>11.585152000000001</v>
      </c>
      <c r="O59" s="44">
        <v>0</v>
      </c>
      <c r="P59" s="41">
        <v>0.63735799999999998</v>
      </c>
      <c r="Q59" s="42">
        <v>0.63735799999999998</v>
      </c>
      <c r="R59" s="41">
        <v>0</v>
      </c>
      <c r="S59" s="41">
        <v>2.8436029999999999</v>
      </c>
      <c r="T59" s="45">
        <v>2.8436029999999999</v>
      </c>
      <c r="U59" s="35" t="s">
        <v>19</v>
      </c>
      <c r="V59" s="8" t="s">
        <v>19</v>
      </c>
    </row>
    <row r="60" spans="1:22" ht="15" x14ac:dyDescent="0.2">
      <c r="A60" s="39" t="s">
        <v>9</v>
      </c>
      <c r="B60" s="40" t="s">
        <v>47</v>
      </c>
      <c r="C60" s="40" t="s">
        <v>38</v>
      </c>
      <c r="D60" s="40" t="s">
        <v>146</v>
      </c>
      <c r="E60" s="40" t="s">
        <v>371</v>
      </c>
      <c r="F60" s="11" t="s">
        <v>123</v>
      </c>
      <c r="G60" s="40" t="s">
        <v>150</v>
      </c>
      <c r="H60" s="43" t="s">
        <v>153</v>
      </c>
      <c r="I60" s="44">
        <v>0</v>
      </c>
      <c r="J60" s="41">
        <v>0</v>
      </c>
      <c r="K60" s="42">
        <v>0</v>
      </c>
      <c r="L60" s="41">
        <v>0</v>
      </c>
      <c r="M60" s="41">
        <v>10.667725000000001</v>
      </c>
      <c r="N60" s="45">
        <v>10.667725000000001</v>
      </c>
      <c r="O60" s="44">
        <v>0</v>
      </c>
      <c r="P60" s="41">
        <v>0</v>
      </c>
      <c r="Q60" s="42">
        <v>0</v>
      </c>
      <c r="R60" s="41">
        <v>0</v>
      </c>
      <c r="S60" s="41">
        <v>17.231729999999999</v>
      </c>
      <c r="T60" s="45">
        <v>17.231729999999999</v>
      </c>
      <c r="U60" s="35" t="s">
        <v>19</v>
      </c>
      <c r="V60" s="12">
        <f t="shared" si="6"/>
        <v>-38.092547875343911</v>
      </c>
    </row>
    <row r="61" spans="1:22" ht="15" x14ac:dyDescent="0.2">
      <c r="A61" s="39" t="s">
        <v>9</v>
      </c>
      <c r="B61" s="40" t="s">
        <v>47</v>
      </c>
      <c r="C61" s="40" t="s">
        <v>38</v>
      </c>
      <c r="D61" s="40" t="s">
        <v>146</v>
      </c>
      <c r="E61" s="40" t="s">
        <v>158</v>
      </c>
      <c r="F61" s="11" t="s">
        <v>123</v>
      </c>
      <c r="G61" s="40" t="s">
        <v>147</v>
      </c>
      <c r="H61" s="43" t="s">
        <v>157</v>
      </c>
      <c r="I61" s="44">
        <v>0</v>
      </c>
      <c r="J61" s="41">
        <v>0</v>
      </c>
      <c r="K61" s="42">
        <v>0</v>
      </c>
      <c r="L61" s="41">
        <v>0</v>
      </c>
      <c r="M61" s="41">
        <v>10.549901999999999</v>
      </c>
      <c r="N61" s="45">
        <v>10.549901999999999</v>
      </c>
      <c r="O61" s="44">
        <v>0</v>
      </c>
      <c r="P61" s="41">
        <v>0</v>
      </c>
      <c r="Q61" s="42">
        <v>0</v>
      </c>
      <c r="R61" s="41">
        <v>0</v>
      </c>
      <c r="S61" s="41">
        <v>4.458863</v>
      </c>
      <c r="T61" s="45">
        <v>4.458863</v>
      </c>
      <c r="U61" s="35" t="s">
        <v>19</v>
      </c>
      <c r="V61" s="8" t="s">
        <v>19</v>
      </c>
    </row>
    <row r="62" spans="1:22" ht="15" x14ac:dyDescent="0.2">
      <c r="A62" s="39" t="s">
        <v>9</v>
      </c>
      <c r="B62" s="40" t="s">
        <v>47</v>
      </c>
      <c r="C62" s="40" t="s">
        <v>38</v>
      </c>
      <c r="D62" s="40" t="s">
        <v>146</v>
      </c>
      <c r="E62" s="40" t="s">
        <v>315</v>
      </c>
      <c r="F62" s="11" t="s">
        <v>123</v>
      </c>
      <c r="G62" s="40" t="s">
        <v>147</v>
      </c>
      <c r="H62" s="43" t="s">
        <v>147</v>
      </c>
      <c r="I62" s="44">
        <v>0</v>
      </c>
      <c r="J62" s="41">
        <v>0.58290500000000001</v>
      </c>
      <c r="K62" s="42">
        <v>0.58290500000000001</v>
      </c>
      <c r="L62" s="41">
        <v>0</v>
      </c>
      <c r="M62" s="41">
        <v>9.6465750000000003</v>
      </c>
      <c r="N62" s="45">
        <v>9.6465750000000003</v>
      </c>
      <c r="O62" s="44">
        <v>0</v>
      </c>
      <c r="P62" s="41">
        <v>4.5494979999999998</v>
      </c>
      <c r="Q62" s="42">
        <v>4.5494979999999998</v>
      </c>
      <c r="R62" s="41">
        <v>0</v>
      </c>
      <c r="S62" s="41">
        <v>7.1028520000000004</v>
      </c>
      <c r="T62" s="45">
        <v>7.1028520000000004</v>
      </c>
      <c r="U62" s="36">
        <f t="shared" si="5"/>
        <v>-87.187487498620726</v>
      </c>
      <c r="V62" s="12">
        <f t="shared" si="6"/>
        <v>35.812698898977466</v>
      </c>
    </row>
    <row r="63" spans="1:22" ht="15" x14ac:dyDescent="0.2">
      <c r="A63" s="39" t="s">
        <v>9</v>
      </c>
      <c r="B63" s="40" t="s">
        <v>47</v>
      </c>
      <c r="C63" s="40" t="s">
        <v>38</v>
      </c>
      <c r="D63" s="40" t="s">
        <v>146</v>
      </c>
      <c r="E63" s="48" t="s">
        <v>390</v>
      </c>
      <c r="F63" s="11" t="s">
        <v>123</v>
      </c>
      <c r="G63" s="40" t="s">
        <v>147</v>
      </c>
      <c r="H63" s="43" t="s">
        <v>147</v>
      </c>
      <c r="I63" s="44">
        <v>0</v>
      </c>
      <c r="J63" s="41">
        <v>0</v>
      </c>
      <c r="K63" s="42">
        <v>0</v>
      </c>
      <c r="L63" s="41">
        <v>0</v>
      </c>
      <c r="M63" s="41">
        <v>9.6071519999999992</v>
      </c>
      <c r="N63" s="45">
        <v>9.6071519999999992</v>
      </c>
      <c r="O63" s="44">
        <v>0</v>
      </c>
      <c r="P63" s="41">
        <v>3.8241459999999998</v>
      </c>
      <c r="Q63" s="42">
        <v>3.8241459999999998</v>
      </c>
      <c r="R63" s="41">
        <v>0</v>
      </c>
      <c r="S63" s="41">
        <v>8.2582900000000006</v>
      </c>
      <c r="T63" s="45">
        <v>8.2582900000000006</v>
      </c>
      <c r="U63" s="35" t="s">
        <v>19</v>
      </c>
      <c r="V63" s="12">
        <f t="shared" si="6"/>
        <v>16.333429802053434</v>
      </c>
    </row>
    <row r="64" spans="1:22" ht="15" x14ac:dyDescent="0.2">
      <c r="A64" s="39" t="s">
        <v>9</v>
      </c>
      <c r="B64" s="40" t="s">
        <v>47</v>
      </c>
      <c r="C64" s="40" t="s">
        <v>38</v>
      </c>
      <c r="D64" s="40" t="s">
        <v>146</v>
      </c>
      <c r="E64" s="40" t="s">
        <v>392</v>
      </c>
      <c r="F64" s="11" t="s">
        <v>123</v>
      </c>
      <c r="G64" s="40" t="s">
        <v>150</v>
      </c>
      <c r="H64" s="43" t="s">
        <v>151</v>
      </c>
      <c r="I64" s="44">
        <v>0</v>
      </c>
      <c r="J64" s="41">
        <v>7.8109229999999998</v>
      </c>
      <c r="K64" s="42">
        <v>7.8109229999999998</v>
      </c>
      <c r="L64" s="41">
        <v>0</v>
      </c>
      <c r="M64" s="41">
        <v>8.6544779999999992</v>
      </c>
      <c r="N64" s="45">
        <v>8.6544779999999992</v>
      </c>
      <c r="O64" s="44">
        <v>0</v>
      </c>
      <c r="P64" s="41">
        <v>0</v>
      </c>
      <c r="Q64" s="42">
        <v>0</v>
      </c>
      <c r="R64" s="41">
        <v>0</v>
      </c>
      <c r="S64" s="41">
        <v>5.3227589999999996</v>
      </c>
      <c r="T64" s="45">
        <v>5.3227589999999996</v>
      </c>
      <c r="U64" s="35" t="s">
        <v>19</v>
      </c>
      <c r="V64" s="12">
        <f t="shared" si="6"/>
        <v>62.593835264756478</v>
      </c>
    </row>
    <row r="65" spans="1:22" ht="15" x14ac:dyDescent="0.2">
      <c r="A65" s="39" t="s">
        <v>9</v>
      </c>
      <c r="B65" s="40" t="s">
        <v>47</v>
      </c>
      <c r="C65" s="40" t="s">
        <v>38</v>
      </c>
      <c r="D65" s="40" t="s">
        <v>146</v>
      </c>
      <c r="E65" s="40" t="s">
        <v>378</v>
      </c>
      <c r="F65" s="11" t="s">
        <v>123</v>
      </c>
      <c r="G65" s="40" t="s">
        <v>147</v>
      </c>
      <c r="H65" s="43" t="s">
        <v>376</v>
      </c>
      <c r="I65" s="44">
        <v>0</v>
      </c>
      <c r="J65" s="41">
        <v>0</v>
      </c>
      <c r="K65" s="42">
        <v>0</v>
      </c>
      <c r="L65" s="41">
        <v>0</v>
      </c>
      <c r="M65" s="41">
        <v>4.6223700000000001</v>
      </c>
      <c r="N65" s="45">
        <v>4.6223700000000001</v>
      </c>
      <c r="O65" s="44">
        <v>0</v>
      </c>
      <c r="P65" s="41">
        <v>2.6404809999999999</v>
      </c>
      <c r="Q65" s="42">
        <v>2.6404809999999999</v>
      </c>
      <c r="R65" s="41">
        <v>0</v>
      </c>
      <c r="S65" s="41">
        <v>5.1467369999999999</v>
      </c>
      <c r="T65" s="45">
        <v>5.1467369999999999</v>
      </c>
      <c r="U65" s="35" t="s">
        <v>19</v>
      </c>
      <c r="V65" s="12">
        <f t="shared" si="6"/>
        <v>-10.188338747443282</v>
      </c>
    </row>
    <row r="66" spans="1:22" ht="15" x14ac:dyDescent="0.2">
      <c r="A66" s="39" t="s">
        <v>9</v>
      </c>
      <c r="B66" s="40" t="s">
        <v>47</v>
      </c>
      <c r="C66" s="40" t="s">
        <v>38</v>
      </c>
      <c r="D66" s="40" t="s">
        <v>146</v>
      </c>
      <c r="E66" s="40" t="s">
        <v>319</v>
      </c>
      <c r="F66" s="11" t="s">
        <v>123</v>
      </c>
      <c r="G66" s="40" t="s">
        <v>147</v>
      </c>
      <c r="H66" s="43" t="s">
        <v>147</v>
      </c>
      <c r="I66" s="44">
        <v>0</v>
      </c>
      <c r="J66" s="41">
        <v>0</v>
      </c>
      <c r="K66" s="42">
        <v>0</v>
      </c>
      <c r="L66" s="41">
        <v>0</v>
      </c>
      <c r="M66" s="41">
        <v>3.7209840000000001</v>
      </c>
      <c r="N66" s="45">
        <v>3.7209840000000001</v>
      </c>
      <c r="O66" s="44">
        <v>0</v>
      </c>
      <c r="P66" s="41">
        <v>2.7012640000000001</v>
      </c>
      <c r="Q66" s="42">
        <v>2.7012640000000001</v>
      </c>
      <c r="R66" s="41">
        <v>0</v>
      </c>
      <c r="S66" s="41">
        <v>3.1453259999999998</v>
      </c>
      <c r="T66" s="45">
        <v>3.1453259999999998</v>
      </c>
      <c r="U66" s="35" t="s">
        <v>19</v>
      </c>
      <c r="V66" s="12">
        <f t="shared" si="6"/>
        <v>18.302013845305719</v>
      </c>
    </row>
    <row r="67" spans="1:22" ht="15" x14ac:dyDescent="0.2">
      <c r="A67" s="39" t="s">
        <v>9</v>
      </c>
      <c r="B67" s="40" t="s">
        <v>47</v>
      </c>
      <c r="C67" s="40" t="s">
        <v>38</v>
      </c>
      <c r="D67" s="40" t="s">
        <v>146</v>
      </c>
      <c r="E67" s="40" t="s">
        <v>391</v>
      </c>
      <c r="F67" s="11" t="s">
        <v>123</v>
      </c>
      <c r="G67" s="40" t="s">
        <v>147</v>
      </c>
      <c r="H67" s="43" t="s">
        <v>148</v>
      </c>
      <c r="I67" s="44">
        <v>0</v>
      </c>
      <c r="J67" s="41">
        <v>0</v>
      </c>
      <c r="K67" s="42">
        <v>0</v>
      </c>
      <c r="L67" s="41">
        <v>0</v>
      </c>
      <c r="M67" s="41">
        <v>3.4612769999999999</v>
      </c>
      <c r="N67" s="45">
        <v>3.4612769999999999</v>
      </c>
      <c r="O67" s="44">
        <v>0</v>
      </c>
      <c r="P67" s="41">
        <v>0</v>
      </c>
      <c r="Q67" s="42">
        <v>0</v>
      </c>
      <c r="R67" s="41">
        <v>0</v>
      </c>
      <c r="S67" s="41">
        <v>2.1854469999999999</v>
      </c>
      <c r="T67" s="45">
        <v>2.1854469999999999</v>
      </c>
      <c r="U67" s="35" t="s">
        <v>19</v>
      </c>
      <c r="V67" s="12">
        <f t="shared" si="6"/>
        <v>58.378446148545351</v>
      </c>
    </row>
    <row r="68" spans="1:22" ht="15" x14ac:dyDescent="0.2">
      <c r="A68" s="39" t="s">
        <v>9</v>
      </c>
      <c r="B68" s="40" t="s">
        <v>47</v>
      </c>
      <c r="C68" s="40" t="s">
        <v>38</v>
      </c>
      <c r="D68" s="40" t="s">
        <v>146</v>
      </c>
      <c r="E68" s="48" t="s">
        <v>311</v>
      </c>
      <c r="F68" s="11" t="s">
        <v>123</v>
      </c>
      <c r="G68" s="40" t="s">
        <v>150</v>
      </c>
      <c r="H68" s="43" t="s">
        <v>153</v>
      </c>
      <c r="I68" s="44">
        <v>0</v>
      </c>
      <c r="J68" s="41">
        <v>0</v>
      </c>
      <c r="K68" s="42">
        <v>0</v>
      </c>
      <c r="L68" s="41">
        <v>0</v>
      </c>
      <c r="M68" s="41">
        <v>3.4170150000000001</v>
      </c>
      <c r="N68" s="45">
        <v>3.4170150000000001</v>
      </c>
      <c r="O68" s="44">
        <v>0</v>
      </c>
      <c r="P68" s="41">
        <v>0</v>
      </c>
      <c r="Q68" s="42">
        <v>0</v>
      </c>
      <c r="R68" s="41">
        <v>0</v>
      </c>
      <c r="S68" s="41">
        <v>4.7093259999999999</v>
      </c>
      <c r="T68" s="45">
        <v>4.7093259999999999</v>
      </c>
      <c r="U68" s="35" t="s">
        <v>19</v>
      </c>
      <c r="V68" s="12">
        <f t="shared" si="6"/>
        <v>-27.441527726048264</v>
      </c>
    </row>
    <row r="69" spans="1:22" ht="15" x14ac:dyDescent="0.2">
      <c r="A69" s="39" t="s">
        <v>9</v>
      </c>
      <c r="B69" s="40" t="s">
        <v>47</v>
      </c>
      <c r="C69" s="40" t="s">
        <v>38</v>
      </c>
      <c r="D69" s="40" t="s">
        <v>146</v>
      </c>
      <c r="E69" s="40" t="s">
        <v>382</v>
      </c>
      <c r="F69" s="11" t="s">
        <v>123</v>
      </c>
      <c r="G69" s="40" t="s">
        <v>147</v>
      </c>
      <c r="H69" s="43" t="s">
        <v>148</v>
      </c>
      <c r="I69" s="44">
        <v>0</v>
      </c>
      <c r="J69" s="41">
        <v>0</v>
      </c>
      <c r="K69" s="42">
        <v>0</v>
      </c>
      <c r="L69" s="41">
        <v>0</v>
      </c>
      <c r="M69" s="41">
        <v>3.026052</v>
      </c>
      <c r="N69" s="45">
        <v>3.026052</v>
      </c>
      <c r="O69" s="44">
        <v>0</v>
      </c>
      <c r="P69" s="41">
        <v>0</v>
      </c>
      <c r="Q69" s="42">
        <v>0</v>
      </c>
      <c r="R69" s="41">
        <v>0</v>
      </c>
      <c r="S69" s="41">
        <v>1.8486530000000001</v>
      </c>
      <c r="T69" s="45">
        <v>1.8486530000000001</v>
      </c>
      <c r="U69" s="35" t="s">
        <v>19</v>
      </c>
      <c r="V69" s="12">
        <f t="shared" si="6"/>
        <v>63.689562075738372</v>
      </c>
    </row>
    <row r="70" spans="1:22" ht="15" x14ac:dyDescent="0.2">
      <c r="A70" s="39" t="s">
        <v>9</v>
      </c>
      <c r="B70" s="40" t="s">
        <v>47</v>
      </c>
      <c r="C70" s="40" t="s">
        <v>38</v>
      </c>
      <c r="D70" s="40" t="s">
        <v>146</v>
      </c>
      <c r="E70" s="48" t="s">
        <v>312</v>
      </c>
      <c r="F70" s="11" t="s">
        <v>123</v>
      </c>
      <c r="G70" s="40" t="s">
        <v>147</v>
      </c>
      <c r="H70" s="43" t="s">
        <v>147</v>
      </c>
      <c r="I70" s="44">
        <v>0</v>
      </c>
      <c r="J70" s="41">
        <v>0</v>
      </c>
      <c r="K70" s="42">
        <v>0</v>
      </c>
      <c r="L70" s="41">
        <v>0</v>
      </c>
      <c r="M70" s="41">
        <v>2.9401630000000001</v>
      </c>
      <c r="N70" s="45">
        <v>2.9401630000000001</v>
      </c>
      <c r="O70" s="44">
        <v>0</v>
      </c>
      <c r="P70" s="41">
        <v>0</v>
      </c>
      <c r="Q70" s="42">
        <v>0</v>
      </c>
      <c r="R70" s="41">
        <v>0</v>
      </c>
      <c r="S70" s="41">
        <v>0.84167899999999995</v>
      </c>
      <c r="T70" s="45">
        <v>0.84167899999999995</v>
      </c>
      <c r="U70" s="35" t="s">
        <v>19</v>
      </c>
      <c r="V70" s="8" t="s">
        <v>19</v>
      </c>
    </row>
    <row r="71" spans="1:22" ht="15" x14ac:dyDescent="0.2">
      <c r="A71" s="39" t="s">
        <v>9</v>
      </c>
      <c r="B71" s="40" t="s">
        <v>47</v>
      </c>
      <c r="C71" s="40" t="s">
        <v>38</v>
      </c>
      <c r="D71" s="40" t="s">
        <v>146</v>
      </c>
      <c r="E71" s="48" t="s">
        <v>408</v>
      </c>
      <c r="F71" s="11" t="s">
        <v>123</v>
      </c>
      <c r="G71" s="40" t="s">
        <v>147</v>
      </c>
      <c r="H71" s="43" t="s">
        <v>147</v>
      </c>
      <c r="I71" s="44">
        <v>0</v>
      </c>
      <c r="J71" s="41">
        <v>0</v>
      </c>
      <c r="K71" s="42">
        <v>0</v>
      </c>
      <c r="L71" s="41">
        <v>0</v>
      </c>
      <c r="M71" s="41">
        <v>2.2537120000000002</v>
      </c>
      <c r="N71" s="45">
        <v>2.2537120000000002</v>
      </c>
      <c r="O71" s="44">
        <v>0</v>
      </c>
      <c r="P71" s="41">
        <v>1.456817</v>
      </c>
      <c r="Q71" s="42">
        <v>1.456817</v>
      </c>
      <c r="R71" s="41">
        <v>0</v>
      </c>
      <c r="S71" s="41">
        <v>2.0351840000000001</v>
      </c>
      <c r="T71" s="45">
        <v>2.0351840000000001</v>
      </c>
      <c r="U71" s="35" t="s">
        <v>19</v>
      </c>
      <c r="V71" s="12">
        <f t="shared" si="6"/>
        <v>10.737505798001568</v>
      </c>
    </row>
    <row r="72" spans="1:22" ht="15" x14ac:dyDescent="0.2">
      <c r="A72" s="39" t="s">
        <v>9</v>
      </c>
      <c r="B72" s="40" t="s">
        <v>47</v>
      </c>
      <c r="C72" s="40" t="s">
        <v>38</v>
      </c>
      <c r="D72" s="40" t="s">
        <v>146</v>
      </c>
      <c r="E72" s="40" t="s">
        <v>380</v>
      </c>
      <c r="F72" s="11" t="s">
        <v>123</v>
      </c>
      <c r="G72" s="40" t="s">
        <v>147</v>
      </c>
      <c r="H72" s="43" t="s">
        <v>148</v>
      </c>
      <c r="I72" s="44">
        <v>0</v>
      </c>
      <c r="J72" s="41">
        <v>1.981876</v>
      </c>
      <c r="K72" s="42">
        <v>1.981876</v>
      </c>
      <c r="L72" s="41">
        <v>0</v>
      </c>
      <c r="M72" s="41">
        <v>1.981876</v>
      </c>
      <c r="N72" s="45">
        <v>1.981876</v>
      </c>
      <c r="O72" s="44">
        <v>0</v>
      </c>
      <c r="P72" s="41">
        <v>0</v>
      </c>
      <c r="Q72" s="42">
        <v>0</v>
      </c>
      <c r="R72" s="41">
        <v>0</v>
      </c>
      <c r="S72" s="41">
        <v>1.667122</v>
      </c>
      <c r="T72" s="45">
        <v>1.667122</v>
      </c>
      <c r="U72" s="35" t="s">
        <v>19</v>
      </c>
      <c r="V72" s="12">
        <f t="shared" si="6"/>
        <v>18.880081961608084</v>
      </c>
    </row>
    <row r="73" spans="1:22" ht="15" x14ac:dyDescent="0.2">
      <c r="A73" s="39" t="s">
        <v>9</v>
      </c>
      <c r="B73" s="40" t="s">
        <v>47</v>
      </c>
      <c r="C73" s="40" t="s">
        <v>38</v>
      </c>
      <c r="D73" s="40" t="s">
        <v>146</v>
      </c>
      <c r="E73" s="48" t="s">
        <v>293</v>
      </c>
      <c r="F73" s="11" t="s">
        <v>123</v>
      </c>
      <c r="G73" s="40" t="s">
        <v>147</v>
      </c>
      <c r="H73" s="43" t="s">
        <v>148</v>
      </c>
      <c r="I73" s="44">
        <v>0</v>
      </c>
      <c r="J73" s="41">
        <v>0</v>
      </c>
      <c r="K73" s="42">
        <v>0</v>
      </c>
      <c r="L73" s="41">
        <v>0</v>
      </c>
      <c r="M73" s="41">
        <v>1.206005</v>
      </c>
      <c r="N73" s="45">
        <v>1.206005</v>
      </c>
      <c r="O73" s="44">
        <v>0</v>
      </c>
      <c r="P73" s="41">
        <v>1.706062</v>
      </c>
      <c r="Q73" s="42">
        <v>1.706062</v>
      </c>
      <c r="R73" s="41">
        <v>0</v>
      </c>
      <c r="S73" s="41">
        <v>1.9655499999999999</v>
      </c>
      <c r="T73" s="45">
        <v>1.9655499999999999</v>
      </c>
      <c r="U73" s="35" t="s">
        <v>19</v>
      </c>
      <c r="V73" s="12">
        <f t="shared" si="6"/>
        <v>-38.642873495968047</v>
      </c>
    </row>
    <row r="74" spans="1:22" ht="15" x14ac:dyDescent="0.2">
      <c r="A74" s="39" t="s">
        <v>9</v>
      </c>
      <c r="B74" s="40" t="s">
        <v>47</v>
      </c>
      <c r="C74" s="40" t="s">
        <v>38</v>
      </c>
      <c r="D74" s="40" t="s">
        <v>146</v>
      </c>
      <c r="E74" s="48" t="s">
        <v>379</v>
      </c>
      <c r="F74" s="11" t="s">
        <v>123</v>
      </c>
      <c r="G74" s="40" t="s">
        <v>147</v>
      </c>
      <c r="H74" s="43" t="s">
        <v>376</v>
      </c>
      <c r="I74" s="44">
        <v>0</v>
      </c>
      <c r="J74" s="41">
        <v>0</v>
      </c>
      <c r="K74" s="42">
        <v>0</v>
      </c>
      <c r="L74" s="41">
        <v>0</v>
      </c>
      <c r="M74" s="41">
        <v>1.0992630000000001</v>
      </c>
      <c r="N74" s="45">
        <v>1.0992630000000001</v>
      </c>
      <c r="O74" s="44">
        <v>0</v>
      </c>
      <c r="P74" s="41">
        <v>0</v>
      </c>
      <c r="Q74" s="42">
        <v>0</v>
      </c>
      <c r="R74" s="41">
        <v>0</v>
      </c>
      <c r="S74" s="41">
        <v>6.2648789999999996</v>
      </c>
      <c r="T74" s="45">
        <v>6.2648789999999996</v>
      </c>
      <c r="U74" s="35" t="s">
        <v>19</v>
      </c>
      <c r="V74" s="12">
        <f t="shared" si="6"/>
        <v>-82.453563747998956</v>
      </c>
    </row>
    <row r="75" spans="1:22" ht="15" x14ac:dyDescent="0.2">
      <c r="A75" s="39" t="s">
        <v>9</v>
      </c>
      <c r="B75" s="40" t="s">
        <v>47</v>
      </c>
      <c r="C75" s="40" t="s">
        <v>38</v>
      </c>
      <c r="D75" s="40" t="s">
        <v>146</v>
      </c>
      <c r="E75" s="48" t="s">
        <v>374</v>
      </c>
      <c r="F75" s="11" t="s">
        <v>123</v>
      </c>
      <c r="G75" s="40" t="s">
        <v>147</v>
      </c>
      <c r="H75" s="43" t="s">
        <v>147</v>
      </c>
      <c r="I75" s="44">
        <v>0</v>
      </c>
      <c r="J75" s="41">
        <v>0</v>
      </c>
      <c r="K75" s="42">
        <v>0</v>
      </c>
      <c r="L75" s="41">
        <v>0</v>
      </c>
      <c r="M75" s="41">
        <v>0.91697600000000001</v>
      </c>
      <c r="N75" s="45">
        <v>0.91697600000000001</v>
      </c>
      <c r="O75" s="44">
        <v>0</v>
      </c>
      <c r="P75" s="41">
        <v>0</v>
      </c>
      <c r="Q75" s="42">
        <v>0</v>
      </c>
      <c r="R75" s="41">
        <v>0</v>
      </c>
      <c r="S75" s="41">
        <v>1.1101540000000001</v>
      </c>
      <c r="T75" s="45">
        <v>1.1101540000000001</v>
      </c>
      <c r="U75" s="35" t="s">
        <v>19</v>
      </c>
      <c r="V75" s="12">
        <f t="shared" si="6"/>
        <v>-17.401009229350173</v>
      </c>
    </row>
    <row r="76" spans="1:22" ht="15" x14ac:dyDescent="0.2">
      <c r="A76" s="39" t="s">
        <v>9</v>
      </c>
      <c r="B76" s="40" t="s">
        <v>47</v>
      </c>
      <c r="C76" s="40" t="s">
        <v>38</v>
      </c>
      <c r="D76" s="40" t="s">
        <v>146</v>
      </c>
      <c r="E76" s="40" t="s">
        <v>377</v>
      </c>
      <c r="F76" s="11" t="s">
        <v>123</v>
      </c>
      <c r="G76" s="40" t="s">
        <v>147</v>
      </c>
      <c r="H76" s="43" t="s">
        <v>147</v>
      </c>
      <c r="I76" s="44">
        <v>0</v>
      </c>
      <c r="J76" s="41">
        <v>0</v>
      </c>
      <c r="K76" s="42">
        <v>0</v>
      </c>
      <c r="L76" s="41">
        <v>0</v>
      </c>
      <c r="M76" s="41">
        <v>0.86723700000000004</v>
      </c>
      <c r="N76" s="45">
        <v>0.86723700000000004</v>
      </c>
      <c r="O76" s="44">
        <v>0</v>
      </c>
      <c r="P76" s="41">
        <v>0</v>
      </c>
      <c r="Q76" s="42">
        <v>0</v>
      </c>
      <c r="R76" s="41">
        <v>0</v>
      </c>
      <c r="S76" s="41">
        <v>5.7007640000000004</v>
      </c>
      <c r="T76" s="45">
        <v>5.7007640000000004</v>
      </c>
      <c r="U76" s="35" t="s">
        <v>19</v>
      </c>
      <c r="V76" s="12">
        <f t="shared" si="6"/>
        <v>-84.787354817705136</v>
      </c>
    </row>
    <row r="77" spans="1:22" ht="15" x14ac:dyDescent="0.2">
      <c r="A77" s="39" t="s">
        <v>9</v>
      </c>
      <c r="B77" s="40" t="s">
        <v>47</v>
      </c>
      <c r="C77" s="40" t="s">
        <v>38</v>
      </c>
      <c r="D77" s="40" t="s">
        <v>146</v>
      </c>
      <c r="E77" s="48" t="s">
        <v>152</v>
      </c>
      <c r="F77" s="11" t="s">
        <v>123</v>
      </c>
      <c r="G77" s="40" t="s">
        <v>150</v>
      </c>
      <c r="H77" s="43" t="s">
        <v>151</v>
      </c>
      <c r="I77" s="44">
        <v>0</v>
      </c>
      <c r="J77" s="41">
        <v>0</v>
      </c>
      <c r="K77" s="42">
        <v>0</v>
      </c>
      <c r="L77" s="41">
        <v>0</v>
      </c>
      <c r="M77" s="41">
        <v>0.78269500000000003</v>
      </c>
      <c r="N77" s="45">
        <v>0.78269500000000003</v>
      </c>
      <c r="O77" s="44">
        <v>0</v>
      </c>
      <c r="P77" s="41">
        <v>0</v>
      </c>
      <c r="Q77" s="42">
        <v>0</v>
      </c>
      <c r="R77" s="41">
        <v>0</v>
      </c>
      <c r="S77" s="41">
        <v>5.0891080000000004</v>
      </c>
      <c r="T77" s="45">
        <v>5.0891080000000004</v>
      </c>
      <c r="U77" s="35" t="s">
        <v>19</v>
      </c>
      <c r="V77" s="12">
        <f t="shared" si="6"/>
        <v>-84.620192772485865</v>
      </c>
    </row>
    <row r="78" spans="1:22" ht="15" x14ac:dyDescent="0.2">
      <c r="A78" s="39" t="s">
        <v>9</v>
      </c>
      <c r="B78" s="40" t="s">
        <v>47</v>
      </c>
      <c r="C78" s="40" t="s">
        <v>38</v>
      </c>
      <c r="D78" s="40" t="s">
        <v>146</v>
      </c>
      <c r="E78" s="48" t="s">
        <v>381</v>
      </c>
      <c r="F78" s="11" t="s">
        <v>123</v>
      </c>
      <c r="G78" s="40" t="s">
        <v>147</v>
      </c>
      <c r="H78" s="43" t="s">
        <v>148</v>
      </c>
      <c r="I78" s="44">
        <v>0</v>
      </c>
      <c r="J78" s="41">
        <v>0</v>
      </c>
      <c r="K78" s="42">
        <v>0</v>
      </c>
      <c r="L78" s="41">
        <v>0</v>
      </c>
      <c r="M78" s="41">
        <v>0.75883199999999995</v>
      </c>
      <c r="N78" s="45">
        <v>0.75883199999999995</v>
      </c>
      <c r="O78" s="44">
        <v>0</v>
      </c>
      <c r="P78" s="41">
        <v>0</v>
      </c>
      <c r="Q78" s="42">
        <v>0</v>
      </c>
      <c r="R78" s="41">
        <v>0</v>
      </c>
      <c r="S78" s="41">
        <v>0.51351500000000005</v>
      </c>
      <c r="T78" s="45">
        <v>0.51351500000000005</v>
      </c>
      <c r="U78" s="35" t="s">
        <v>19</v>
      </c>
      <c r="V78" s="12">
        <f t="shared" si="6"/>
        <v>47.772119607022169</v>
      </c>
    </row>
    <row r="79" spans="1:22" ht="15" x14ac:dyDescent="0.2">
      <c r="A79" s="39" t="s">
        <v>9</v>
      </c>
      <c r="B79" s="40" t="s">
        <v>47</v>
      </c>
      <c r="C79" s="40" t="s">
        <v>38</v>
      </c>
      <c r="D79" s="40" t="s">
        <v>146</v>
      </c>
      <c r="E79" s="40" t="s">
        <v>427</v>
      </c>
      <c r="F79" s="11" t="s">
        <v>123</v>
      </c>
      <c r="G79" s="40" t="s">
        <v>147</v>
      </c>
      <c r="H79" s="43" t="s">
        <v>147</v>
      </c>
      <c r="I79" s="44">
        <v>0</v>
      </c>
      <c r="J79" s="41">
        <v>0</v>
      </c>
      <c r="K79" s="42">
        <v>0</v>
      </c>
      <c r="L79" s="41">
        <v>0</v>
      </c>
      <c r="M79" s="41">
        <v>0.51738499999999998</v>
      </c>
      <c r="N79" s="45">
        <v>0.51738499999999998</v>
      </c>
      <c r="O79" s="44">
        <v>0</v>
      </c>
      <c r="P79" s="41">
        <v>0</v>
      </c>
      <c r="Q79" s="42">
        <v>0</v>
      </c>
      <c r="R79" s="41">
        <v>0</v>
      </c>
      <c r="S79" s="41">
        <v>4.416226</v>
      </c>
      <c r="T79" s="45">
        <v>4.416226</v>
      </c>
      <c r="U79" s="35" t="s">
        <v>19</v>
      </c>
      <c r="V79" s="12">
        <f t="shared" si="6"/>
        <v>-88.284453739459892</v>
      </c>
    </row>
    <row r="80" spans="1:22" ht="15" x14ac:dyDescent="0.2">
      <c r="A80" s="39" t="s">
        <v>9</v>
      </c>
      <c r="B80" s="40" t="s">
        <v>47</v>
      </c>
      <c r="C80" s="40" t="s">
        <v>38</v>
      </c>
      <c r="D80" s="40" t="s">
        <v>146</v>
      </c>
      <c r="E80" s="40" t="s">
        <v>370</v>
      </c>
      <c r="F80" s="11" t="s">
        <v>123</v>
      </c>
      <c r="G80" s="40" t="s">
        <v>147</v>
      </c>
      <c r="H80" s="43" t="s">
        <v>147</v>
      </c>
      <c r="I80" s="44">
        <v>0</v>
      </c>
      <c r="J80" s="41">
        <v>0</v>
      </c>
      <c r="K80" s="42">
        <v>0</v>
      </c>
      <c r="L80" s="41">
        <v>0</v>
      </c>
      <c r="M80" s="41">
        <v>0.216809</v>
      </c>
      <c r="N80" s="45">
        <v>0.216809</v>
      </c>
      <c r="O80" s="44">
        <v>0</v>
      </c>
      <c r="P80" s="41">
        <v>0</v>
      </c>
      <c r="Q80" s="42">
        <v>0</v>
      </c>
      <c r="R80" s="41">
        <v>0</v>
      </c>
      <c r="S80" s="41">
        <v>0</v>
      </c>
      <c r="T80" s="45">
        <v>0</v>
      </c>
      <c r="U80" s="35" t="s">
        <v>19</v>
      </c>
      <c r="V80" s="8" t="s">
        <v>19</v>
      </c>
    </row>
    <row r="81" spans="1:22" ht="15" x14ac:dyDescent="0.2">
      <c r="A81" s="39" t="s">
        <v>9</v>
      </c>
      <c r="B81" s="40" t="s">
        <v>47</v>
      </c>
      <c r="C81" s="40" t="s">
        <v>38</v>
      </c>
      <c r="D81" s="40" t="s">
        <v>146</v>
      </c>
      <c r="E81" s="48" t="s">
        <v>428</v>
      </c>
      <c r="F81" s="11" t="s">
        <v>123</v>
      </c>
      <c r="G81" s="40" t="s">
        <v>147</v>
      </c>
      <c r="H81" s="43" t="s">
        <v>147</v>
      </c>
      <c r="I81" s="44">
        <v>0</v>
      </c>
      <c r="J81" s="41">
        <v>0</v>
      </c>
      <c r="K81" s="42">
        <v>0</v>
      </c>
      <c r="L81" s="41">
        <v>0</v>
      </c>
      <c r="M81" s="41">
        <v>0.106521</v>
      </c>
      <c r="N81" s="45">
        <v>0.106521</v>
      </c>
      <c r="O81" s="44">
        <v>0</v>
      </c>
      <c r="P81" s="41">
        <v>0</v>
      </c>
      <c r="Q81" s="42">
        <v>0</v>
      </c>
      <c r="R81" s="41">
        <v>0</v>
      </c>
      <c r="S81" s="41">
        <v>0.51351500000000005</v>
      </c>
      <c r="T81" s="45">
        <v>0.51351500000000005</v>
      </c>
      <c r="U81" s="35" t="s">
        <v>19</v>
      </c>
      <c r="V81" s="12">
        <f t="shared" ref="V81:V141" si="7">+((N81/T81)-1)*100</f>
        <v>-79.256496889087956</v>
      </c>
    </row>
    <row r="82" spans="1:22" ht="15" x14ac:dyDescent="0.2">
      <c r="A82" s="39" t="s">
        <v>9</v>
      </c>
      <c r="B82" s="40" t="s">
        <v>47</v>
      </c>
      <c r="C82" s="40" t="s">
        <v>38</v>
      </c>
      <c r="D82" s="40" t="s">
        <v>146</v>
      </c>
      <c r="E82" s="48" t="s">
        <v>149</v>
      </c>
      <c r="F82" s="11" t="s">
        <v>123</v>
      </c>
      <c r="G82" s="40" t="s">
        <v>150</v>
      </c>
      <c r="H82" s="43" t="s">
        <v>151</v>
      </c>
      <c r="I82" s="44">
        <v>0</v>
      </c>
      <c r="J82" s="41">
        <v>0</v>
      </c>
      <c r="K82" s="42">
        <v>0</v>
      </c>
      <c r="L82" s="41">
        <v>0</v>
      </c>
      <c r="M82" s="41">
        <v>0</v>
      </c>
      <c r="N82" s="45">
        <v>0</v>
      </c>
      <c r="O82" s="44">
        <v>0</v>
      </c>
      <c r="P82" s="41">
        <v>0</v>
      </c>
      <c r="Q82" s="42">
        <v>0</v>
      </c>
      <c r="R82" s="41">
        <v>0</v>
      </c>
      <c r="S82" s="41">
        <v>0.36993300000000001</v>
      </c>
      <c r="T82" s="45">
        <v>0.36993300000000001</v>
      </c>
      <c r="U82" s="35" t="s">
        <v>19</v>
      </c>
      <c r="V82" s="8" t="s">
        <v>19</v>
      </c>
    </row>
    <row r="83" spans="1:22" ht="15" x14ac:dyDescent="0.2">
      <c r="A83" s="39" t="s">
        <v>9</v>
      </c>
      <c r="B83" s="40" t="s">
        <v>47</v>
      </c>
      <c r="C83" s="40" t="s">
        <v>38</v>
      </c>
      <c r="D83" s="40" t="s">
        <v>146</v>
      </c>
      <c r="E83" s="48" t="s">
        <v>372</v>
      </c>
      <c r="F83" s="11" t="s">
        <v>123</v>
      </c>
      <c r="G83" s="40" t="s">
        <v>147</v>
      </c>
      <c r="H83" s="43" t="s">
        <v>147</v>
      </c>
      <c r="I83" s="44">
        <v>0</v>
      </c>
      <c r="J83" s="41">
        <v>0</v>
      </c>
      <c r="K83" s="42">
        <v>0</v>
      </c>
      <c r="L83" s="41">
        <v>0</v>
      </c>
      <c r="M83" s="41">
        <v>0</v>
      </c>
      <c r="N83" s="45">
        <v>0</v>
      </c>
      <c r="O83" s="44">
        <v>0</v>
      </c>
      <c r="P83" s="41">
        <v>0</v>
      </c>
      <c r="Q83" s="42">
        <v>0</v>
      </c>
      <c r="R83" s="41">
        <v>0</v>
      </c>
      <c r="S83" s="41">
        <v>0.70194599999999996</v>
      </c>
      <c r="T83" s="45">
        <v>0.70194599999999996</v>
      </c>
      <c r="U83" s="35" t="s">
        <v>19</v>
      </c>
      <c r="V83" s="8" t="s">
        <v>19</v>
      </c>
    </row>
    <row r="84" spans="1:22" ht="15" x14ac:dyDescent="0.2">
      <c r="A84" s="39" t="s">
        <v>9</v>
      </c>
      <c r="B84" s="40" t="s">
        <v>47</v>
      </c>
      <c r="C84" s="40" t="s">
        <v>38</v>
      </c>
      <c r="D84" s="40" t="s">
        <v>146</v>
      </c>
      <c r="E84" s="40" t="s">
        <v>373</v>
      </c>
      <c r="F84" s="11" t="s">
        <v>123</v>
      </c>
      <c r="G84" s="40" t="s">
        <v>147</v>
      </c>
      <c r="H84" s="43" t="s">
        <v>148</v>
      </c>
      <c r="I84" s="44">
        <v>0</v>
      </c>
      <c r="J84" s="41">
        <v>0</v>
      </c>
      <c r="K84" s="42">
        <v>0</v>
      </c>
      <c r="L84" s="41">
        <v>0</v>
      </c>
      <c r="M84" s="41">
        <v>0</v>
      </c>
      <c r="N84" s="45">
        <v>0</v>
      </c>
      <c r="O84" s="44">
        <v>0</v>
      </c>
      <c r="P84" s="41">
        <v>0</v>
      </c>
      <c r="Q84" s="42">
        <v>0</v>
      </c>
      <c r="R84" s="41">
        <v>0</v>
      </c>
      <c r="S84" s="41">
        <v>0.52645900000000001</v>
      </c>
      <c r="T84" s="45">
        <v>0.52645900000000001</v>
      </c>
      <c r="U84" s="35" t="s">
        <v>19</v>
      </c>
      <c r="V84" s="8" t="s">
        <v>19</v>
      </c>
    </row>
    <row r="85" spans="1:22" ht="15" x14ac:dyDescent="0.2">
      <c r="A85" s="39" t="s">
        <v>9</v>
      </c>
      <c r="B85" s="40" t="s">
        <v>47</v>
      </c>
      <c r="C85" s="40" t="s">
        <v>38</v>
      </c>
      <c r="D85" s="40" t="s">
        <v>146</v>
      </c>
      <c r="E85" s="40" t="s">
        <v>436</v>
      </c>
      <c r="F85" s="11" t="s">
        <v>123</v>
      </c>
      <c r="G85" s="40" t="s">
        <v>147</v>
      </c>
      <c r="H85" s="43" t="s">
        <v>147</v>
      </c>
      <c r="I85" s="44">
        <v>0</v>
      </c>
      <c r="J85" s="41">
        <v>0</v>
      </c>
      <c r="K85" s="42">
        <v>0</v>
      </c>
      <c r="L85" s="41">
        <v>0</v>
      </c>
      <c r="M85" s="41">
        <v>0</v>
      </c>
      <c r="N85" s="45">
        <v>0</v>
      </c>
      <c r="O85" s="44">
        <v>0</v>
      </c>
      <c r="P85" s="41">
        <v>0.85303099999999998</v>
      </c>
      <c r="Q85" s="42">
        <v>0.85303099999999998</v>
      </c>
      <c r="R85" s="41">
        <v>0</v>
      </c>
      <c r="S85" s="41">
        <v>0.85303099999999998</v>
      </c>
      <c r="T85" s="45">
        <v>0.85303099999999998</v>
      </c>
      <c r="U85" s="35" t="s">
        <v>19</v>
      </c>
      <c r="V85" s="8" t="s">
        <v>19</v>
      </c>
    </row>
    <row r="86" spans="1:22" ht="15" x14ac:dyDescent="0.2">
      <c r="A86" s="39" t="s">
        <v>9</v>
      </c>
      <c r="B86" s="40" t="s">
        <v>47</v>
      </c>
      <c r="C86" s="40" t="s">
        <v>38</v>
      </c>
      <c r="D86" s="40" t="s">
        <v>146</v>
      </c>
      <c r="E86" s="48" t="s">
        <v>394</v>
      </c>
      <c r="F86" s="11" t="s">
        <v>123</v>
      </c>
      <c r="G86" s="40" t="s">
        <v>147</v>
      </c>
      <c r="H86" s="43" t="s">
        <v>147</v>
      </c>
      <c r="I86" s="44">
        <v>0</v>
      </c>
      <c r="J86" s="41">
        <v>0</v>
      </c>
      <c r="K86" s="42">
        <v>0</v>
      </c>
      <c r="L86" s="41">
        <v>0</v>
      </c>
      <c r="M86" s="41">
        <v>0</v>
      </c>
      <c r="N86" s="45">
        <v>0</v>
      </c>
      <c r="O86" s="44">
        <v>0</v>
      </c>
      <c r="P86" s="41">
        <v>0</v>
      </c>
      <c r="Q86" s="42">
        <v>0</v>
      </c>
      <c r="R86" s="41">
        <v>0</v>
      </c>
      <c r="S86" s="41">
        <v>0.104368</v>
      </c>
      <c r="T86" s="45">
        <v>0.104368</v>
      </c>
      <c r="U86" s="35" t="s">
        <v>19</v>
      </c>
      <c r="V86" s="8" t="s">
        <v>19</v>
      </c>
    </row>
    <row r="87" spans="1:22" ht="15" x14ac:dyDescent="0.2">
      <c r="A87" s="39" t="s">
        <v>9</v>
      </c>
      <c r="B87" s="40" t="s">
        <v>40</v>
      </c>
      <c r="C87" s="40" t="s">
        <v>38</v>
      </c>
      <c r="D87" s="40" t="s">
        <v>335</v>
      </c>
      <c r="E87" s="40" t="s">
        <v>266</v>
      </c>
      <c r="F87" s="11" t="s">
        <v>123</v>
      </c>
      <c r="G87" s="40" t="s">
        <v>124</v>
      </c>
      <c r="H87" s="43" t="s">
        <v>266</v>
      </c>
      <c r="I87" s="44">
        <v>0</v>
      </c>
      <c r="J87" s="41">
        <v>2857.4084160000002</v>
      </c>
      <c r="K87" s="42">
        <v>2857.4084160000002</v>
      </c>
      <c r="L87" s="41">
        <v>0</v>
      </c>
      <c r="M87" s="41">
        <v>15768.959070000001</v>
      </c>
      <c r="N87" s="45">
        <v>15768.959070000001</v>
      </c>
      <c r="O87" s="44">
        <v>0</v>
      </c>
      <c r="P87" s="41">
        <v>1935.6227650000001</v>
      </c>
      <c r="Q87" s="42">
        <v>1935.6227650000001</v>
      </c>
      <c r="R87" s="41">
        <v>0</v>
      </c>
      <c r="S87" s="41">
        <v>10493.232845</v>
      </c>
      <c r="T87" s="45">
        <v>10493.232845</v>
      </c>
      <c r="U87" s="36">
        <f t="shared" ref="U87:U142" si="8">+((K87/Q87)-1)*100</f>
        <v>47.622174509814677</v>
      </c>
      <c r="V87" s="12">
        <f t="shared" si="7"/>
        <v>50.277415005746981</v>
      </c>
    </row>
    <row r="88" spans="1:22" ht="15" x14ac:dyDescent="0.2">
      <c r="A88" s="39" t="s">
        <v>9</v>
      </c>
      <c r="B88" s="40" t="s">
        <v>40</v>
      </c>
      <c r="C88" s="40" t="s">
        <v>38</v>
      </c>
      <c r="D88" s="40" t="s">
        <v>335</v>
      </c>
      <c r="E88" s="48" t="s">
        <v>265</v>
      </c>
      <c r="F88" s="11" t="s">
        <v>83</v>
      </c>
      <c r="G88" s="40" t="s">
        <v>83</v>
      </c>
      <c r="H88" s="43" t="s">
        <v>202</v>
      </c>
      <c r="I88" s="44">
        <v>0</v>
      </c>
      <c r="J88" s="41">
        <v>0</v>
      </c>
      <c r="K88" s="42">
        <v>0</v>
      </c>
      <c r="L88" s="41">
        <v>0</v>
      </c>
      <c r="M88" s="41">
        <v>0</v>
      </c>
      <c r="N88" s="45">
        <v>0</v>
      </c>
      <c r="O88" s="44">
        <v>0</v>
      </c>
      <c r="P88" s="41">
        <v>0</v>
      </c>
      <c r="Q88" s="42">
        <v>0</v>
      </c>
      <c r="R88" s="41">
        <v>0</v>
      </c>
      <c r="S88" s="41">
        <v>8143.4695739999997</v>
      </c>
      <c r="T88" s="45">
        <v>8143.4695739999997</v>
      </c>
      <c r="U88" s="35" t="s">
        <v>19</v>
      </c>
      <c r="V88" s="8" t="s">
        <v>19</v>
      </c>
    </row>
    <row r="89" spans="1:22" ht="15" x14ac:dyDescent="0.2">
      <c r="A89" s="39" t="s">
        <v>9</v>
      </c>
      <c r="B89" s="40" t="s">
        <v>40</v>
      </c>
      <c r="C89" s="40" t="s">
        <v>38</v>
      </c>
      <c r="D89" s="40" t="s">
        <v>166</v>
      </c>
      <c r="E89" s="48" t="s">
        <v>362</v>
      </c>
      <c r="F89" s="11" t="s">
        <v>67</v>
      </c>
      <c r="G89" s="40" t="s">
        <v>167</v>
      </c>
      <c r="H89" s="43" t="s">
        <v>168</v>
      </c>
      <c r="I89" s="44">
        <v>0</v>
      </c>
      <c r="J89" s="41">
        <v>4027.610459</v>
      </c>
      <c r="K89" s="42">
        <v>4027.610459</v>
      </c>
      <c r="L89" s="41">
        <v>0</v>
      </c>
      <c r="M89" s="41">
        <v>28366.681456999999</v>
      </c>
      <c r="N89" s="45">
        <v>28366.681456999999</v>
      </c>
      <c r="O89" s="44">
        <v>0</v>
      </c>
      <c r="P89" s="41">
        <v>4240.6948359999997</v>
      </c>
      <c r="Q89" s="42">
        <v>4240.6948359999997</v>
      </c>
      <c r="R89" s="41">
        <v>0</v>
      </c>
      <c r="S89" s="41">
        <v>26524.230030999999</v>
      </c>
      <c r="T89" s="45">
        <v>26524.230030999999</v>
      </c>
      <c r="U89" s="36">
        <f t="shared" si="8"/>
        <v>-5.0247514909841922</v>
      </c>
      <c r="V89" s="12">
        <f t="shared" si="7"/>
        <v>6.9462956091341788</v>
      </c>
    </row>
    <row r="90" spans="1:22" ht="15" x14ac:dyDescent="0.2">
      <c r="A90" s="39" t="s">
        <v>9</v>
      </c>
      <c r="B90" s="40" t="s">
        <v>40</v>
      </c>
      <c r="C90" s="40" t="s">
        <v>38</v>
      </c>
      <c r="D90" s="40" t="s">
        <v>172</v>
      </c>
      <c r="E90" s="40" t="s">
        <v>173</v>
      </c>
      <c r="F90" s="11" t="s">
        <v>174</v>
      </c>
      <c r="G90" s="40" t="s">
        <v>175</v>
      </c>
      <c r="H90" s="43" t="s">
        <v>175</v>
      </c>
      <c r="I90" s="44">
        <v>0</v>
      </c>
      <c r="J90" s="41">
        <v>308.658524</v>
      </c>
      <c r="K90" s="42">
        <v>308.658524</v>
      </c>
      <c r="L90" s="41">
        <v>0</v>
      </c>
      <c r="M90" s="41">
        <v>1718.8832299999999</v>
      </c>
      <c r="N90" s="45">
        <v>1718.8832299999999</v>
      </c>
      <c r="O90" s="44">
        <v>0</v>
      </c>
      <c r="P90" s="41">
        <v>244.84459100000001</v>
      </c>
      <c r="Q90" s="42">
        <v>244.84459100000001</v>
      </c>
      <c r="R90" s="41">
        <v>0</v>
      </c>
      <c r="S90" s="41">
        <v>1448.8009589999999</v>
      </c>
      <c r="T90" s="45">
        <v>1448.8009589999999</v>
      </c>
      <c r="U90" s="36">
        <f t="shared" si="8"/>
        <v>26.063035633897247</v>
      </c>
      <c r="V90" s="12">
        <f t="shared" si="7"/>
        <v>18.641778867016878</v>
      </c>
    </row>
    <row r="91" spans="1:22" ht="15" x14ac:dyDescent="0.2">
      <c r="A91" s="39" t="s">
        <v>9</v>
      </c>
      <c r="B91" s="40" t="s">
        <v>47</v>
      </c>
      <c r="C91" s="40" t="s">
        <v>38</v>
      </c>
      <c r="D91" s="40" t="s">
        <v>172</v>
      </c>
      <c r="E91" s="40" t="s">
        <v>173</v>
      </c>
      <c r="F91" s="11" t="s">
        <v>174</v>
      </c>
      <c r="G91" s="40" t="s">
        <v>175</v>
      </c>
      <c r="H91" s="43" t="s">
        <v>175</v>
      </c>
      <c r="I91" s="44">
        <v>0</v>
      </c>
      <c r="J91" s="41">
        <v>0</v>
      </c>
      <c r="K91" s="42">
        <v>0</v>
      </c>
      <c r="L91" s="41">
        <v>0</v>
      </c>
      <c r="M91" s="41">
        <v>0</v>
      </c>
      <c r="N91" s="45">
        <v>0</v>
      </c>
      <c r="O91" s="44">
        <v>0</v>
      </c>
      <c r="P91" s="41">
        <v>0</v>
      </c>
      <c r="Q91" s="42">
        <v>0</v>
      </c>
      <c r="R91" s="41">
        <v>0</v>
      </c>
      <c r="S91" s="41">
        <v>103.113688</v>
      </c>
      <c r="T91" s="45">
        <v>103.113688</v>
      </c>
      <c r="U91" s="35" t="s">
        <v>19</v>
      </c>
      <c r="V91" s="8" t="s">
        <v>19</v>
      </c>
    </row>
    <row r="92" spans="1:22" ht="15" x14ac:dyDescent="0.2">
      <c r="A92" s="39" t="s">
        <v>9</v>
      </c>
      <c r="B92" s="40" t="s">
        <v>47</v>
      </c>
      <c r="C92" s="40" t="s">
        <v>38</v>
      </c>
      <c r="D92" s="40" t="s">
        <v>176</v>
      </c>
      <c r="E92" s="40" t="s">
        <v>177</v>
      </c>
      <c r="F92" s="11" t="s">
        <v>123</v>
      </c>
      <c r="G92" s="40" t="s">
        <v>124</v>
      </c>
      <c r="H92" s="43" t="s">
        <v>178</v>
      </c>
      <c r="I92" s="44">
        <v>0</v>
      </c>
      <c r="J92" s="41">
        <v>18.160057999999999</v>
      </c>
      <c r="K92" s="42">
        <v>18.160057999999999</v>
      </c>
      <c r="L92" s="41">
        <v>0</v>
      </c>
      <c r="M92" s="41">
        <v>183.02285599999999</v>
      </c>
      <c r="N92" s="45">
        <v>183.02285599999999</v>
      </c>
      <c r="O92" s="44">
        <v>0</v>
      </c>
      <c r="P92" s="41">
        <v>43.345973000000001</v>
      </c>
      <c r="Q92" s="42">
        <v>43.345973000000001</v>
      </c>
      <c r="R92" s="41">
        <v>0</v>
      </c>
      <c r="S92" s="41">
        <v>239.106146</v>
      </c>
      <c r="T92" s="45">
        <v>239.106146</v>
      </c>
      <c r="U92" s="36">
        <f t="shared" si="8"/>
        <v>-58.104394149832558</v>
      </c>
      <c r="V92" s="12">
        <f t="shared" si="7"/>
        <v>-23.4553945760976</v>
      </c>
    </row>
    <row r="93" spans="1:22" ht="15" x14ac:dyDescent="0.2">
      <c r="A93" s="39" t="s">
        <v>9</v>
      </c>
      <c r="B93" s="40" t="s">
        <v>40</v>
      </c>
      <c r="C93" s="40" t="s">
        <v>38</v>
      </c>
      <c r="D93" s="40" t="s">
        <v>179</v>
      </c>
      <c r="E93" s="48" t="s">
        <v>180</v>
      </c>
      <c r="F93" s="11" t="s">
        <v>21</v>
      </c>
      <c r="G93" s="40" t="s">
        <v>181</v>
      </c>
      <c r="H93" s="43" t="s">
        <v>182</v>
      </c>
      <c r="I93" s="44">
        <v>0</v>
      </c>
      <c r="J93" s="41">
        <v>482.14523000000003</v>
      </c>
      <c r="K93" s="42">
        <v>482.14523000000003</v>
      </c>
      <c r="L93" s="41">
        <v>0</v>
      </c>
      <c r="M93" s="41">
        <v>2682.6412300000002</v>
      </c>
      <c r="N93" s="45">
        <v>2682.6412300000002</v>
      </c>
      <c r="O93" s="44">
        <v>0</v>
      </c>
      <c r="P93" s="41">
        <v>274.57984800000003</v>
      </c>
      <c r="Q93" s="42">
        <v>274.57984800000003</v>
      </c>
      <c r="R93" s="41">
        <v>0</v>
      </c>
      <c r="S93" s="41">
        <v>1984.0871629999999</v>
      </c>
      <c r="T93" s="45">
        <v>1984.0871629999999</v>
      </c>
      <c r="U93" s="36">
        <f t="shared" si="8"/>
        <v>75.593814881855408</v>
      </c>
      <c r="V93" s="12">
        <f t="shared" si="7"/>
        <v>35.20783159262848</v>
      </c>
    </row>
    <row r="94" spans="1:22" ht="15" x14ac:dyDescent="0.2">
      <c r="A94" s="39" t="s">
        <v>9</v>
      </c>
      <c r="B94" s="40" t="s">
        <v>40</v>
      </c>
      <c r="C94" s="40" t="s">
        <v>38</v>
      </c>
      <c r="D94" s="40" t="s">
        <v>183</v>
      </c>
      <c r="E94" s="40" t="s">
        <v>189</v>
      </c>
      <c r="F94" s="11" t="s">
        <v>44</v>
      </c>
      <c r="G94" s="40" t="s">
        <v>185</v>
      </c>
      <c r="H94" s="43" t="s">
        <v>188</v>
      </c>
      <c r="I94" s="44">
        <v>0</v>
      </c>
      <c r="J94" s="41">
        <v>1284.6010209999999</v>
      </c>
      <c r="K94" s="42">
        <v>1284.6010209999999</v>
      </c>
      <c r="L94" s="41">
        <v>0</v>
      </c>
      <c r="M94" s="41">
        <v>8243.8505960000002</v>
      </c>
      <c r="N94" s="45">
        <v>8243.8505960000002</v>
      </c>
      <c r="O94" s="44">
        <v>0</v>
      </c>
      <c r="P94" s="41">
        <v>1589.4698800000001</v>
      </c>
      <c r="Q94" s="42">
        <v>1589.4698800000001</v>
      </c>
      <c r="R94" s="41">
        <v>0</v>
      </c>
      <c r="S94" s="41">
        <v>9960.0152290000005</v>
      </c>
      <c r="T94" s="45">
        <v>9960.0152290000005</v>
      </c>
      <c r="U94" s="36">
        <f t="shared" si="8"/>
        <v>-19.180537035404544</v>
      </c>
      <c r="V94" s="12">
        <f t="shared" si="7"/>
        <v>-17.230542258641769</v>
      </c>
    </row>
    <row r="95" spans="1:22" ht="15" x14ac:dyDescent="0.2">
      <c r="A95" s="39" t="s">
        <v>9</v>
      </c>
      <c r="B95" s="40" t="s">
        <v>40</v>
      </c>
      <c r="C95" s="40" t="s">
        <v>38</v>
      </c>
      <c r="D95" s="40" t="s">
        <v>183</v>
      </c>
      <c r="E95" s="40" t="s">
        <v>184</v>
      </c>
      <c r="F95" s="11" t="s">
        <v>44</v>
      </c>
      <c r="G95" s="40" t="s">
        <v>185</v>
      </c>
      <c r="H95" s="43" t="s">
        <v>186</v>
      </c>
      <c r="I95" s="44">
        <v>0</v>
      </c>
      <c r="J95" s="41">
        <v>902.92386799999997</v>
      </c>
      <c r="K95" s="42">
        <v>902.92386799999997</v>
      </c>
      <c r="L95" s="41">
        <v>0</v>
      </c>
      <c r="M95" s="41">
        <v>4967.7816540000003</v>
      </c>
      <c r="N95" s="45">
        <v>4967.7816540000003</v>
      </c>
      <c r="O95" s="44">
        <v>0</v>
      </c>
      <c r="P95" s="41">
        <v>867.13517400000001</v>
      </c>
      <c r="Q95" s="42">
        <v>867.13517400000001</v>
      </c>
      <c r="R95" s="41">
        <v>0</v>
      </c>
      <c r="S95" s="41">
        <v>4190.9107180000001</v>
      </c>
      <c r="T95" s="45">
        <v>4190.9107180000001</v>
      </c>
      <c r="U95" s="36">
        <f t="shared" si="8"/>
        <v>4.1272335701607599</v>
      </c>
      <c r="V95" s="12">
        <f t="shared" si="7"/>
        <v>18.537043336746173</v>
      </c>
    </row>
    <row r="96" spans="1:22" ht="15" x14ac:dyDescent="0.2">
      <c r="A96" s="39" t="s">
        <v>9</v>
      </c>
      <c r="B96" s="40" t="s">
        <v>40</v>
      </c>
      <c r="C96" s="40" t="s">
        <v>38</v>
      </c>
      <c r="D96" s="40" t="s">
        <v>183</v>
      </c>
      <c r="E96" s="48" t="s">
        <v>187</v>
      </c>
      <c r="F96" s="11" t="s">
        <v>44</v>
      </c>
      <c r="G96" s="40" t="s">
        <v>185</v>
      </c>
      <c r="H96" s="43" t="s">
        <v>188</v>
      </c>
      <c r="I96" s="44">
        <v>0</v>
      </c>
      <c r="J96" s="41">
        <v>668.72486500000002</v>
      </c>
      <c r="K96" s="42">
        <v>668.72486500000002</v>
      </c>
      <c r="L96" s="41">
        <v>0</v>
      </c>
      <c r="M96" s="41">
        <v>3199.9216689999998</v>
      </c>
      <c r="N96" s="45">
        <v>3199.9216689999998</v>
      </c>
      <c r="O96" s="44">
        <v>0</v>
      </c>
      <c r="P96" s="41">
        <v>744.88482299999998</v>
      </c>
      <c r="Q96" s="42">
        <v>744.88482299999998</v>
      </c>
      <c r="R96" s="41">
        <v>0</v>
      </c>
      <c r="S96" s="41">
        <v>2280.063271</v>
      </c>
      <c r="T96" s="45">
        <v>2280.063271</v>
      </c>
      <c r="U96" s="36">
        <f t="shared" si="8"/>
        <v>-10.224393845650948</v>
      </c>
      <c r="V96" s="12">
        <f t="shared" si="7"/>
        <v>40.343547027822815</v>
      </c>
    </row>
    <row r="97" spans="1:22" ht="15" x14ac:dyDescent="0.2">
      <c r="A97" s="39" t="s">
        <v>9</v>
      </c>
      <c r="B97" s="40" t="s">
        <v>47</v>
      </c>
      <c r="C97" s="40" t="s">
        <v>41</v>
      </c>
      <c r="D97" s="40" t="s">
        <v>342</v>
      </c>
      <c r="E97" s="40" t="s">
        <v>343</v>
      </c>
      <c r="F97" s="11" t="s">
        <v>75</v>
      </c>
      <c r="G97" s="40" t="s">
        <v>251</v>
      </c>
      <c r="H97" s="43" t="s">
        <v>344</v>
      </c>
      <c r="I97" s="44">
        <v>57.981695000000002</v>
      </c>
      <c r="J97" s="41">
        <v>0</v>
      </c>
      <c r="K97" s="42">
        <v>57.981695000000002</v>
      </c>
      <c r="L97" s="41">
        <v>510.97225600000002</v>
      </c>
      <c r="M97" s="41">
        <v>0</v>
      </c>
      <c r="N97" s="45">
        <v>510.97225600000002</v>
      </c>
      <c r="O97" s="44">
        <v>0</v>
      </c>
      <c r="P97" s="41">
        <v>0</v>
      </c>
      <c r="Q97" s="42">
        <v>0</v>
      </c>
      <c r="R97" s="41">
        <v>0</v>
      </c>
      <c r="S97" s="41">
        <v>0</v>
      </c>
      <c r="T97" s="45">
        <v>0</v>
      </c>
      <c r="U97" s="35" t="s">
        <v>19</v>
      </c>
      <c r="V97" s="8" t="s">
        <v>19</v>
      </c>
    </row>
    <row r="98" spans="1:22" ht="15" x14ac:dyDescent="0.2">
      <c r="A98" s="39" t="s">
        <v>9</v>
      </c>
      <c r="B98" s="40" t="s">
        <v>40</v>
      </c>
      <c r="C98" s="40" t="s">
        <v>38</v>
      </c>
      <c r="D98" s="40" t="s">
        <v>190</v>
      </c>
      <c r="E98" s="40" t="s">
        <v>191</v>
      </c>
      <c r="F98" s="11" t="s">
        <v>60</v>
      </c>
      <c r="G98" s="40" t="s">
        <v>61</v>
      </c>
      <c r="H98" s="43" t="s">
        <v>192</v>
      </c>
      <c r="I98" s="44">
        <v>0</v>
      </c>
      <c r="J98" s="41">
        <v>1319.0687519999999</v>
      </c>
      <c r="K98" s="42">
        <v>1319.0687519999999</v>
      </c>
      <c r="L98" s="41">
        <v>0</v>
      </c>
      <c r="M98" s="41">
        <v>7207.3878430000004</v>
      </c>
      <c r="N98" s="45">
        <v>7207.3878430000004</v>
      </c>
      <c r="O98" s="44">
        <v>0</v>
      </c>
      <c r="P98" s="41">
        <v>1455.586875</v>
      </c>
      <c r="Q98" s="42">
        <v>1455.586875</v>
      </c>
      <c r="R98" s="41">
        <v>0</v>
      </c>
      <c r="S98" s="41">
        <v>8150.2831679999999</v>
      </c>
      <c r="T98" s="45">
        <v>8150.2831679999999</v>
      </c>
      <c r="U98" s="36">
        <f t="shared" si="8"/>
        <v>-9.3789058794584221</v>
      </c>
      <c r="V98" s="12">
        <f t="shared" si="7"/>
        <v>-11.56886583649065</v>
      </c>
    </row>
    <row r="99" spans="1:22" ht="15" x14ac:dyDescent="0.2">
      <c r="A99" s="39" t="s">
        <v>9</v>
      </c>
      <c r="B99" s="40" t="s">
        <v>40</v>
      </c>
      <c r="C99" s="40" t="s">
        <v>38</v>
      </c>
      <c r="D99" s="40" t="s">
        <v>190</v>
      </c>
      <c r="E99" s="48" t="s">
        <v>424</v>
      </c>
      <c r="F99" s="11" t="s">
        <v>60</v>
      </c>
      <c r="G99" s="40" t="s">
        <v>61</v>
      </c>
      <c r="H99" s="43" t="s">
        <v>425</v>
      </c>
      <c r="I99" s="44">
        <v>0</v>
      </c>
      <c r="J99" s="41">
        <v>0</v>
      </c>
      <c r="K99" s="42">
        <v>0</v>
      </c>
      <c r="L99" s="41">
        <v>0</v>
      </c>
      <c r="M99" s="41">
        <v>0</v>
      </c>
      <c r="N99" s="45">
        <v>0</v>
      </c>
      <c r="O99" s="44">
        <v>0</v>
      </c>
      <c r="P99" s="41">
        <v>0</v>
      </c>
      <c r="Q99" s="42">
        <v>0</v>
      </c>
      <c r="R99" s="41">
        <v>0</v>
      </c>
      <c r="S99" s="41">
        <v>43.026001999999998</v>
      </c>
      <c r="T99" s="45">
        <v>43.026001999999998</v>
      </c>
      <c r="U99" s="35" t="s">
        <v>19</v>
      </c>
      <c r="V99" s="8" t="s">
        <v>19</v>
      </c>
    </row>
    <row r="100" spans="1:22" ht="15" x14ac:dyDescent="0.2">
      <c r="A100" s="39" t="s">
        <v>9</v>
      </c>
      <c r="B100" s="40" t="s">
        <v>40</v>
      </c>
      <c r="C100" s="40" t="s">
        <v>41</v>
      </c>
      <c r="D100" s="40" t="s">
        <v>353</v>
      </c>
      <c r="E100" s="40" t="s">
        <v>354</v>
      </c>
      <c r="F100" s="11" t="s">
        <v>44</v>
      </c>
      <c r="G100" s="40" t="s">
        <v>355</v>
      </c>
      <c r="H100" s="43" t="s">
        <v>356</v>
      </c>
      <c r="I100" s="44">
        <v>0</v>
      </c>
      <c r="J100" s="41">
        <v>13.268405</v>
      </c>
      <c r="K100" s="42">
        <v>13.268405</v>
      </c>
      <c r="L100" s="41">
        <v>0</v>
      </c>
      <c r="M100" s="41">
        <v>106.205524</v>
      </c>
      <c r="N100" s="45">
        <v>106.205524</v>
      </c>
      <c r="O100" s="44">
        <v>0</v>
      </c>
      <c r="P100" s="41">
        <v>17.074071</v>
      </c>
      <c r="Q100" s="42">
        <v>17.074071</v>
      </c>
      <c r="R100" s="41">
        <v>0</v>
      </c>
      <c r="S100" s="41">
        <v>102.855852</v>
      </c>
      <c r="T100" s="45">
        <v>102.855852</v>
      </c>
      <c r="U100" s="36">
        <f t="shared" si="8"/>
        <v>-22.28915412147461</v>
      </c>
      <c r="V100" s="12">
        <f t="shared" si="7"/>
        <v>3.2566664267192014</v>
      </c>
    </row>
    <row r="101" spans="1:22" ht="15" x14ac:dyDescent="0.2">
      <c r="A101" s="39" t="s">
        <v>9</v>
      </c>
      <c r="B101" s="40" t="s">
        <v>40</v>
      </c>
      <c r="C101" s="40" t="s">
        <v>38</v>
      </c>
      <c r="D101" s="40" t="s">
        <v>395</v>
      </c>
      <c r="E101" s="40" t="s">
        <v>193</v>
      </c>
      <c r="F101" s="11" t="s">
        <v>70</v>
      </c>
      <c r="G101" s="40" t="s">
        <v>71</v>
      </c>
      <c r="H101" s="43" t="s">
        <v>71</v>
      </c>
      <c r="I101" s="44">
        <v>0</v>
      </c>
      <c r="J101" s="41">
        <v>3324.3954210000002</v>
      </c>
      <c r="K101" s="42">
        <v>3324.3954210000002</v>
      </c>
      <c r="L101" s="41">
        <v>0</v>
      </c>
      <c r="M101" s="41">
        <v>16209.630305999999</v>
      </c>
      <c r="N101" s="45">
        <v>16209.630305999999</v>
      </c>
      <c r="O101" s="44">
        <v>0</v>
      </c>
      <c r="P101" s="41">
        <v>2232.0141589999998</v>
      </c>
      <c r="Q101" s="42">
        <v>2232.0141589999998</v>
      </c>
      <c r="R101" s="41">
        <v>0</v>
      </c>
      <c r="S101" s="41">
        <v>25887.500118</v>
      </c>
      <c r="T101" s="45">
        <v>25887.500118</v>
      </c>
      <c r="U101" s="36">
        <f t="shared" si="8"/>
        <v>48.941502346446384</v>
      </c>
      <c r="V101" s="12">
        <f t="shared" si="7"/>
        <v>-37.384335172907711</v>
      </c>
    </row>
    <row r="102" spans="1:22" ht="15" x14ac:dyDescent="0.2">
      <c r="A102" s="39" t="s">
        <v>9</v>
      </c>
      <c r="B102" s="40" t="s">
        <v>47</v>
      </c>
      <c r="C102" s="40" t="s">
        <v>38</v>
      </c>
      <c r="D102" s="40" t="s">
        <v>300</v>
      </c>
      <c r="E102" s="40" t="s">
        <v>82</v>
      </c>
      <c r="F102" s="11" t="s">
        <v>83</v>
      </c>
      <c r="G102" s="40" t="s">
        <v>83</v>
      </c>
      <c r="H102" s="43" t="s">
        <v>84</v>
      </c>
      <c r="I102" s="44">
        <v>0</v>
      </c>
      <c r="J102" s="41">
        <v>0</v>
      </c>
      <c r="K102" s="42">
        <v>0</v>
      </c>
      <c r="L102" s="41">
        <v>0</v>
      </c>
      <c r="M102" s="41">
        <v>117.970251</v>
      </c>
      <c r="N102" s="45">
        <v>117.970251</v>
      </c>
      <c r="O102" s="44">
        <v>0</v>
      </c>
      <c r="P102" s="41">
        <v>19.940346000000002</v>
      </c>
      <c r="Q102" s="42">
        <v>19.940346000000002</v>
      </c>
      <c r="R102" s="41">
        <v>0</v>
      </c>
      <c r="S102" s="41">
        <v>115.300634</v>
      </c>
      <c r="T102" s="45">
        <v>115.300634</v>
      </c>
      <c r="U102" s="35" t="s">
        <v>19</v>
      </c>
      <c r="V102" s="12">
        <f t="shared" si="7"/>
        <v>2.3153532703037882</v>
      </c>
    </row>
    <row r="103" spans="1:22" ht="15" x14ac:dyDescent="0.2">
      <c r="A103" s="39" t="s">
        <v>9</v>
      </c>
      <c r="B103" s="40" t="s">
        <v>40</v>
      </c>
      <c r="C103" s="40" t="s">
        <v>41</v>
      </c>
      <c r="D103" s="40" t="s">
        <v>194</v>
      </c>
      <c r="E103" s="48" t="s">
        <v>195</v>
      </c>
      <c r="F103" s="11" t="s">
        <v>44</v>
      </c>
      <c r="G103" s="40" t="s">
        <v>134</v>
      </c>
      <c r="H103" s="43" t="s">
        <v>196</v>
      </c>
      <c r="I103" s="44">
        <v>0</v>
      </c>
      <c r="J103" s="41">
        <v>1064.90858</v>
      </c>
      <c r="K103" s="42">
        <v>1064.90858</v>
      </c>
      <c r="L103" s="41">
        <v>0</v>
      </c>
      <c r="M103" s="41">
        <v>13370.597890999999</v>
      </c>
      <c r="N103" s="45">
        <v>13370.597890999999</v>
      </c>
      <c r="O103" s="44">
        <v>0</v>
      </c>
      <c r="P103" s="41">
        <v>1926.154215</v>
      </c>
      <c r="Q103" s="42">
        <v>1926.154215</v>
      </c>
      <c r="R103" s="41">
        <v>0</v>
      </c>
      <c r="S103" s="41">
        <v>11821.780473999999</v>
      </c>
      <c r="T103" s="45">
        <v>11821.780473999999</v>
      </c>
      <c r="U103" s="36">
        <f t="shared" si="8"/>
        <v>-44.713223286744984</v>
      </c>
      <c r="V103" s="12">
        <f t="shared" si="7"/>
        <v>13.101388749405052</v>
      </c>
    </row>
    <row r="104" spans="1:22" ht="15" x14ac:dyDescent="0.2">
      <c r="A104" s="39" t="s">
        <v>9</v>
      </c>
      <c r="B104" s="40" t="s">
        <v>47</v>
      </c>
      <c r="C104" s="40" t="s">
        <v>41</v>
      </c>
      <c r="D104" s="40" t="s">
        <v>306</v>
      </c>
      <c r="E104" s="40" t="s">
        <v>307</v>
      </c>
      <c r="F104" s="11" t="s">
        <v>123</v>
      </c>
      <c r="G104" s="40" t="s">
        <v>150</v>
      </c>
      <c r="H104" s="43" t="s">
        <v>308</v>
      </c>
      <c r="I104" s="44">
        <v>0</v>
      </c>
      <c r="J104" s="41">
        <v>9.8394270000000006</v>
      </c>
      <c r="K104" s="42">
        <v>9.8394270000000006</v>
      </c>
      <c r="L104" s="41">
        <v>0</v>
      </c>
      <c r="M104" s="41">
        <v>53.200429</v>
      </c>
      <c r="N104" s="45">
        <v>53.200429</v>
      </c>
      <c r="O104" s="44">
        <v>0</v>
      </c>
      <c r="P104" s="41">
        <v>8.6420539999999999</v>
      </c>
      <c r="Q104" s="42">
        <v>8.6420539999999999</v>
      </c>
      <c r="R104" s="41">
        <v>0</v>
      </c>
      <c r="S104" s="41">
        <v>29.848262999999999</v>
      </c>
      <c r="T104" s="45">
        <v>29.848262999999999</v>
      </c>
      <c r="U104" s="36">
        <f t="shared" si="8"/>
        <v>13.855189981455807</v>
      </c>
      <c r="V104" s="12">
        <f t="shared" si="7"/>
        <v>78.236264535728608</v>
      </c>
    </row>
    <row r="105" spans="1:22" ht="15" x14ac:dyDescent="0.2">
      <c r="A105" s="39" t="s">
        <v>9</v>
      </c>
      <c r="B105" s="40" t="s">
        <v>40</v>
      </c>
      <c r="C105" s="40" t="s">
        <v>38</v>
      </c>
      <c r="D105" s="40" t="s">
        <v>330</v>
      </c>
      <c r="E105" s="48" t="s">
        <v>363</v>
      </c>
      <c r="F105" s="11" t="s">
        <v>70</v>
      </c>
      <c r="G105" s="40" t="s">
        <v>197</v>
      </c>
      <c r="H105" s="43" t="s">
        <v>198</v>
      </c>
      <c r="I105" s="44">
        <v>0</v>
      </c>
      <c r="J105" s="41">
        <v>1995.3848459999999</v>
      </c>
      <c r="K105" s="42">
        <v>1995.3848459999999</v>
      </c>
      <c r="L105" s="41">
        <v>0</v>
      </c>
      <c r="M105" s="41">
        <v>14484.316602000001</v>
      </c>
      <c r="N105" s="45">
        <v>14484.316602000001</v>
      </c>
      <c r="O105" s="44">
        <v>0</v>
      </c>
      <c r="P105" s="41">
        <v>2235.9936699999998</v>
      </c>
      <c r="Q105" s="42">
        <v>2235.9936699999998</v>
      </c>
      <c r="R105" s="41">
        <v>0</v>
      </c>
      <c r="S105" s="41">
        <v>13167.651830999999</v>
      </c>
      <c r="T105" s="45">
        <v>13167.651830999999</v>
      </c>
      <c r="U105" s="36">
        <f t="shared" si="8"/>
        <v>-10.760711321691707</v>
      </c>
      <c r="V105" s="12">
        <f t="shared" si="7"/>
        <v>9.9992374335129206</v>
      </c>
    </row>
    <row r="106" spans="1:22" ht="15" x14ac:dyDescent="0.2">
      <c r="A106" s="39" t="s">
        <v>9</v>
      </c>
      <c r="B106" s="40" t="s">
        <v>40</v>
      </c>
      <c r="C106" s="40" t="s">
        <v>41</v>
      </c>
      <c r="D106" s="40" t="s">
        <v>409</v>
      </c>
      <c r="E106" s="48" t="s">
        <v>410</v>
      </c>
      <c r="F106" s="11" t="s">
        <v>44</v>
      </c>
      <c r="G106" s="40" t="s">
        <v>411</v>
      </c>
      <c r="H106" s="43" t="s">
        <v>412</v>
      </c>
      <c r="I106" s="44">
        <v>0</v>
      </c>
      <c r="J106" s="41">
        <v>0</v>
      </c>
      <c r="K106" s="42">
        <v>0</v>
      </c>
      <c r="L106" s="41">
        <v>0</v>
      </c>
      <c r="M106" s="41">
        <v>9.4365659999999991</v>
      </c>
      <c r="N106" s="45">
        <v>9.4365659999999991</v>
      </c>
      <c r="O106" s="44">
        <v>0</v>
      </c>
      <c r="P106" s="41">
        <v>0</v>
      </c>
      <c r="Q106" s="42">
        <v>0</v>
      </c>
      <c r="R106" s="41">
        <v>0</v>
      </c>
      <c r="S106" s="41">
        <v>0</v>
      </c>
      <c r="T106" s="45">
        <v>0</v>
      </c>
      <c r="U106" s="35" t="s">
        <v>19</v>
      </c>
      <c r="V106" s="8" t="s">
        <v>19</v>
      </c>
    </row>
    <row r="107" spans="1:22" ht="15" x14ac:dyDescent="0.2">
      <c r="A107" s="39" t="s">
        <v>9</v>
      </c>
      <c r="B107" s="40" t="s">
        <v>40</v>
      </c>
      <c r="C107" s="40" t="s">
        <v>38</v>
      </c>
      <c r="D107" s="40" t="s">
        <v>199</v>
      </c>
      <c r="E107" s="48" t="s">
        <v>200</v>
      </c>
      <c r="F107" s="11" t="s">
        <v>83</v>
      </c>
      <c r="G107" s="40" t="s">
        <v>83</v>
      </c>
      <c r="H107" s="43" t="s">
        <v>84</v>
      </c>
      <c r="I107" s="44">
        <v>0</v>
      </c>
      <c r="J107" s="41">
        <v>6450.79018</v>
      </c>
      <c r="K107" s="42">
        <v>6450.79018</v>
      </c>
      <c r="L107" s="41">
        <v>0</v>
      </c>
      <c r="M107" s="41">
        <v>38844.251708000003</v>
      </c>
      <c r="N107" s="45">
        <v>38844.251708000003</v>
      </c>
      <c r="O107" s="44">
        <v>0</v>
      </c>
      <c r="P107" s="41">
        <v>11313.138743</v>
      </c>
      <c r="Q107" s="42">
        <v>11313.138743</v>
      </c>
      <c r="R107" s="41">
        <v>0</v>
      </c>
      <c r="S107" s="41">
        <v>85043.798767999993</v>
      </c>
      <c r="T107" s="45">
        <v>85043.798767999993</v>
      </c>
      <c r="U107" s="36">
        <f t="shared" si="8"/>
        <v>-42.979659964027014</v>
      </c>
      <c r="V107" s="12">
        <f t="shared" si="7"/>
        <v>-54.324416041236169</v>
      </c>
    </row>
    <row r="108" spans="1:22" ht="15" x14ac:dyDescent="0.2">
      <c r="A108" s="39" t="s">
        <v>9</v>
      </c>
      <c r="B108" s="40" t="s">
        <v>40</v>
      </c>
      <c r="C108" s="40" t="s">
        <v>38</v>
      </c>
      <c r="D108" s="40" t="s">
        <v>201</v>
      </c>
      <c r="E108" s="48" t="s">
        <v>203</v>
      </c>
      <c r="F108" s="11" t="s">
        <v>83</v>
      </c>
      <c r="G108" s="40" t="s">
        <v>83</v>
      </c>
      <c r="H108" s="43" t="s">
        <v>202</v>
      </c>
      <c r="I108" s="44">
        <v>0</v>
      </c>
      <c r="J108" s="41">
        <v>15520.826165</v>
      </c>
      <c r="K108" s="42">
        <v>15520.826165</v>
      </c>
      <c r="L108" s="41">
        <v>0</v>
      </c>
      <c r="M108" s="41">
        <v>105975.41740599999</v>
      </c>
      <c r="N108" s="45">
        <v>105975.41740599999</v>
      </c>
      <c r="O108" s="44">
        <v>0</v>
      </c>
      <c r="P108" s="41">
        <v>15378.142671</v>
      </c>
      <c r="Q108" s="42">
        <v>15378.142671</v>
      </c>
      <c r="R108" s="41">
        <v>0</v>
      </c>
      <c r="S108" s="41">
        <v>82167.654683000001</v>
      </c>
      <c r="T108" s="45">
        <v>82167.654683000001</v>
      </c>
      <c r="U108" s="36">
        <f t="shared" si="8"/>
        <v>0.9278330748554664</v>
      </c>
      <c r="V108" s="12">
        <f t="shared" si="7"/>
        <v>28.974616368021611</v>
      </c>
    </row>
    <row r="109" spans="1:22" ht="15" x14ac:dyDescent="0.2">
      <c r="A109" s="39" t="s">
        <v>9</v>
      </c>
      <c r="B109" s="40" t="s">
        <v>40</v>
      </c>
      <c r="C109" s="40" t="s">
        <v>38</v>
      </c>
      <c r="D109" s="40" t="s">
        <v>204</v>
      </c>
      <c r="E109" s="40" t="s">
        <v>206</v>
      </c>
      <c r="F109" s="11" t="s">
        <v>21</v>
      </c>
      <c r="G109" s="40" t="s">
        <v>170</v>
      </c>
      <c r="H109" s="43" t="s">
        <v>207</v>
      </c>
      <c r="I109" s="44">
        <v>0</v>
      </c>
      <c r="J109" s="41">
        <v>6542.502348</v>
      </c>
      <c r="K109" s="42">
        <v>6542.502348</v>
      </c>
      <c r="L109" s="41">
        <v>0</v>
      </c>
      <c r="M109" s="41">
        <v>41850.231459000002</v>
      </c>
      <c r="N109" s="45">
        <v>41850.231459000002</v>
      </c>
      <c r="O109" s="44">
        <v>0</v>
      </c>
      <c r="P109" s="41">
        <v>6867.2247870000001</v>
      </c>
      <c r="Q109" s="42">
        <v>6867.2247870000001</v>
      </c>
      <c r="R109" s="41">
        <v>0</v>
      </c>
      <c r="S109" s="41">
        <v>38710.494177</v>
      </c>
      <c r="T109" s="45">
        <v>38710.494177</v>
      </c>
      <c r="U109" s="36">
        <f t="shared" si="8"/>
        <v>-4.7285832206150573</v>
      </c>
      <c r="V109" s="12">
        <f t="shared" si="7"/>
        <v>8.1108168437319819</v>
      </c>
    </row>
    <row r="110" spans="1:22" ht="15" x14ac:dyDescent="0.2">
      <c r="A110" s="39" t="s">
        <v>9</v>
      </c>
      <c r="B110" s="40" t="s">
        <v>40</v>
      </c>
      <c r="C110" s="40" t="s">
        <v>38</v>
      </c>
      <c r="D110" s="40" t="s">
        <v>204</v>
      </c>
      <c r="E110" s="48" t="s">
        <v>364</v>
      </c>
      <c r="F110" s="11" t="s">
        <v>21</v>
      </c>
      <c r="G110" s="40" t="s">
        <v>205</v>
      </c>
      <c r="H110" s="43" t="s">
        <v>205</v>
      </c>
      <c r="I110" s="44">
        <v>0</v>
      </c>
      <c r="J110" s="41">
        <v>1139.858152</v>
      </c>
      <c r="K110" s="42">
        <v>1139.858152</v>
      </c>
      <c r="L110" s="41">
        <v>0</v>
      </c>
      <c r="M110" s="41">
        <v>5968.1034989999998</v>
      </c>
      <c r="N110" s="45">
        <v>5968.1034989999998</v>
      </c>
      <c r="O110" s="44">
        <v>0</v>
      </c>
      <c r="P110" s="41">
        <v>995.09789999999998</v>
      </c>
      <c r="Q110" s="42">
        <v>995.09789999999998</v>
      </c>
      <c r="R110" s="41">
        <v>0</v>
      </c>
      <c r="S110" s="41">
        <v>5849.6153750000003</v>
      </c>
      <c r="T110" s="45">
        <v>5849.6153750000003</v>
      </c>
      <c r="U110" s="36">
        <f t="shared" si="8"/>
        <v>14.547337704159569</v>
      </c>
      <c r="V110" s="12">
        <f t="shared" si="7"/>
        <v>2.0255711940718735</v>
      </c>
    </row>
    <row r="111" spans="1:22" ht="15" x14ac:dyDescent="0.2">
      <c r="A111" s="39" t="s">
        <v>9</v>
      </c>
      <c r="B111" s="40" t="s">
        <v>40</v>
      </c>
      <c r="C111" s="40" t="s">
        <v>38</v>
      </c>
      <c r="D111" s="40" t="s">
        <v>204</v>
      </c>
      <c r="E111" s="40" t="s">
        <v>208</v>
      </c>
      <c r="F111" s="11" t="s">
        <v>21</v>
      </c>
      <c r="G111" s="40" t="s">
        <v>170</v>
      </c>
      <c r="H111" s="43" t="s">
        <v>207</v>
      </c>
      <c r="I111" s="44">
        <v>0</v>
      </c>
      <c r="J111" s="41">
        <v>263.31303800000001</v>
      </c>
      <c r="K111" s="42">
        <v>263.31303800000001</v>
      </c>
      <c r="L111" s="41">
        <v>0</v>
      </c>
      <c r="M111" s="41">
        <v>1436.6075699999999</v>
      </c>
      <c r="N111" s="45">
        <v>1436.6075699999999</v>
      </c>
      <c r="O111" s="44">
        <v>0</v>
      </c>
      <c r="P111" s="41">
        <v>150.048517</v>
      </c>
      <c r="Q111" s="42">
        <v>150.048517</v>
      </c>
      <c r="R111" s="41">
        <v>0</v>
      </c>
      <c r="S111" s="41">
        <v>955.37692400000003</v>
      </c>
      <c r="T111" s="45">
        <v>955.37692400000003</v>
      </c>
      <c r="U111" s="36">
        <f t="shared" si="8"/>
        <v>75.48526520925229</v>
      </c>
      <c r="V111" s="12">
        <f t="shared" si="7"/>
        <v>50.37076298485097</v>
      </c>
    </row>
    <row r="112" spans="1:22" ht="15" x14ac:dyDescent="0.2">
      <c r="A112" s="39" t="s">
        <v>9</v>
      </c>
      <c r="B112" s="40" t="s">
        <v>40</v>
      </c>
      <c r="C112" s="40" t="s">
        <v>38</v>
      </c>
      <c r="D112" s="40" t="s">
        <v>328</v>
      </c>
      <c r="E112" s="40" t="s">
        <v>329</v>
      </c>
      <c r="F112" s="11" t="s">
        <v>44</v>
      </c>
      <c r="G112" s="40" t="s">
        <v>185</v>
      </c>
      <c r="H112" s="43" t="s">
        <v>273</v>
      </c>
      <c r="I112" s="44">
        <v>0</v>
      </c>
      <c r="J112" s="41">
        <v>787.93200300000001</v>
      </c>
      <c r="K112" s="42">
        <v>787.93200300000001</v>
      </c>
      <c r="L112" s="41">
        <v>0</v>
      </c>
      <c r="M112" s="41">
        <v>4240.8903710000004</v>
      </c>
      <c r="N112" s="45">
        <v>4240.8903710000004</v>
      </c>
      <c r="O112" s="44">
        <v>0</v>
      </c>
      <c r="P112" s="41">
        <v>0</v>
      </c>
      <c r="Q112" s="42">
        <v>0</v>
      </c>
      <c r="R112" s="41">
        <v>0</v>
      </c>
      <c r="S112" s="41">
        <v>0</v>
      </c>
      <c r="T112" s="45">
        <v>0</v>
      </c>
      <c r="U112" s="35" t="s">
        <v>19</v>
      </c>
      <c r="V112" s="8" t="s">
        <v>19</v>
      </c>
    </row>
    <row r="113" spans="1:22" ht="15" x14ac:dyDescent="0.2">
      <c r="A113" s="39" t="s">
        <v>9</v>
      </c>
      <c r="B113" s="40" t="s">
        <v>47</v>
      </c>
      <c r="C113" s="40" t="s">
        <v>38</v>
      </c>
      <c r="D113" s="40" t="s">
        <v>209</v>
      </c>
      <c r="E113" s="40" t="s">
        <v>210</v>
      </c>
      <c r="F113" s="11" t="s">
        <v>55</v>
      </c>
      <c r="G113" s="40" t="s">
        <v>56</v>
      </c>
      <c r="H113" s="43" t="s">
        <v>211</v>
      </c>
      <c r="I113" s="44">
        <v>0</v>
      </c>
      <c r="J113" s="41">
        <v>0</v>
      </c>
      <c r="K113" s="42">
        <v>0</v>
      </c>
      <c r="L113" s="41">
        <v>0</v>
      </c>
      <c r="M113" s="41">
        <v>19.670152999999999</v>
      </c>
      <c r="N113" s="45">
        <v>19.670152999999999</v>
      </c>
      <c r="O113" s="44">
        <v>0</v>
      </c>
      <c r="P113" s="41">
        <v>43.172714999999997</v>
      </c>
      <c r="Q113" s="42">
        <v>43.172714999999997</v>
      </c>
      <c r="R113" s="41">
        <v>0</v>
      </c>
      <c r="S113" s="41">
        <v>357.936308</v>
      </c>
      <c r="T113" s="45">
        <v>357.936308</v>
      </c>
      <c r="U113" s="35" t="s">
        <v>19</v>
      </c>
      <c r="V113" s="12">
        <f t="shared" si="7"/>
        <v>-94.504566158736822</v>
      </c>
    </row>
    <row r="114" spans="1:22" ht="15" x14ac:dyDescent="0.2">
      <c r="A114" s="39" t="s">
        <v>9</v>
      </c>
      <c r="B114" s="40" t="s">
        <v>47</v>
      </c>
      <c r="C114" s="40" t="s">
        <v>38</v>
      </c>
      <c r="D114" s="40" t="s">
        <v>324</v>
      </c>
      <c r="E114" s="40" t="s">
        <v>383</v>
      </c>
      <c r="F114" s="11" t="s">
        <v>123</v>
      </c>
      <c r="G114" s="40" t="s">
        <v>150</v>
      </c>
      <c r="H114" s="43" t="s">
        <v>308</v>
      </c>
      <c r="I114" s="44">
        <v>0</v>
      </c>
      <c r="J114" s="41">
        <v>73.835538</v>
      </c>
      <c r="K114" s="42">
        <v>73.835538</v>
      </c>
      <c r="L114" s="41">
        <v>0</v>
      </c>
      <c r="M114" s="41">
        <v>219.287722</v>
      </c>
      <c r="N114" s="45">
        <v>219.287722</v>
      </c>
      <c r="O114" s="44">
        <v>0</v>
      </c>
      <c r="P114" s="41">
        <v>0</v>
      </c>
      <c r="Q114" s="42">
        <v>0</v>
      </c>
      <c r="R114" s="41">
        <v>0</v>
      </c>
      <c r="S114" s="41">
        <v>0</v>
      </c>
      <c r="T114" s="45">
        <v>0</v>
      </c>
      <c r="U114" s="35" t="s">
        <v>19</v>
      </c>
      <c r="V114" s="8" t="s">
        <v>19</v>
      </c>
    </row>
    <row r="115" spans="1:22" ht="15" x14ac:dyDescent="0.2">
      <c r="A115" s="39" t="s">
        <v>9</v>
      </c>
      <c r="B115" s="40" t="s">
        <v>47</v>
      </c>
      <c r="C115" s="40" t="s">
        <v>38</v>
      </c>
      <c r="D115" s="40" t="s">
        <v>324</v>
      </c>
      <c r="E115" s="48" t="s">
        <v>325</v>
      </c>
      <c r="F115" s="11" t="s">
        <v>123</v>
      </c>
      <c r="G115" s="40" t="s">
        <v>150</v>
      </c>
      <c r="H115" s="43" t="s">
        <v>429</v>
      </c>
      <c r="I115" s="44">
        <v>0</v>
      </c>
      <c r="J115" s="41">
        <v>0</v>
      </c>
      <c r="K115" s="42">
        <v>0</v>
      </c>
      <c r="L115" s="41">
        <v>0</v>
      </c>
      <c r="M115" s="41">
        <v>28.328458000000001</v>
      </c>
      <c r="N115" s="45">
        <v>28.328458000000001</v>
      </c>
      <c r="O115" s="44">
        <v>0</v>
      </c>
      <c r="P115" s="41">
        <v>4.1100000000000002E-4</v>
      </c>
      <c r="Q115" s="42">
        <v>4.1100000000000002E-4</v>
      </c>
      <c r="R115" s="41">
        <v>0</v>
      </c>
      <c r="S115" s="41">
        <v>5.7600000000000001E-4</v>
      </c>
      <c r="T115" s="45">
        <v>5.7600000000000001E-4</v>
      </c>
      <c r="U115" s="35" t="s">
        <v>19</v>
      </c>
      <c r="V115" s="8" t="s">
        <v>19</v>
      </c>
    </row>
    <row r="116" spans="1:22" ht="15" x14ac:dyDescent="0.2">
      <c r="A116" s="39" t="s">
        <v>9</v>
      </c>
      <c r="B116" s="40" t="s">
        <v>40</v>
      </c>
      <c r="C116" s="40" t="s">
        <v>41</v>
      </c>
      <c r="D116" s="40" t="s">
        <v>212</v>
      </c>
      <c r="E116" s="48" t="s">
        <v>213</v>
      </c>
      <c r="F116" s="11" t="s">
        <v>55</v>
      </c>
      <c r="G116" s="40" t="s">
        <v>95</v>
      </c>
      <c r="H116" s="43" t="s">
        <v>214</v>
      </c>
      <c r="I116" s="44">
        <v>0</v>
      </c>
      <c r="J116" s="41">
        <v>0</v>
      </c>
      <c r="K116" s="42">
        <v>0</v>
      </c>
      <c r="L116" s="41">
        <v>0</v>
      </c>
      <c r="M116" s="41">
        <v>189.864484</v>
      </c>
      <c r="N116" s="45">
        <v>189.864484</v>
      </c>
      <c r="O116" s="44">
        <v>0</v>
      </c>
      <c r="P116" s="41">
        <v>61.102800999999999</v>
      </c>
      <c r="Q116" s="42">
        <v>61.102800999999999</v>
      </c>
      <c r="R116" s="41">
        <v>0</v>
      </c>
      <c r="S116" s="41">
        <v>365.52650399999999</v>
      </c>
      <c r="T116" s="45">
        <v>365.52650399999999</v>
      </c>
      <c r="U116" s="35" t="s">
        <v>19</v>
      </c>
      <c r="V116" s="12">
        <f t="shared" si="7"/>
        <v>-48.057259344455083</v>
      </c>
    </row>
    <row r="117" spans="1:22" ht="15" x14ac:dyDescent="0.2">
      <c r="A117" s="39" t="s">
        <v>9</v>
      </c>
      <c r="B117" s="40" t="s">
        <v>47</v>
      </c>
      <c r="C117" s="40" t="s">
        <v>41</v>
      </c>
      <c r="D117" s="40" t="s">
        <v>212</v>
      </c>
      <c r="E117" s="48" t="s">
        <v>213</v>
      </c>
      <c r="F117" s="11" t="s">
        <v>55</v>
      </c>
      <c r="G117" s="40" t="s">
        <v>95</v>
      </c>
      <c r="H117" s="43" t="s">
        <v>214</v>
      </c>
      <c r="I117" s="44">
        <v>0</v>
      </c>
      <c r="J117" s="41">
        <v>0</v>
      </c>
      <c r="K117" s="42">
        <v>0</v>
      </c>
      <c r="L117" s="41">
        <v>0</v>
      </c>
      <c r="M117" s="41">
        <v>24.452002</v>
      </c>
      <c r="N117" s="45">
        <v>24.452002</v>
      </c>
      <c r="O117" s="44">
        <v>0</v>
      </c>
      <c r="P117" s="41">
        <v>5.5352040000000002</v>
      </c>
      <c r="Q117" s="42">
        <v>5.5352040000000002</v>
      </c>
      <c r="R117" s="41">
        <v>0</v>
      </c>
      <c r="S117" s="41">
        <v>41.692008999999999</v>
      </c>
      <c r="T117" s="45">
        <v>41.692008999999999</v>
      </c>
      <c r="U117" s="35" t="s">
        <v>19</v>
      </c>
      <c r="V117" s="12">
        <f t="shared" si="7"/>
        <v>-41.350866541355678</v>
      </c>
    </row>
    <row r="118" spans="1:22" ht="15" x14ac:dyDescent="0.2">
      <c r="A118" s="39" t="s">
        <v>9</v>
      </c>
      <c r="B118" s="40" t="s">
        <v>47</v>
      </c>
      <c r="C118" s="40" t="s">
        <v>41</v>
      </c>
      <c r="D118" s="40" t="s">
        <v>368</v>
      </c>
      <c r="E118" s="40" t="s">
        <v>369</v>
      </c>
      <c r="F118" s="11" t="s">
        <v>55</v>
      </c>
      <c r="G118" s="40" t="s">
        <v>56</v>
      </c>
      <c r="H118" s="43" t="s">
        <v>129</v>
      </c>
      <c r="I118" s="44">
        <v>0</v>
      </c>
      <c r="J118" s="41">
        <v>0</v>
      </c>
      <c r="K118" s="42">
        <v>0</v>
      </c>
      <c r="L118" s="41">
        <v>33.959727999999998</v>
      </c>
      <c r="M118" s="41">
        <v>0</v>
      </c>
      <c r="N118" s="45">
        <v>33.959727999999998</v>
      </c>
      <c r="O118" s="44">
        <v>0</v>
      </c>
      <c r="P118" s="41">
        <v>0</v>
      </c>
      <c r="Q118" s="42">
        <v>0</v>
      </c>
      <c r="R118" s="41">
        <v>0</v>
      </c>
      <c r="S118" s="41">
        <v>0</v>
      </c>
      <c r="T118" s="45">
        <v>0</v>
      </c>
      <c r="U118" s="35" t="s">
        <v>19</v>
      </c>
      <c r="V118" s="8" t="s">
        <v>19</v>
      </c>
    </row>
    <row r="119" spans="1:22" ht="15" x14ac:dyDescent="0.2">
      <c r="A119" s="39" t="s">
        <v>9</v>
      </c>
      <c r="B119" s="40" t="s">
        <v>47</v>
      </c>
      <c r="C119" s="40" t="s">
        <v>38</v>
      </c>
      <c r="D119" s="40" t="s">
        <v>215</v>
      </c>
      <c r="E119" s="40" t="s">
        <v>216</v>
      </c>
      <c r="F119" s="11" t="s">
        <v>123</v>
      </c>
      <c r="G119" s="40" t="s">
        <v>147</v>
      </c>
      <c r="H119" s="43" t="s">
        <v>217</v>
      </c>
      <c r="I119" s="44">
        <v>171.148177</v>
      </c>
      <c r="J119" s="41">
        <v>0</v>
      </c>
      <c r="K119" s="42">
        <v>171.148177</v>
      </c>
      <c r="L119" s="41">
        <v>1021.7987900000001</v>
      </c>
      <c r="M119" s="41">
        <v>0</v>
      </c>
      <c r="N119" s="45">
        <v>1021.7987900000001</v>
      </c>
      <c r="O119" s="44">
        <v>175.85545099999999</v>
      </c>
      <c r="P119" s="41">
        <v>0</v>
      </c>
      <c r="Q119" s="42">
        <v>175.85545099999999</v>
      </c>
      <c r="R119" s="41">
        <v>1167.065331</v>
      </c>
      <c r="S119" s="41">
        <v>0</v>
      </c>
      <c r="T119" s="45">
        <v>1167.065331</v>
      </c>
      <c r="U119" s="36">
        <f t="shared" si="8"/>
        <v>-2.6767859473403433</v>
      </c>
      <c r="V119" s="12">
        <f t="shared" si="7"/>
        <v>-12.447164450984793</v>
      </c>
    </row>
    <row r="120" spans="1:22" ht="15" x14ac:dyDescent="0.2">
      <c r="A120" s="39" t="s">
        <v>9</v>
      </c>
      <c r="B120" s="40" t="s">
        <v>47</v>
      </c>
      <c r="C120" s="40" t="s">
        <v>38</v>
      </c>
      <c r="D120" s="40" t="s">
        <v>218</v>
      </c>
      <c r="E120" s="40" t="s">
        <v>219</v>
      </c>
      <c r="F120" s="11" t="s">
        <v>123</v>
      </c>
      <c r="G120" s="40" t="s">
        <v>124</v>
      </c>
      <c r="H120" s="43" t="s">
        <v>266</v>
      </c>
      <c r="I120" s="44">
        <v>0</v>
      </c>
      <c r="J120" s="41">
        <v>2134.7099229999999</v>
      </c>
      <c r="K120" s="42">
        <v>2134.7099229999999</v>
      </c>
      <c r="L120" s="41">
        <v>0</v>
      </c>
      <c r="M120" s="41">
        <v>12644.282343000001</v>
      </c>
      <c r="N120" s="45">
        <v>12644.282343000001</v>
      </c>
      <c r="O120" s="44">
        <v>0</v>
      </c>
      <c r="P120" s="41">
        <v>1691.716905</v>
      </c>
      <c r="Q120" s="42">
        <v>1691.716905</v>
      </c>
      <c r="R120" s="41">
        <v>0</v>
      </c>
      <c r="S120" s="41">
        <v>13048.382678</v>
      </c>
      <c r="T120" s="45">
        <v>13048.382678</v>
      </c>
      <c r="U120" s="36">
        <f t="shared" si="8"/>
        <v>26.186001729408726</v>
      </c>
      <c r="V120" s="12">
        <f t="shared" si="7"/>
        <v>-3.0969381031514809</v>
      </c>
    </row>
    <row r="121" spans="1:22" ht="15" x14ac:dyDescent="0.2">
      <c r="A121" s="39" t="s">
        <v>9</v>
      </c>
      <c r="B121" s="40" t="s">
        <v>47</v>
      </c>
      <c r="C121" s="40" t="s">
        <v>38</v>
      </c>
      <c r="D121" s="40" t="s">
        <v>218</v>
      </c>
      <c r="E121" s="40" t="s">
        <v>220</v>
      </c>
      <c r="F121" s="11" t="s">
        <v>44</v>
      </c>
      <c r="G121" s="40" t="s">
        <v>221</v>
      </c>
      <c r="H121" s="43" t="s">
        <v>222</v>
      </c>
      <c r="I121" s="44">
        <v>0</v>
      </c>
      <c r="J121" s="41">
        <v>870.58370400000001</v>
      </c>
      <c r="K121" s="42">
        <v>870.58370400000001</v>
      </c>
      <c r="L121" s="41">
        <v>0</v>
      </c>
      <c r="M121" s="41">
        <v>5035.6904979999999</v>
      </c>
      <c r="N121" s="45">
        <v>5035.6904979999999</v>
      </c>
      <c r="O121" s="44">
        <v>0</v>
      </c>
      <c r="P121" s="41">
        <v>835.81806300000005</v>
      </c>
      <c r="Q121" s="42">
        <v>835.81806300000005</v>
      </c>
      <c r="R121" s="41">
        <v>0</v>
      </c>
      <c r="S121" s="41">
        <v>5803.9519799999998</v>
      </c>
      <c r="T121" s="45">
        <v>5803.9519799999998</v>
      </c>
      <c r="U121" s="36">
        <f t="shared" si="8"/>
        <v>4.1594747157312817</v>
      </c>
      <c r="V121" s="12">
        <f t="shared" si="7"/>
        <v>-13.236868338114682</v>
      </c>
    </row>
    <row r="122" spans="1:22" ht="15" x14ac:dyDescent="0.2">
      <c r="A122" s="39" t="s">
        <v>9</v>
      </c>
      <c r="B122" s="40" t="s">
        <v>40</v>
      </c>
      <c r="C122" s="40" t="s">
        <v>38</v>
      </c>
      <c r="D122" s="40" t="s">
        <v>223</v>
      </c>
      <c r="E122" s="40" t="s">
        <v>224</v>
      </c>
      <c r="F122" s="11" t="s">
        <v>55</v>
      </c>
      <c r="G122" s="40" t="s">
        <v>225</v>
      </c>
      <c r="H122" s="43" t="s">
        <v>225</v>
      </c>
      <c r="I122" s="44">
        <v>0</v>
      </c>
      <c r="J122" s="41">
        <v>6203.3259369999996</v>
      </c>
      <c r="K122" s="42">
        <v>6203.3259369999996</v>
      </c>
      <c r="L122" s="41">
        <v>0</v>
      </c>
      <c r="M122" s="41">
        <v>31854.790847</v>
      </c>
      <c r="N122" s="45">
        <v>31854.790847</v>
      </c>
      <c r="O122" s="44">
        <v>0</v>
      </c>
      <c r="P122" s="41">
        <v>5513.3952609999997</v>
      </c>
      <c r="Q122" s="42">
        <v>5513.3952609999997</v>
      </c>
      <c r="R122" s="41">
        <v>0</v>
      </c>
      <c r="S122" s="41">
        <v>32475.44555</v>
      </c>
      <c r="T122" s="45">
        <v>32475.44555</v>
      </c>
      <c r="U122" s="36">
        <f t="shared" si="8"/>
        <v>12.513716926489016</v>
      </c>
      <c r="V122" s="12">
        <f t="shared" si="7"/>
        <v>-1.9111506939740841</v>
      </c>
    </row>
    <row r="123" spans="1:22" ht="15" x14ac:dyDescent="0.2">
      <c r="A123" s="39" t="s">
        <v>9</v>
      </c>
      <c r="B123" s="40" t="s">
        <v>40</v>
      </c>
      <c r="C123" s="40" t="s">
        <v>38</v>
      </c>
      <c r="D123" s="40" t="s">
        <v>226</v>
      </c>
      <c r="E123" s="40" t="s">
        <v>227</v>
      </c>
      <c r="F123" s="11" t="s">
        <v>21</v>
      </c>
      <c r="G123" s="40" t="s">
        <v>228</v>
      </c>
      <c r="H123" s="43" t="s">
        <v>228</v>
      </c>
      <c r="I123" s="44">
        <v>0</v>
      </c>
      <c r="J123" s="41">
        <v>2468.5632949999999</v>
      </c>
      <c r="K123" s="42">
        <v>2468.5632949999999</v>
      </c>
      <c r="L123" s="41">
        <v>0</v>
      </c>
      <c r="M123" s="41">
        <v>16132.175950000001</v>
      </c>
      <c r="N123" s="45">
        <v>16132.175950000001</v>
      </c>
      <c r="O123" s="44">
        <v>0</v>
      </c>
      <c r="P123" s="41">
        <v>3306.2969429999998</v>
      </c>
      <c r="Q123" s="42">
        <v>3306.2969429999998</v>
      </c>
      <c r="R123" s="41">
        <v>0</v>
      </c>
      <c r="S123" s="41">
        <v>16419.139332999999</v>
      </c>
      <c r="T123" s="45">
        <v>16419.139332999999</v>
      </c>
      <c r="U123" s="36">
        <f t="shared" si="8"/>
        <v>-25.337519963947162</v>
      </c>
      <c r="V123" s="12">
        <f t="shared" si="7"/>
        <v>-1.7477370596596709</v>
      </c>
    </row>
    <row r="124" spans="1:22" ht="15" x14ac:dyDescent="0.2">
      <c r="A124" s="39" t="s">
        <v>9</v>
      </c>
      <c r="B124" s="40" t="s">
        <v>40</v>
      </c>
      <c r="C124" s="40" t="s">
        <v>41</v>
      </c>
      <c r="D124" s="40" t="s">
        <v>229</v>
      </c>
      <c r="E124" s="40" t="s">
        <v>230</v>
      </c>
      <c r="F124" s="11" t="s">
        <v>44</v>
      </c>
      <c r="G124" s="40" t="s">
        <v>231</v>
      </c>
      <c r="H124" s="43" t="s">
        <v>232</v>
      </c>
      <c r="I124" s="44">
        <v>0</v>
      </c>
      <c r="J124" s="41">
        <v>0</v>
      </c>
      <c r="K124" s="42">
        <v>0</v>
      </c>
      <c r="L124" s="41">
        <v>0</v>
      </c>
      <c r="M124" s="41">
        <v>0</v>
      </c>
      <c r="N124" s="45">
        <v>0</v>
      </c>
      <c r="O124" s="44">
        <v>0</v>
      </c>
      <c r="P124" s="41">
        <v>0</v>
      </c>
      <c r="Q124" s="42">
        <v>0</v>
      </c>
      <c r="R124" s="41">
        <v>0</v>
      </c>
      <c r="S124" s="41">
        <v>498.85088200000001</v>
      </c>
      <c r="T124" s="45">
        <v>498.85088200000001</v>
      </c>
      <c r="U124" s="35" t="s">
        <v>19</v>
      </c>
      <c r="V124" s="8" t="s">
        <v>19</v>
      </c>
    </row>
    <row r="125" spans="1:22" ht="15" x14ac:dyDescent="0.2">
      <c r="A125" s="39" t="s">
        <v>9</v>
      </c>
      <c r="B125" s="40" t="s">
        <v>40</v>
      </c>
      <c r="C125" s="40" t="s">
        <v>41</v>
      </c>
      <c r="D125" s="40" t="s">
        <v>413</v>
      </c>
      <c r="E125" s="40" t="s">
        <v>414</v>
      </c>
      <c r="F125" s="11" t="s">
        <v>139</v>
      </c>
      <c r="G125" s="40" t="s">
        <v>139</v>
      </c>
      <c r="H125" s="43" t="s">
        <v>415</v>
      </c>
      <c r="I125" s="44">
        <v>0</v>
      </c>
      <c r="J125" s="41">
        <v>0</v>
      </c>
      <c r="K125" s="42">
        <v>0</v>
      </c>
      <c r="L125" s="41">
        <v>0</v>
      </c>
      <c r="M125" s="41">
        <v>0</v>
      </c>
      <c r="N125" s="45">
        <v>0</v>
      </c>
      <c r="O125" s="44">
        <v>0</v>
      </c>
      <c r="P125" s="41">
        <v>0</v>
      </c>
      <c r="Q125" s="42">
        <v>0</v>
      </c>
      <c r="R125" s="41">
        <v>0</v>
      </c>
      <c r="S125" s="41">
        <v>3.8865799999999999</v>
      </c>
      <c r="T125" s="45">
        <v>3.8865799999999999</v>
      </c>
      <c r="U125" s="35" t="s">
        <v>19</v>
      </c>
      <c r="V125" s="8" t="s">
        <v>19</v>
      </c>
    </row>
    <row r="126" spans="1:22" ht="15" x14ac:dyDescent="0.2">
      <c r="A126" s="39" t="s">
        <v>9</v>
      </c>
      <c r="B126" s="40" t="s">
        <v>40</v>
      </c>
      <c r="C126" s="40" t="s">
        <v>41</v>
      </c>
      <c r="D126" s="40" t="s">
        <v>234</v>
      </c>
      <c r="E126" s="40" t="s">
        <v>235</v>
      </c>
      <c r="F126" s="11" t="s">
        <v>44</v>
      </c>
      <c r="G126" s="40" t="s">
        <v>45</v>
      </c>
      <c r="H126" s="43" t="s">
        <v>46</v>
      </c>
      <c r="I126" s="44">
        <v>0</v>
      </c>
      <c r="J126" s="41">
        <v>875.32064200000002</v>
      </c>
      <c r="K126" s="42">
        <v>875.32064200000002</v>
      </c>
      <c r="L126" s="41">
        <v>0</v>
      </c>
      <c r="M126" s="41">
        <v>5463.5414499999997</v>
      </c>
      <c r="N126" s="45">
        <v>5463.5414499999997</v>
      </c>
      <c r="O126" s="44">
        <v>0</v>
      </c>
      <c r="P126" s="41">
        <v>1062.9020889999999</v>
      </c>
      <c r="Q126" s="42">
        <v>1062.9020889999999</v>
      </c>
      <c r="R126" s="41">
        <v>0</v>
      </c>
      <c r="S126" s="41">
        <v>4886.7863040000002</v>
      </c>
      <c r="T126" s="45">
        <v>4886.7863040000002</v>
      </c>
      <c r="U126" s="36">
        <f t="shared" si="8"/>
        <v>-17.648045755228537</v>
      </c>
      <c r="V126" s="12">
        <f t="shared" si="7"/>
        <v>11.80234023181872</v>
      </c>
    </row>
    <row r="127" spans="1:22" ht="15" x14ac:dyDescent="0.2">
      <c r="A127" s="39" t="s">
        <v>9</v>
      </c>
      <c r="B127" s="40" t="s">
        <v>47</v>
      </c>
      <c r="C127" s="40" t="s">
        <v>38</v>
      </c>
      <c r="D127" s="40" t="s">
        <v>236</v>
      </c>
      <c r="E127" s="48" t="s">
        <v>237</v>
      </c>
      <c r="F127" s="11" t="s">
        <v>174</v>
      </c>
      <c r="G127" s="40" t="s">
        <v>238</v>
      </c>
      <c r="H127" s="43" t="s">
        <v>239</v>
      </c>
      <c r="I127" s="44">
        <v>0</v>
      </c>
      <c r="J127" s="41">
        <v>1065.9093700000001</v>
      </c>
      <c r="K127" s="42">
        <v>1065.9093700000001</v>
      </c>
      <c r="L127" s="41">
        <v>0</v>
      </c>
      <c r="M127" s="41">
        <v>5541.6421319999999</v>
      </c>
      <c r="N127" s="45">
        <v>5541.6421319999999</v>
      </c>
      <c r="O127" s="44">
        <v>0</v>
      </c>
      <c r="P127" s="41">
        <v>1024.604926</v>
      </c>
      <c r="Q127" s="42">
        <v>1024.604926</v>
      </c>
      <c r="R127" s="41">
        <v>0</v>
      </c>
      <c r="S127" s="41">
        <v>6442.8295200000002</v>
      </c>
      <c r="T127" s="45">
        <v>6442.8295200000002</v>
      </c>
      <c r="U127" s="36">
        <f t="shared" si="8"/>
        <v>4.0312556529715549</v>
      </c>
      <c r="V127" s="12">
        <f t="shared" si="7"/>
        <v>-13.987447366137983</v>
      </c>
    </row>
    <row r="128" spans="1:22" ht="15" x14ac:dyDescent="0.2">
      <c r="A128" s="39" t="s">
        <v>9</v>
      </c>
      <c r="B128" s="40" t="s">
        <v>47</v>
      </c>
      <c r="C128" s="40" t="s">
        <v>41</v>
      </c>
      <c r="D128" s="40" t="s">
        <v>240</v>
      </c>
      <c r="E128" s="40" t="s">
        <v>241</v>
      </c>
      <c r="F128" s="11" t="s">
        <v>75</v>
      </c>
      <c r="G128" s="40" t="s">
        <v>86</v>
      </c>
      <c r="H128" s="43" t="s">
        <v>242</v>
      </c>
      <c r="I128" s="44">
        <v>0</v>
      </c>
      <c r="J128" s="41">
        <v>747.86974999999995</v>
      </c>
      <c r="K128" s="42">
        <v>747.86974999999995</v>
      </c>
      <c r="L128" s="41">
        <v>0</v>
      </c>
      <c r="M128" s="41">
        <v>4848.399128</v>
      </c>
      <c r="N128" s="45">
        <v>4848.399128</v>
      </c>
      <c r="O128" s="44">
        <v>0</v>
      </c>
      <c r="P128" s="41">
        <v>486.22809899999999</v>
      </c>
      <c r="Q128" s="42">
        <v>486.22809899999999</v>
      </c>
      <c r="R128" s="41">
        <v>0</v>
      </c>
      <c r="S128" s="41">
        <v>3502.7373120000002</v>
      </c>
      <c r="T128" s="45">
        <v>3502.7373120000002</v>
      </c>
      <c r="U128" s="36">
        <f t="shared" si="8"/>
        <v>53.810475276542988</v>
      </c>
      <c r="V128" s="12">
        <f t="shared" si="7"/>
        <v>38.417434598646814</v>
      </c>
    </row>
    <row r="129" spans="1:22" ht="15" x14ac:dyDescent="0.2">
      <c r="A129" s="39" t="s">
        <v>9</v>
      </c>
      <c r="B129" s="40" t="s">
        <v>47</v>
      </c>
      <c r="C129" s="40" t="s">
        <v>41</v>
      </c>
      <c r="D129" s="40" t="s">
        <v>243</v>
      </c>
      <c r="E129" s="48" t="s">
        <v>244</v>
      </c>
      <c r="F129" s="11" t="s">
        <v>55</v>
      </c>
      <c r="G129" s="40" t="s">
        <v>56</v>
      </c>
      <c r="H129" s="43" t="s">
        <v>245</v>
      </c>
      <c r="I129" s="44">
        <v>0</v>
      </c>
      <c r="J129" s="41">
        <v>141.632508</v>
      </c>
      <c r="K129" s="42">
        <v>141.632508</v>
      </c>
      <c r="L129" s="41">
        <v>0</v>
      </c>
      <c r="M129" s="41">
        <v>924.75982299999998</v>
      </c>
      <c r="N129" s="45">
        <v>924.75982299999998</v>
      </c>
      <c r="O129" s="44">
        <v>0</v>
      </c>
      <c r="P129" s="41">
        <v>99.537036999999998</v>
      </c>
      <c r="Q129" s="42">
        <v>99.537036999999998</v>
      </c>
      <c r="R129" s="41">
        <v>0</v>
      </c>
      <c r="S129" s="41">
        <v>422.24384400000002</v>
      </c>
      <c r="T129" s="45">
        <v>422.24384400000002</v>
      </c>
      <c r="U129" s="36">
        <f t="shared" si="8"/>
        <v>42.291263904108376</v>
      </c>
      <c r="V129" s="8" t="s">
        <v>19</v>
      </c>
    </row>
    <row r="130" spans="1:22" ht="15" x14ac:dyDescent="0.2">
      <c r="A130" s="39" t="s">
        <v>9</v>
      </c>
      <c r="B130" s="40" t="s">
        <v>40</v>
      </c>
      <c r="C130" s="40" t="s">
        <v>38</v>
      </c>
      <c r="D130" s="40" t="s">
        <v>320</v>
      </c>
      <c r="E130" s="40" t="s">
        <v>321</v>
      </c>
      <c r="F130" s="11" t="s">
        <v>44</v>
      </c>
      <c r="G130" s="40" t="s">
        <v>134</v>
      </c>
      <c r="H130" s="43" t="s">
        <v>322</v>
      </c>
      <c r="I130" s="44">
        <v>0</v>
      </c>
      <c r="J130" s="41">
        <v>0</v>
      </c>
      <c r="K130" s="42">
        <v>0</v>
      </c>
      <c r="L130" s="41">
        <v>0</v>
      </c>
      <c r="M130" s="41">
        <v>402.68420900000001</v>
      </c>
      <c r="N130" s="45">
        <v>402.68420900000001</v>
      </c>
      <c r="O130" s="44">
        <v>0</v>
      </c>
      <c r="P130" s="41">
        <v>0</v>
      </c>
      <c r="Q130" s="42">
        <v>0</v>
      </c>
      <c r="R130" s="41">
        <v>0</v>
      </c>
      <c r="S130" s="41">
        <v>118.58568</v>
      </c>
      <c r="T130" s="45">
        <v>118.58568</v>
      </c>
      <c r="U130" s="35" t="s">
        <v>19</v>
      </c>
      <c r="V130" s="8" t="s">
        <v>19</v>
      </c>
    </row>
    <row r="131" spans="1:22" ht="15" x14ac:dyDescent="0.2">
      <c r="A131" s="39" t="s">
        <v>9</v>
      </c>
      <c r="B131" s="40" t="s">
        <v>40</v>
      </c>
      <c r="C131" s="40" t="s">
        <v>41</v>
      </c>
      <c r="D131" s="40" t="s">
        <v>246</v>
      </c>
      <c r="E131" s="40" t="s">
        <v>396</v>
      </c>
      <c r="F131" s="11" t="s">
        <v>44</v>
      </c>
      <c r="G131" s="40" t="s">
        <v>221</v>
      </c>
      <c r="H131" s="43" t="s">
        <v>248</v>
      </c>
      <c r="I131" s="44">
        <v>0</v>
      </c>
      <c r="J131" s="41">
        <v>333.02324900000002</v>
      </c>
      <c r="K131" s="42">
        <v>333.02324900000002</v>
      </c>
      <c r="L131" s="41">
        <v>0</v>
      </c>
      <c r="M131" s="41">
        <v>1323.2021930000001</v>
      </c>
      <c r="N131" s="45">
        <v>1323.2021930000001</v>
      </c>
      <c r="O131" s="44">
        <v>0</v>
      </c>
      <c r="P131" s="41">
        <v>0</v>
      </c>
      <c r="Q131" s="42">
        <v>0</v>
      </c>
      <c r="R131" s="41">
        <v>0</v>
      </c>
      <c r="S131" s="41">
        <v>0</v>
      </c>
      <c r="T131" s="45">
        <v>0</v>
      </c>
      <c r="U131" s="35" t="s">
        <v>19</v>
      </c>
      <c r="V131" s="8" t="s">
        <v>19</v>
      </c>
    </row>
    <row r="132" spans="1:22" ht="15" x14ac:dyDescent="0.2">
      <c r="A132" s="39" t="s">
        <v>9</v>
      </c>
      <c r="B132" s="40" t="s">
        <v>40</v>
      </c>
      <c r="C132" s="40" t="s">
        <v>41</v>
      </c>
      <c r="D132" s="40" t="s">
        <v>246</v>
      </c>
      <c r="E132" s="48" t="s">
        <v>247</v>
      </c>
      <c r="F132" s="11" t="s">
        <v>44</v>
      </c>
      <c r="G132" s="40" t="s">
        <v>221</v>
      </c>
      <c r="H132" s="43" t="s">
        <v>248</v>
      </c>
      <c r="I132" s="44">
        <v>0</v>
      </c>
      <c r="J132" s="41">
        <v>0</v>
      </c>
      <c r="K132" s="42">
        <v>0</v>
      </c>
      <c r="L132" s="41">
        <v>0</v>
      </c>
      <c r="M132" s="41">
        <v>814.90226099999995</v>
      </c>
      <c r="N132" s="45">
        <v>814.90226099999995</v>
      </c>
      <c r="O132" s="44">
        <v>0</v>
      </c>
      <c r="P132" s="41">
        <v>421.59828099999999</v>
      </c>
      <c r="Q132" s="42">
        <v>421.59828099999999</v>
      </c>
      <c r="R132" s="41">
        <v>0</v>
      </c>
      <c r="S132" s="41">
        <v>1671.5949660000001</v>
      </c>
      <c r="T132" s="45">
        <v>1671.5949660000001</v>
      </c>
      <c r="U132" s="35" t="s">
        <v>19</v>
      </c>
      <c r="V132" s="12">
        <f t="shared" si="7"/>
        <v>-51.250017045097998</v>
      </c>
    </row>
    <row r="133" spans="1:22" ht="15" x14ac:dyDescent="0.2">
      <c r="A133" s="39" t="s">
        <v>9</v>
      </c>
      <c r="B133" s="40" t="s">
        <v>40</v>
      </c>
      <c r="C133" s="40" t="s">
        <v>38</v>
      </c>
      <c r="D133" s="40" t="s">
        <v>249</v>
      </c>
      <c r="E133" s="40" t="s">
        <v>316</v>
      </c>
      <c r="F133" s="11" t="s">
        <v>75</v>
      </c>
      <c r="G133" s="40" t="s">
        <v>251</v>
      </c>
      <c r="H133" s="43" t="s">
        <v>252</v>
      </c>
      <c r="I133" s="44">
        <v>18609.846651</v>
      </c>
      <c r="J133" s="41">
        <v>0</v>
      </c>
      <c r="K133" s="42">
        <v>18609.846651</v>
      </c>
      <c r="L133" s="41">
        <v>108092.369922</v>
      </c>
      <c r="M133" s="41">
        <v>0</v>
      </c>
      <c r="N133" s="45">
        <v>108092.369922</v>
      </c>
      <c r="O133" s="44">
        <v>19585.093917999999</v>
      </c>
      <c r="P133" s="41">
        <v>0</v>
      </c>
      <c r="Q133" s="42">
        <v>19585.093917999999</v>
      </c>
      <c r="R133" s="41">
        <v>75164.391132000004</v>
      </c>
      <c r="S133" s="41">
        <v>0</v>
      </c>
      <c r="T133" s="45">
        <v>75164.391132000004</v>
      </c>
      <c r="U133" s="36">
        <f t="shared" si="8"/>
        <v>-4.9795383728218017</v>
      </c>
      <c r="V133" s="12">
        <f t="shared" si="7"/>
        <v>43.807949873728781</v>
      </c>
    </row>
    <row r="134" spans="1:22" ht="15" x14ac:dyDescent="0.2">
      <c r="A134" s="39" t="s">
        <v>9</v>
      </c>
      <c r="B134" s="40" t="s">
        <v>40</v>
      </c>
      <c r="C134" s="40" t="s">
        <v>38</v>
      </c>
      <c r="D134" s="40" t="s">
        <v>249</v>
      </c>
      <c r="E134" s="48" t="s">
        <v>250</v>
      </c>
      <c r="F134" s="11" t="s">
        <v>75</v>
      </c>
      <c r="G134" s="40" t="s">
        <v>251</v>
      </c>
      <c r="H134" s="43" t="s">
        <v>252</v>
      </c>
      <c r="I134" s="44">
        <v>0</v>
      </c>
      <c r="J134" s="41">
        <v>0</v>
      </c>
      <c r="K134" s="42">
        <v>0</v>
      </c>
      <c r="L134" s="41">
        <v>0</v>
      </c>
      <c r="M134" s="41">
        <v>0</v>
      </c>
      <c r="N134" s="45">
        <v>0</v>
      </c>
      <c r="O134" s="44">
        <v>0</v>
      </c>
      <c r="P134" s="41">
        <v>0</v>
      </c>
      <c r="Q134" s="42">
        <v>0</v>
      </c>
      <c r="R134" s="41">
        <v>39228.964298999999</v>
      </c>
      <c r="S134" s="41">
        <v>0</v>
      </c>
      <c r="T134" s="45">
        <v>39228.964298999999</v>
      </c>
      <c r="U134" s="35" t="s">
        <v>19</v>
      </c>
      <c r="V134" s="8" t="s">
        <v>19</v>
      </c>
    </row>
    <row r="135" spans="1:22" ht="15" x14ac:dyDescent="0.2">
      <c r="A135" s="39" t="s">
        <v>9</v>
      </c>
      <c r="B135" s="40" t="s">
        <v>40</v>
      </c>
      <c r="C135" s="40" t="s">
        <v>38</v>
      </c>
      <c r="D135" s="40" t="s">
        <v>253</v>
      </c>
      <c r="E135" s="40" t="s">
        <v>254</v>
      </c>
      <c r="F135" s="11" t="s">
        <v>55</v>
      </c>
      <c r="G135" s="40" t="s">
        <v>56</v>
      </c>
      <c r="H135" s="43" t="s">
        <v>245</v>
      </c>
      <c r="I135" s="44">
        <v>0</v>
      </c>
      <c r="J135" s="41">
        <v>0</v>
      </c>
      <c r="K135" s="42">
        <v>0</v>
      </c>
      <c r="L135" s="41">
        <v>0</v>
      </c>
      <c r="M135" s="41">
        <v>631.38880099999994</v>
      </c>
      <c r="N135" s="45">
        <v>631.38880099999994</v>
      </c>
      <c r="O135" s="44">
        <v>0</v>
      </c>
      <c r="P135" s="41">
        <v>283.16849400000001</v>
      </c>
      <c r="Q135" s="42">
        <v>283.16849400000001</v>
      </c>
      <c r="R135" s="41">
        <v>0</v>
      </c>
      <c r="S135" s="41">
        <v>1585.1471630000001</v>
      </c>
      <c r="T135" s="45">
        <v>1585.1471630000001</v>
      </c>
      <c r="U135" s="35" t="s">
        <v>19</v>
      </c>
      <c r="V135" s="12">
        <f t="shared" si="7"/>
        <v>-60.168442669698052</v>
      </c>
    </row>
    <row r="136" spans="1:22" ht="15" x14ac:dyDescent="0.2">
      <c r="A136" s="39" t="s">
        <v>9</v>
      </c>
      <c r="B136" s="40" t="s">
        <v>47</v>
      </c>
      <c r="C136" s="40" t="s">
        <v>38</v>
      </c>
      <c r="D136" s="40" t="s">
        <v>253</v>
      </c>
      <c r="E136" s="40" t="s">
        <v>254</v>
      </c>
      <c r="F136" s="11" t="s">
        <v>55</v>
      </c>
      <c r="G136" s="40" t="s">
        <v>56</v>
      </c>
      <c r="H136" s="43" t="s">
        <v>245</v>
      </c>
      <c r="I136" s="44">
        <v>0</v>
      </c>
      <c r="J136" s="41">
        <v>0</v>
      </c>
      <c r="K136" s="42">
        <v>0</v>
      </c>
      <c r="L136" s="41">
        <v>0</v>
      </c>
      <c r="M136" s="41">
        <v>337.699928</v>
      </c>
      <c r="N136" s="45">
        <v>337.699928</v>
      </c>
      <c r="O136" s="44">
        <v>0</v>
      </c>
      <c r="P136" s="41">
        <v>30.132621</v>
      </c>
      <c r="Q136" s="42">
        <v>30.132621</v>
      </c>
      <c r="R136" s="41">
        <v>0</v>
      </c>
      <c r="S136" s="41">
        <v>590.30788299999995</v>
      </c>
      <c r="T136" s="45">
        <v>590.30788299999995</v>
      </c>
      <c r="U136" s="35" t="s">
        <v>19</v>
      </c>
      <c r="V136" s="12">
        <f t="shared" si="7"/>
        <v>-42.792576937347114</v>
      </c>
    </row>
    <row r="137" spans="1:22" ht="15" x14ac:dyDescent="0.2">
      <c r="A137" s="39" t="s">
        <v>9</v>
      </c>
      <c r="B137" s="40" t="s">
        <v>47</v>
      </c>
      <c r="C137" s="40" t="s">
        <v>38</v>
      </c>
      <c r="D137" s="40" t="s">
        <v>253</v>
      </c>
      <c r="E137" s="48" t="s">
        <v>255</v>
      </c>
      <c r="F137" s="11" t="s">
        <v>55</v>
      </c>
      <c r="G137" s="40" t="s">
        <v>56</v>
      </c>
      <c r="H137" s="43" t="s">
        <v>211</v>
      </c>
      <c r="I137" s="44">
        <v>0</v>
      </c>
      <c r="J137" s="41">
        <v>18.195283</v>
      </c>
      <c r="K137" s="42">
        <v>18.195283</v>
      </c>
      <c r="L137" s="41">
        <v>0</v>
      </c>
      <c r="M137" s="41">
        <v>234.13570300000001</v>
      </c>
      <c r="N137" s="45">
        <v>234.13570300000001</v>
      </c>
      <c r="O137" s="44">
        <v>0</v>
      </c>
      <c r="P137" s="41">
        <v>0</v>
      </c>
      <c r="Q137" s="42">
        <v>0</v>
      </c>
      <c r="R137" s="41">
        <v>0</v>
      </c>
      <c r="S137" s="41">
        <v>1.3946769999999999</v>
      </c>
      <c r="T137" s="45">
        <v>1.3946769999999999</v>
      </c>
      <c r="U137" s="35" t="s">
        <v>19</v>
      </c>
      <c r="V137" s="8" t="s">
        <v>19</v>
      </c>
    </row>
    <row r="138" spans="1:22" ht="15" x14ac:dyDescent="0.2">
      <c r="A138" s="39" t="s">
        <v>9</v>
      </c>
      <c r="B138" s="40" t="s">
        <v>40</v>
      </c>
      <c r="C138" s="40" t="s">
        <v>38</v>
      </c>
      <c r="D138" s="40" t="s">
        <v>253</v>
      </c>
      <c r="E138" s="40" t="s">
        <v>255</v>
      </c>
      <c r="F138" s="11" t="s">
        <v>55</v>
      </c>
      <c r="G138" s="40" t="s">
        <v>56</v>
      </c>
      <c r="H138" s="43" t="s">
        <v>211</v>
      </c>
      <c r="I138" s="44">
        <v>0</v>
      </c>
      <c r="J138" s="41">
        <v>14.35482</v>
      </c>
      <c r="K138" s="42">
        <v>14.35482</v>
      </c>
      <c r="L138" s="41">
        <v>0</v>
      </c>
      <c r="M138" s="41">
        <v>141.846136</v>
      </c>
      <c r="N138" s="45">
        <v>141.846136</v>
      </c>
      <c r="O138" s="44">
        <v>0</v>
      </c>
      <c r="P138" s="41">
        <v>19.682517000000001</v>
      </c>
      <c r="Q138" s="42">
        <v>19.682517000000001</v>
      </c>
      <c r="R138" s="41">
        <v>0</v>
      </c>
      <c r="S138" s="41">
        <v>153.47278800000001</v>
      </c>
      <c r="T138" s="45">
        <v>153.47278800000001</v>
      </c>
      <c r="U138" s="36">
        <f t="shared" si="8"/>
        <v>-27.068169177753031</v>
      </c>
      <c r="V138" s="12">
        <f t="shared" si="7"/>
        <v>-7.5757091218021095</v>
      </c>
    </row>
    <row r="139" spans="1:22" ht="15" x14ac:dyDescent="0.2">
      <c r="A139" s="39" t="s">
        <v>9</v>
      </c>
      <c r="B139" s="40" t="s">
        <v>47</v>
      </c>
      <c r="C139" s="40" t="s">
        <v>38</v>
      </c>
      <c r="D139" s="40" t="s">
        <v>256</v>
      </c>
      <c r="E139" s="48" t="s">
        <v>85</v>
      </c>
      <c r="F139" s="11" t="s">
        <v>75</v>
      </c>
      <c r="G139" s="40" t="s">
        <v>86</v>
      </c>
      <c r="H139" s="43" t="s">
        <v>87</v>
      </c>
      <c r="I139" s="44">
        <v>259.76730600000002</v>
      </c>
      <c r="J139" s="41">
        <v>0</v>
      </c>
      <c r="K139" s="42">
        <v>259.76730600000002</v>
      </c>
      <c r="L139" s="41">
        <v>1818.3711430000001</v>
      </c>
      <c r="M139" s="41">
        <v>0</v>
      </c>
      <c r="N139" s="45">
        <v>1818.3711430000001</v>
      </c>
      <c r="O139" s="44">
        <v>339.69570800000002</v>
      </c>
      <c r="P139" s="41">
        <v>0</v>
      </c>
      <c r="Q139" s="42">
        <v>339.69570800000002</v>
      </c>
      <c r="R139" s="41">
        <v>2252.9818289999998</v>
      </c>
      <c r="S139" s="41">
        <v>0</v>
      </c>
      <c r="T139" s="45">
        <v>2252.9818289999998</v>
      </c>
      <c r="U139" s="36">
        <f t="shared" si="8"/>
        <v>-23.529411799338952</v>
      </c>
      <c r="V139" s="12">
        <f t="shared" si="7"/>
        <v>-19.290465657812451</v>
      </c>
    </row>
    <row r="140" spans="1:22" ht="15" x14ac:dyDescent="0.2">
      <c r="A140" s="39" t="s">
        <v>9</v>
      </c>
      <c r="B140" s="40" t="s">
        <v>47</v>
      </c>
      <c r="C140" s="40" t="s">
        <v>38</v>
      </c>
      <c r="D140" s="40" t="s">
        <v>257</v>
      </c>
      <c r="E140" s="40" t="s">
        <v>260</v>
      </c>
      <c r="F140" s="11" t="s">
        <v>174</v>
      </c>
      <c r="G140" s="40" t="s">
        <v>174</v>
      </c>
      <c r="H140" s="43" t="s">
        <v>174</v>
      </c>
      <c r="I140" s="44">
        <v>0</v>
      </c>
      <c r="J140" s="41">
        <v>696.07210099999998</v>
      </c>
      <c r="K140" s="42">
        <v>696.07210099999998</v>
      </c>
      <c r="L140" s="41">
        <v>0</v>
      </c>
      <c r="M140" s="41">
        <v>6430.1667109999999</v>
      </c>
      <c r="N140" s="45">
        <v>6430.1667109999999</v>
      </c>
      <c r="O140" s="44">
        <v>0</v>
      </c>
      <c r="P140" s="41">
        <v>1886.564073</v>
      </c>
      <c r="Q140" s="42">
        <v>1886.564073</v>
      </c>
      <c r="R140" s="41">
        <v>0</v>
      </c>
      <c r="S140" s="41">
        <v>11706.15841</v>
      </c>
      <c r="T140" s="45">
        <v>11706.15841</v>
      </c>
      <c r="U140" s="36">
        <f t="shared" si="8"/>
        <v>-63.103712672047685</v>
      </c>
      <c r="V140" s="12">
        <f t="shared" si="7"/>
        <v>-45.070222990430217</v>
      </c>
    </row>
    <row r="141" spans="1:22" ht="15" x14ac:dyDescent="0.2">
      <c r="A141" s="39" t="s">
        <v>9</v>
      </c>
      <c r="B141" s="40" t="s">
        <v>47</v>
      </c>
      <c r="C141" s="40" t="s">
        <v>38</v>
      </c>
      <c r="D141" s="40" t="s">
        <v>257</v>
      </c>
      <c r="E141" s="48" t="s">
        <v>303</v>
      </c>
      <c r="F141" s="11" t="s">
        <v>174</v>
      </c>
      <c r="G141" s="40" t="s">
        <v>174</v>
      </c>
      <c r="H141" s="43" t="s">
        <v>259</v>
      </c>
      <c r="I141" s="44">
        <v>0</v>
      </c>
      <c r="J141" s="41">
        <v>635.57825100000002</v>
      </c>
      <c r="K141" s="42">
        <v>635.57825100000002</v>
      </c>
      <c r="L141" s="41">
        <v>0</v>
      </c>
      <c r="M141" s="41">
        <v>2593.959476</v>
      </c>
      <c r="N141" s="45">
        <v>2593.959476</v>
      </c>
      <c r="O141" s="44">
        <v>0</v>
      </c>
      <c r="P141" s="41">
        <v>349.65195599999998</v>
      </c>
      <c r="Q141" s="42">
        <v>349.65195599999998</v>
      </c>
      <c r="R141" s="41">
        <v>0</v>
      </c>
      <c r="S141" s="41">
        <v>2592.5415509999998</v>
      </c>
      <c r="T141" s="45">
        <v>2592.5415509999998</v>
      </c>
      <c r="U141" s="36">
        <f t="shared" si="8"/>
        <v>81.774544684657812</v>
      </c>
      <c r="V141" s="12">
        <f t="shared" si="7"/>
        <v>5.4692469613581984E-2</v>
      </c>
    </row>
    <row r="142" spans="1:22" ht="15" x14ac:dyDescent="0.2">
      <c r="A142" s="39" t="s">
        <v>9</v>
      </c>
      <c r="B142" s="40" t="s">
        <v>47</v>
      </c>
      <c r="C142" s="40" t="s">
        <v>38</v>
      </c>
      <c r="D142" s="40" t="s">
        <v>257</v>
      </c>
      <c r="E142" s="48" t="s">
        <v>313</v>
      </c>
      <c r="F142" s="11" t="s">
        <v>174</v>
      </c>
      <c r="G142" s="40" t="s">
        <v>174</v>
      </c>
      <c r="H142" s="43" t="s">
        <v>174</v>
      </c>
      <c r="I142" s="44">
        <v>0</v>
      </c>
      <c r="J142" s="41">
        <v>15.398434999999999</v>
      </c>
      <c r="K142" s="42">
        <v>15.398434999999999</v>
      </c>
      <c r="L142" s="41">
        <v>0</v>
      </c>
      <c r="M142" s="41">
        <v>194.44000800000001</v>
      </c>
      <c r="N142" s="45">
        <v>194.44000800000001</v>
      </c>
      <c r="O142" s="44">
        <v>0</v>
      </c>
      <c r="P142" s="41">
        <v>8.620025</v>
      </c>
      <c r="Q142" s="42">
        <v>8.620025</v>
      </c>
      <c r="R142" s="41">
        <v>0</v>
      </c>
      <c r="S142" s="41">
        <v>17.410231</v>
      </c>
      <c r="T142" s="45">
        <v>17.410231</v>
      </c>
      <c r="U142" s="36">
        <f t="shared" si="8"/>
        <v>78.635618806209948</v>
      </c>
      <c r="V142" s="8" t="s">
        <v>19</v>
      </c>
    </row>
    <row r="143" spans="1:22" ht="15" x14ac:dyDescent="0.2">
      <c r="A143" s="39" t="s">
        <v>9</v>
      </c>
      <c r="B143" s="40" t="s">
        <v>47</v>
      </c>
      <c r="C143" s="40" t="s">
        <v>38</v>
      </c>
      <c r="D143" s="40" t="s">
        <v>257</v>
      </c>
      <c r="E143" s="48" t="s">
        <v>331</v>
      </c>
      <c r="F143" s="11" t="s">
        <v>174</v>
      </c>
      <c r="G143" s="40" t="s">
        <v>174</v>
      </c>
      <c r="H143" s="43" t="s">
        <v>259</v>
      </c>
      <c r="I143" s="44">
        <v>0</v>
      </c>
      <c r="J143" s="41">
        <v>6.7250310000000004</v>
      </c>
      <c r="K143" s="42">
        <v>6.7250310000000004</v>
      </c>
      <c r="L143" s="41">
        <v>0</v>
      </c>
      <c r="M143" s="41">
        <v>46.184716000000002</v>
      </c>
      <c r="N143" s="45">
        <v>46.184716000000002</v>
      </c>
      <c r="O143" s="44">
        <v>0</v>
      </c>
      <c r="P143" s="41">
        <v>0</v>
      </c>
      <c r="Q143" s="42">
        <v>0</v>
      </c>
      <c r="R143" s="41">
        <v>0</v>
      </c>
      <c r="S143" s="41">
        <v>0</v>
      </c>
      <c r="T143" s="45">
        <v>0</v>
      </c>
      <c r="U143" s="35" t="s">
        <v>19</v>
      </c>
      <c r="V143" s="8" t="s">
        <v>19</v>
      </c>
    </row>
    <row r="144" spans="1:22" ht="15" x14ac:dyDescent="0.2">
      <c r="A144" s="39" t="s">
        <v>9</v>
      </c>
      <c r="B144" s="40" t="s">
        <v>47</v>
      </c>
      <c r="C144" s="40" t="s">
        <v>38</v>
      </c>
      <c r="D144" s="40" t="s">
        <v>257</v>
      </c>
      <c r="E144" s="40" t="s">
        <v>258</v>
      </c>
      <c r="F144" s="11" t="s">
        <v>174</v>
      </c>
      <c r="G144" s="40" t="s">
        <v>174</v>
      </c>
      <c r="H144" s="43" t="s">
        <v>259</v>
      </c>
      <c r="I144" s="44">
        <v>0</v>
      </c>
      <c r="J144" s="41">
        <v>0</v>
      </c>
      <c r="K144" s="42">
        <v>0</v>
      </c>
      <c r="L144" s="41">
        <v>0</v>
      </c>
      <c r="M144" s="41">
        <v>0</v>
      </c>
      <c r="N144" s="45">
        <v>0</v>
      </c>
      <c r="O144" s="44">
        <v>0</v>
      </c>
      <c r="P144" s="41">
        <v>14.622634</v>
      </c>
      <c r="Q144" s="42">
        <v>14.622634</v>
      </c>
      <c r="R144" s="41">
        <v>0</v>
      </c>
      <c r="S144" s="41">
        <v>54.163828000000002</v>
      </c>
      <c r="T144" s="45">
        <v>54.163828000000002</v>
      </c>
      <c r="U144" s="35" t="s">
        <v>19</v>
      </c>
      <c r="V144" s="8" t="s">
        <v>19</v>
      </c>
    </row>
    <row r="145" spans="1:22" ht="15" x14ac:dyDescent="0.2">
      <c r="A145" s="39" t="s">
        <v>9</v>
      </c>
      <c r="B145" s="40" t="s">
        <v>47</v>
      </c>
      <c r="C145" s="40" t="s">
        <v>41</v>
      </c>
      <c r="D145" s="40" t="s">
        <v>261</v>
      </c>
      <c r="E145" s="48" t="s">
        <v>262</v>
      </c>
      <c r="F145" s="11" t="s">
        <v>55</v>
      </c>
      <c r="G145" s="40" t="s">
        <v>95</v>
      </c>
      <c r="H145" s="43" t="s">
        <v>214</v>
      </c>
      <c r="I145" s="44">
        <v>0</v>
      </c>
      <c r="J145" s="41">
        <v>5.5108519999999999</v>
      </c>
      <c r="K145" s="42">
        <v>5.5108519999999999</v>
      </c>
      <c r="L145" s="41">
        <v>0</v>
      </c>
      <c r="M145" s="41">
        <v>32.930140000000002</v>
      </c>
      <c r="N145" s="45">
        <v>32.930140000000002</v>
      </c>
      <c r="O145" s="44">
        <v>0</v>
      </c>
      <c r="P145" s="41">
        <v>4.8185099999999998</v>
      </c>
      <c r="Q145" s="42">
        <v>4.8185099999999998</v>
      </c>
      <c r="R145" s="41">
        <v>0</v>
      </c>
      <c r="S145" s="41">
        <v>35.103529000000002</v>
      </c>
      <c r="T145" s="45">
        <v>35.103529000000002</v>
      </c>
      <c r="U145" s="36">
        <f t="shared" ref="U145:U174" si="9">+((K145/Q145)-1)*100</f>
        <v>14.368383587457533</v>
      </c>
      <c r="V145" s="12">
        <f t="shared" ref="V145:V178" si="10">+((N145/T145)-1)*100</f>
        <v>-6.1913689646417076</v>
      </c>
    </row>
    <row r="146" spans="1:22" ht="15" x14ac:dyDescent="0.2">
      <c r="A146" s="39" t="s">
        <v>9</v>
      </c>
      <c r="B146" s="40" t="s">
        <v>47</v>
      </c>
      <c r="C146" s="40" t="s">
        <v>38</v>
      </c>
      <c r="D146" s="40" t="s">
        <v>384</v>
      </c>
      <c r="E146" s="40" t="s">
        <v>385</v>
      </c>
      <c r="F146" s="11" t="s">
        <v>281</v>
      </c>
      <c r="G146" s="40" t="s">
        <v>281</v>
      </c>
      <c r="H146" s="43" t="s">
        <v>386</v>
      </c>
      <c r="I146" s="44">
        <v>0</v>
      </c>
      <c r="J146" s="41">
        <v>0</v>
      </c>
      <c r="K146" s="42">
        <v>0</v>
      </c>
      <c r="L146" s="41">
        <v>0</v>
      </c>
      <c r="M146" s="41">
        <v>52.260576</v>
      </c>
      <c r="N146" s="45">
        <v>52.260576</v>
      </c>
      <c r="O146" s="44">
        <v>0</v>
      </c>
      <c r="P146" s="41">
        <v>0</v>
      </c>
      <c r="Q146" s="42">
        <v>0</v>
      </c>
      <c r="R146" s="41">
        <v>0</v>
      </c>
      <c r="S146" s="41">
        <v>0</v>
      </c>
      <c r="T146" s="45">
        <v>0</v>
      </c>
      <c r="U146" s="35" t="s">
        <v>19</v>
      </c>
      <c r="V146" s="8" t="s">
        <v>19</v>
      </c>
    </row>
    <row r="147" spans="1:22" ht="15" x14ac:dyDescent="0.2">
      <c r="A147" s="39" t="s">
        <v>9</v>
      </c>
      <c r="B147" s="40" t="s">
        <v>40</v>
      </c>
      <c r="C147" s="40" t="s">
        <v>41</v>
      </c>
      <c r="D147" s="40" t="s">
        <v>416</v>
      </c>
      <c r="E147" s="40" t="s">
        <v>417</v>
      </c>
      <c r="F147" s="11" t="s">
        <v>44</v>
      </c>
      <c r="G147" s="40" t="s">
        <v>418</v>
      </c>
      <c r="H147" s="43" t="s">
        <v>418</v>
      </c>
      <c r="I147" s="44">
        <v>0</v>
      </c>
      <c r="J147" s="41">
        <v>0</v>
      </c>
      <c r="K147" s="42">
        <v>0</v>
      </c>
      <c r="L147" s="41">
        <v>0</v>
      </c>
      <c r="M147" s="41">
        <v>0</v>
      </c>
      <c r="N147" s="45">
        <v>0</v>
      </c>
      <c r="O147" s="44">
        <v>0</v>
      </c>
      <c r="P147" s="41">
        <v>0</v>
      </c>
      <c r="Q147" s="42">
        <v>0</v>
      </c>
      <c r="R147" s="41">
        <v>0</v>
      </c>
      <c r="S147" s="41">
        <v>0</v>
      </c>
      <c r="T147" s="45">
        <v>0</v>
      </c>
      <c r="U147" s="35" t="s">
        <v>19</v>
      </c>
      <c r="V147" s="8" t="s">
        <v>19</v>
      </c>
    </row>
    <row r="148" spans="1:22" ht="15" x14ac:dyDescent="0.2">
      <c r="A148" s="39" t="s">
        <v>9</v>
      </c>
      <c r="B148" s="40" t="s">
        <v>40</v>
      </c>
      <c r="C148" s="40" t="s">
        <v>41</v>
      </c>
      <c r="D148" s="40" t="s">
        <v>263</v>
      </c>
      <c r="E148" s="40" t="s">
        <v>45</v>
      </c>
      <c r="F148" s="11" t="s">
        <v>44</v>
      </c>
      <c r="G148" s="40" t="s">
        <v>45</v>
      </c>
      <c r="H148" s="43" t="s">
        <v>264</v>
      </c>
      <c r="I148" s="44">
        <v>0</v>
      </c>
      <c r="J148" s="41">
        <v>264.31687699999998</v>
      </c>
      <c r="K148" s="42">
        <v>264.31687699999998</v>
      </c>
      <c r="L148" s="41">
        <v>0</v>
      </c>
      <c r="M148" s="41">
        <v>488.59406200000001</v>
      </c>
      <c r="N148" s="45">
        <v>488.59406200000001</v>
      </c>
      <c r="O148" s="44">
        <v>0</v>
      </c>
      <c r="P148" s="41">
        <v>0</v>
      </c>
      <c r="Q148" s="42">
        <v>0</v>
      </c>
      <c r="R148" s="41">
        <v>0</v>
      </c>
      <c r="S148" s="41">
        <v>463.583168</v>
      </c>
      <c r="T148" s="45">
        <v>463.583168</v>
      </c>
      <c r="U148" s="35" t="s">
        <v>19</v>
      </c>
      <c r="V148" s="12">
        <f t="shared" si="10"/>
        <v>5.3951255624535621</v>
      </c>
    </row>
    <row r="149" spans="1:22" ht="15" x14ac:dyDescent="0.2">
      <c r="A149" s="39" t="s">
        <v>9</v>
      </c>
      <c r="B149" s="40" t="s">
        <v>40</v>
      </c>
      <c r="C149" s="40" t="s">
        <v>38</v>
      </c>
      <c r="D149" s="40" t="s">
        <v>309</v>
      </c>
      <c r="E149" s="48" t="s">
        <v>233</v>
      </c>
      <c r="F149" s="11" t="s">
        <v>44</v>
      </c>
      <c r="G149" s="40" t="s">
        <v>107</v>
      </c>
      <c r="H149" s="43" t="s">
        <v>317</v>
      </c>
      <c r="I149" s="44">
        <v>0</v>
      </c>
      <c r="J149" s="41">
        <v>988.93643699999996</v>
      </c>
      <c r="K149" s="42">
        <v>988.93643699999996</v>
      </c>
      <c r="L149" s="41">
        <v>0</v>
      </c>
      <c r="M149" s="41">
        <v>5345.3364670000001</v>
      </c>
      <c r="N149" s="45">
        <v>5345.3364670000001</v>
      </c>
      <c r="O149" s="44">
        <v>0</v>
      </c>
      <c r="P149" s="41">
        <v>1372.3468820000001</v>
      </c>
      <c r="Q149" s="42">
        <v>1372.3468820000001</v>
      </c>
      <c r="R149" s="41">
        <v>0</v>
      </c>
      <c r="S149" s="41">
        <v>7320.1813190000003</v>
      </c>
      <c r="T149" s="45">
        <v>7320.1813190000003</v>
      </c>
      <c r="U149" s="36">
        <f t="shared" si="9"/>
        <v>-27.938304085424381</v>
      </c>
      <c r="V149" s="12">
        <f t="shared" si="10"/>
        <v>-26.978086551956903</v>
      </c>
    </row>
    <row r="150" spans="1:22" ht="15" x14ac:dyDescent="0.2">
      <c r="A150" s="39" t="s">
        <v>9</v>
      </c>
      <c r="B150" s="40" t="s">
        <v>40</v>
      </c>
      <c r="C150" s="40" t="s">
        <v>38</v>
      </c>
      <c r="D150" s="40" t="s">
        <v>310</v>
      </c>
      <c r="E150" s="48" t="s">
        <v>169</v>
      </c>
      <c r="F150" s="11" t="s">
        <v>21</v>
      </c>
      <c r="G150" s="40" t="s">
        <v>170</v>
      </c>
      <c r="H150" s="43" t="s">
        <v>171</v>
      </c>
      <c r="I150" s="44">
        <v>0</v>
      </c>
      <c r="J150" s="41">
        <v>579.61162100000001</v>
      </c>
      <c r="K150" s="42">
        <v>579.61162100000001</v>
      </c>
      <c r="L150" s="41">
        <v>0</v>
      </c>
      <c r="M150" s="41">
        <v>4374.4220869999999</v>
      </c>
      <c r="N150" s="45">
        <v>4374.4220869999999</v>
      </c>
      <c r="O150" s="44">
        <v>0</v>
      </c>
      <c r="P150" s="41">
        <v>0</v>
      </c>
      <c r="Q150" s="42">
        <v>0</v>
      </c>
      <c r="R150" s="41">
        <v>0</v>
      </c>
      <c r="S150" s="41">
        <v>3355.606299</v>
      </c>
      <c r="T150" s="45">
        <v>3355.606299</v>
      </c>
      <c r="U150" s="35" t="s">
        <v>19</v>
      </c>
      <c r="V150" s="12">
        <f t="shared" si="10"/>
        <v>30.361600772522568</v>
      </c>
    </row>
    <row r="151" spans="1:22" ht="15" x14ac:dyDescent="0.2">
      <c r="A151" s="39" t="s">
        <v>9</v>
      </c>
      <c r="B151" s="40" t="s">
        <v>47</v>
      </c>
      <c r="C151" s="40" t="s">
        <v>38</v>
      </c>
      <c r="D151" s="40" t="s">
        <v>419</v>
      </c>
      <c r="E151" s="40" t="s">
        <v>420</v>
      </c>
      <c r="F151" s="11" t="s">
        <v>139</v>
      </c>
      <c r="G151" s="40" t="s">
        <v>421</v>
      </c>
      <c r="H151" s="43" t="s">
        <v>422</v>
      </c>
      <c r="I151" s="44">
        <v>0</v>
      </c>
      <c r="J151" s="41">
        <v>18.526325</v>
      </c>
      <c r="K151" s="42">
        <v>18.526325</v>
      </c>
      <c r="L151" s="41">
        <v>0</v>
      </c>
      <c r="M151" s="41">
        <v>49.525975000000003</v>
      </c>
      <c r="N151" s="45">
        <v>49.525975000000003</v>
      </c>
      <c r="O151" s="44">
        <v>0</v>
      </c>
      <c r="P151" s="41">
        <v>0</v>
      </c>
      <c r="Q151" s="42">
        <v>0</v>
      </c>
      <c r="R151" s="41">
        <v>0</v>
      </c>
      <c r="S151" s="41">
        <v>0</v>
      </c>
      <c r="T151" s="45">
        <v>0</v>
      </c>
      <c r="U151" s="35" t="s">
        <v>19</v>
      </c>
      <c r="V151" s="8" t="s">
        <v>19</v>
      </c>
    </row>
    <row r="152" spans="1:22" ht="15" x14ac:dyDescent="0.2">
      <c r="A152" s="39" t="s">
        <v>9</v>
      </c>
      <c r="B152" s="40" t="s">
        <v>40</v>
      </c>
      <c r="C152" s="40" t="s">
        <v>38</v>
      </c>
      <c r="D152" s="40" t="s">
        <v>326</v>
      </c>
      <c r="E152" s="40" t="s">
        <v>265</v>
      </c>
      <c r="F152" s="11" t="s">
        <v>83</v>
      </c>
      <c r="G152" s="40" t="s">
        <v>83</v>
      </c>
      <c r="H152" s="43" t="s">
        <v>202</v>
      </c>
      <c r="I152" s="44">
        <v>0</v>
      </c>
      <c r="J152" s="41">
        <v>8676.5607789999995</v>
      </c>
      <c r="K152" s="42">
        <v>8676.5607789999995</v>
      </c>
      <c r="L152" s="41">
        <v>0</v>
      </c>
      <c r="M152" s="41">
        <v>49099.327216999998</v>
      </c>
      <c r="N152" s="45">
        <v>49099.327216999998</v>
      </c>
      <c r="O152" s="44">
        <v>0</v>
      </c>
      <c r="P152" s="41">
        <v>7083.9511769999999</v>
      </c>
      <c r="Q152" s="42">
        <v>7083.9511769999999</v>
      </c>
      <c r="R152" s="41">
        <v>0</v>
      </c>
      <c r="S152" s="41">
        <v>36072.404603000003</v>
      </c>
      <c r="T152" s="45">
        <v>36072.404603000003</v>
      </c>
      <c r="U152" s="36">
        <f t="shared" si="9"/>
        <v>22.481939276640482</v>
      </c>
      <c r="V152" s="12">
        <f t="shared" si="10"/>
        <v>36.113263746538806</v>
      </c>
    </row>
    <row r="153" spans="1:22" ht="15" x14ac:dyDescent="0.2">
      <c r="A153" s="39" t="s">
        <v>9</v>
      </c>
      <c r="B153" s="40" t="s">
        <v>40</v>
      </c>
      <c r="C153" s="40" t="s">
        <v>41</v>
      </c>
      <c r="D153" s="40" t="s">
        <v>332</v>
      </c>
      <c r="E153" s="40" t="s">
        <v>333</v>
      </c>
      <c r="F153" s="11" t="s">
        <v>103</v>
      </c>
      <c r="G153" s="40" t="s">
        <v>104</v>
      </c>
      <c r="H153" s="43" t="s">
        <v>334</v>
      </c>
      <c r="I153" s="44">
        <v>0</v>
      </c>
      <c r="J153" s="41">
        <v>0</v>
      </c>
      <c r="K153" s="42">
        <v>0</v>
      </c>
      <c r="L153" s="41">
        <v>0</v>
      </c>
      <c r="M153" s="41">
        <v>238.102644</v>
      </c>
      <c r="N153" s="45">
        <v>238.102644</v>
      </c>
      <c r="O153" s="44">
        <v>0</v>
      </c>
      <c r="P153" s="41">
        <v>0</v>
      </c>
      <c r="Q153" s="42">
        <v>0</v>
      </c>
      <c r="R153" s="41">
        <v>0</v>
      </c>
      <c r="S153" s="41">
        <v>0</v>
      </c>
      <c r="T153" s="45">
        <v>0</v>
      </c>
      <c r="U153" s="35" t="s">
        <v>19</v>
      </c>
      <c r="V153" s="8" t="s">
        <v>19</v>
      </c>
    </row>
    <row r="154" spans="1:22" ht="15" x14ac:dyDescent="0.2">
      <c r="A154" s="39" t="s">
        <v>9</v>
      </c>
      <c r="B154" s="40" t="s">
        <v>40</v>
      </c>
      <c r="C154" s="40" t="s">
        <v>41</v>
      </c>
      <c r="D154" s="40" t="s">
        <v>357</v>
      </c>
      <c r="E154" s="48" t="s">
        <v>358</v>
      </c>
      <c r="F154" s="11" t="s">
        <v>70</v>
      </c>
      <c r="G154" s="40" t="s">
        <v>70</v>
      </c>
      <c r="H154" s="43" t="s">
        <v>359</v>
      </c>
      <c r="I154" s="44">
        <v>0</v>
      </c>
      <c r="J154" s="41">
        <v>575.47677799999997</v>
      </c>
      <c r="K154" s="42">
        <v>575.47677799999997</v>
      </c>
      <c r="L154" s="41">
        <v>0</v>
      </c>
      <c r="M154" s="41">
        <v>3590.06763</v>
      </c>
      <c r="N154" s="45">
        <v>3590.06763</v>
      </c>
      <c r="O154" s="44">
        <v>0</v>
      </c>
      <c r="P154" s="41">
        <v>0</v>
      </c>
      <c r="Q154" s="42">
        <v>0</v>
      </c>
      <c r="R154" s="41">
        <v>0</v>
      </c>
      <c r="S154" s="41">
        <v>0</v>
      </c>
      <c r="T154" s="45">
        <v>0</v>
      </c>
      <c r="U154" s="35" t="s">
        <v>19</v>
      </c>
      <c r="V154" s="8" t="s">
        <v>19</v>
      </c>
    </row>
    <row r="155" spans="1:22" ht="15" x14ac:dyDescent="0.2">
      <c r="A155" s="39" t="s">
        <v>9</v>
      </c>
      <c r="B155" s="40" t="s">
        <v>40</v>
      </c>
      <c r="C155" s="40" t="s">
        <v>41</v>
      </c>
      <c r="D155" s="40" t="s">
        <v>365</v>
      </c>
      <c r="E155" s="40" t="s">
        <v>366</v>
      </c>
      <c r="F155" s="11" t="s">
        <v>55</v>
      </c>
      <c r="G155" s="40" t="s">
        <v>56</v>
      </c>
      <c r="H155" s="43" t="s">
        <v>211</v>
      </c>
      <c r="I155" s="44">
        <v>0</v>
      </c>
      <c r="J155" s="41">
        <v>0</v>
      </c>
      <c r="K155" s="42">
        <v>0</v>
      </c>
      <c r="L155" s="41">
        <v>0</v>
      </c>
      <c r="M155" s="41">
        <v>9.2603910000000003</v>
      </c>
      <c r="N155" s="45">
        <v>9.2603910000000003</v>
      </c>
      <c r="O155" s="44">
        <v>0</v>
      </c>
      <c r="P155" s="41">
        <v>0</v>
      </c>
      <c r="Q155" s="42">
        <v>0</v>
      </c>
      <c r="R155" s="41">
        <v>0</v>
      </c>
      <c r="S155" s="41">
        <v>0</v>
      </c>
      <c r="T155" s="45">
        <v>0</v>
      </c>
      <c r="U155" s="35" t="s">
        <v>19</v>
      </c>
      <c r="V155" s="8" t="s">
        <v>19</v>
      </c>
    </row>
    <row r="156" spans="1:22" ht="15" x14ac:dyDescent="0.2">
      <c r="A156" s="39" t="s">
        <v>9</v>
      </c>
      <c r="B156" s="40" t="s">
        <v>40</v>
      </c>
      <c r="C156" s="40" t="s">
        <v>41</v>
      </c>
      <c r="D156" s="40" t="s">
        <v>397</v>
      </c>
      <c r="E156" s="48" t="s">
        <v>398</v>
      </c>
      <c r="F156" s="11" t="s">
        <v>21</v>
      </c>
      <c r="G156" s="40" t="s">
        <v>399</v>
      </c>
      <c r="H156" s="43" t="s">
        <v>399</v>
      </c>
      <c r="I156" s="44">
        <v>0</v>
      </c>
      <c r="J156" s="41">
        <v>0</v>
      </c>
      <c r="K156" s="42">
        <v>0</v>
      </c>
      <c r="L156" s="41">
        <v>0</v>
      </c>
      <c r="M156" s="41">
        <v>274.79655100000002</v>
      </c>
      <c r="N156" s="45">
        <v>274.79655100000002</v>
      </c>
      <c r="O156" s="44">
        <v>0</v>
      </c>
      <c r="P156" s="41">
        <v>53.999321999999999</v>
      </c>
      <c r="Q156" s="42">
        <v>53.999321999999999</v>
      </c>
      <c r="R156" s="41">
        <v>0</v>
      </c>
      <c r="S156" s="41">
        <v>277.19652100000002</v>
      </c>
      <c r="T156" s="45">
        <v>277.19652100000002</v>
      </c>
      <c r="U156" s="35" t="s">
        <v>19</v>
      </c>
      <c r="V156" s="12">
        <f t="shared" si="10"/>
        <v>-0.86580090952872446</v>
      </c>
    </row>
    <row r="157" spans="1:22" ht="15" x14ac:dyDescent="0.2">
      <c r="A157" s="39" t="s">
        <v>9</v>
      </c>
      <c r="B157" s="40" t="s">
        <v>47</v>
      </c>
      <c r="C157" s="40" t="s">
        <v>38</v>
      </c>
      <c r="D157" s="40" t="s">
        <v>267</v>
      </c>
      <c r="E157" s="48" t="s">
        <v>268</v>
      </c>
      <c r="F157" s="11" t="s">
        <v>123</v>
      </c>
      <c r="G157" s="40" t="s">
        <v>124</v>
      </c>
      <c r="H157" s="43" t="s">
        <v>125</v>
      </c>
      <c r="I157" s="44">
        <v>0</v>
      </c>
      <c r="J157" s="41">
        <v>350.145194</v>
      </c>
      <c r="K157" s="42">
        <v>350.145194</v>
      </c>
      <c r="L157" s="41">
        <v>0</v>
      </c>
      <c r="M157" s="41">
        <v>2206.2275020000002</v>
      </c>
      <c r="N157" s="45">
        <v>2206.2275020000002</v>
      </c>
      <c r="O157" s="44">
        <v>0</v>
      </c>
      <c r="P157" s="41">
        <v>273.50946299999998</v>
      </c>
      <c r="Q157" s="42">
        <v>273.50946299999998</v>
      </c>
      <c r="R157" s="41">
        <v>0</v>
      </c>
      <c r="S157" s="41">
        <v>2481.6002119999998</v>
      </c>
      <c r="T157" s="45">
        <v>2481.6002119999998</v>
      </c>
      <c r="U157" s="36">
        <f t="shared" si="9"/>
        <v>28.019407504010218</v>
      </c>
      <c r="V157" s="12">
        <f t="shared" si="10"/>
        <v>-11.096578275114998</v>
      </c>
    </row>
    <row r="158" spans="1:22" ht="15" x14ac:dyDescent="0.2">
      <c r="A158" s="39" t="s">
        <v>9</v>
      </c>
      <c r="B158" s="40" t="s">
        <v>47</v>
      </c>
      <c r="C158" s="40" t="s">
        <v>38</v>
      </c>
      <c r="D158" s="40" t="s">
        <v>267</v>
      </c>
      <c r="E158" s="40" t="s">
        <v>294</v>
      </c>
      <c r="F158" s="11" t="s">
        <v>123</v>
      </c>
      <c r="G158" s="40" t="s">
        <v>150</v>
      </c>
      <c r="H158" s="43" t="s">
        <v>295</v>
      </c>
      <c r="I158" s="44">
        <v>0</v>
      </c>
      <c r="J158" s="41">
        <v>0</v>
      </c>
      <c r="K158" s="42">
        <v>0</v>
      </c>
      <c r="L158" s="41">
        <v>0</v>
      </c>
      <c r="M158" s="41">
        <v>0</v>
      </c>
      <c r="N158" s="45">
        <v>0</v>
      </c>
      <c r="O158" s="44">
        <v>0</v>
      </c>
      <c r="P158" s="41">
        <v>204.705626</v>
      </c>
      <c r="Q158" s="42">
        <v>204.705626</v>
      </c>
      <c r="R158" s="41">
        <v>0</v>
      </c>
      <c r="S158" s="41">
        <v>1247.4982199999999</v>
      </c>
      <c r="T158" s="45">
        <v>1247.4982199999999</v>
      </c>
      <c r="U158" s="35" t="s">
        <v>19</v>
      </c>
      <c r="V158" s="8" t="s">
        <v>19</v>
      </c>
    </row>
    <row r="159" spans="1:22" ht="15" x14ac:dyDescent="0.2">
      <c r="A159" s="39" t="s">
        <v>9</v>
      </c>
      <c r="B159" s="40" t="s">
        <v>40</v>
      </c>
      <c r="C159" s="40" t="s">
        <v>41</v>
      </c>
      <c r="D159" s="40" t="s">
        <v>299</v>
      </c>
      <c r="E159" s="48" t="s">
        <v>273</v>
      </c>
      <c r="F159" s="11" t="s">
        <v>44</v>
      </c>
      <c r="G159" s="40" t="s">
        <v>185</v>
      </c>
      <c r="H159" s="43" t="s">
        <v>273</v>
      </c>
      <c r="I159" s="44">
        <v>0</v>
      </c>
      <c r="J159" s="41">
        <v>0</v>
      </c>
      <c r="K159" s="42">
        <v>0</v>
      </c>
      <c r="L159" s="41">
        <v>0</v>
      </c>
      <c r="M159" s="41">
        <v>1324.493046</v>
      </c>
      <c r="N159" s="45">
        <v>1324.493046</v>
      </c>
      <c r="O159" s="44">
        <v>0</v>
      </c>
      <c r="P159" s="41">
        <v>289.47632700000003</v>
      </c>
      <c r="Q159" s="42">
        <v>289.47632700000003</v>
      </c>
      <c r="R159" s="41">
        <v>0</v>
      </c>
      <c r="S159" s="41">
        <v>577.10778000000005</v>
      </c>
      <c r="T159" s="45">
        <v>577.10778000000005</v>
      </c>
      <c r="U159" s="35" t="s">
        <v>19</v>
      </c>
      <c r="V159" s="8" t="s">
        <v>19</v>
      </c>
    </row>
    <row r="160" spans="1:22" ht="15" x14ac:dyDescent="0.2">
      <c r="A160" s="39" t="s">
        <v>9</v>
      </c>
      <c r="B160" s="40" t="s">
        <v>40</v>
      </c>
      <c r="C160" s="40" t="s">
        <v>41</v>
      </c>
      <c r="D160" s="40" t="s">
        <v>400</v>
      </c>
      <c r="E160" s="40" t="s">
        <v>401</v>
      </c>
      <c r="F160" s="11" t="s">
        <v>50</v>
      </c>
      <c r="G160" s="40" t="s">
        <v>402</v>
      </c>
      <c r="H160" s="43" t="s">
        <v>403</v>
      </c>
      <c r="I160" s="44">
        <v>0</v>
      </c>
      <c r="J160" s="41">
        <v>0</v>
      </c>
      <c r="K160" s="42">
        <v>0</v>
      </c>
      <c r="L160" s="41">
        <v>0</v>
      </c>
      <c r="M160" s="41">
        <v>228.26063400000001</v>
      </c>
      <c r="N160" s="45">
        <v>228.26063400000001</v>
      </c>
      <c r="O160" s="44">
        <v>0</v>
      </c>
      <c r="P160" s="41">
        <v>0</v>
      </c>
      <c r="Q160" s="42">
        <v>0</v>
      </c>
      <c r="R160" s="41">
        <v>0</v>
      </c>
      <c r="S160" s="41">
        <v>0</v>
      </c>
      <c r="T160" s="45">
        <v>0</v>
      </c>
      <c r="U160" s="35" t="s">
        <v>19</v>
      </c>
      <c r="V160" s="8" t="s">
        <v>19</v>
      </c>
    </row>
    <row r="161" spans="1:22" ht="15" x14ac:dyDescent="0.2">
      <c r="A161" s="39" t="s">
        <v>9</v>
      </c>
      <c r="B161" s="40" t="s">
        <v>40</v>
      </c>
      <c r="C161" s="40" t="s">
        <v>38</v>
      </c>
      <c r="D161" s="40" t="s">
        <v>269</v>
      </c>
      <c r="E161" s="40" t="s">
        <v>270</v>
      </c>
      <c r="F161" s="11" t="s">
        <v>103</v>
      </c>
      <c r="G161" s="40" t="s">
        <v>104</v>
      </c>
      <c r="H161" s="43" t="s">
        <v>115</v>
      </c>
      <c r="I161" s="44">
        <v>0</v>
      </c>
      <c r="J161" s="41">
        <v>2777.509039</v>
      </c>
      <c r="K161" s="42">
        <v>2777.509039</v>
      </c>
      <c r="L161" s="41">
        <v>0</v>
      </c>
      <c r="M161" s="41">
        <v>13643.549583</v>
      </c>
      <c r="N161" s="45">
        <v>13643.549583</v>
      </c>
      <c r="O161" s="44">
        <v>0</v>
      </c>
      <c r="P161" s="41">
        <v>2131.2094780000002</v>
      </c>
      <c r="Q161" s="42">
        <v>2131.2094780000002</v>
      </c>
      <c r="R161" s="41">
        <v>0</v>
      </c>
      <c r="S161" s="41">
        <v>14237.125312</v>
      </c>
      <c r="T161" s="45">
        <v>14237.125312</v>
      </c>
      <c r="U161" s="36">
        <f t="shared" si="9"/>
        <v>30.325482674115612</v>
      </c>
      <c r="V161" s="12">
        <f t="shared" si="10"/>
        <v>-4.1692105392912016</v>
      </c>
    </row>
    <row r="162" spans="1:22" ht="15" x14ac:dyDescent="0.2">
      <c r="A162" s="39" t="s">
        <v>9</v>
      </c>
      <c r="B162" s="40" t="s">
        <v>40</v>
      </c>
      <c r="C162" s="40" t="s">
        <v>38</v>
      </c>
      <c r="D162" s="40" t="s">
        <v>271</v>
      </c>
      <c r="E162" s="40" t="s">
        <v>272</v>
      </c>
      <c r="F162" s="11" t="s">
        <v>21</v>
      </c>
      <c r="G162" s="40" t="s">
        <v>181</v>
      </c>
      <c r="H162" s="43" t="s">
        <v>182</v>
      </c>
      <c r="I162" s="44">
        <v>0</v>
      </c>
      <c r="J162" s="41">
        <v>4776.6416520000002</v>
      </c>
      <c r="K162" s="42">
        <v>4776.6416520000002</v>
      </c>
      <c r="L162" s="41">
        <v>0</v>
      </c>
      <c r="M162" s="41">
        <v>29707.171974000001</v>
      </c>
      <c r="N162" s="45">
        <v>29707.171974000001</v>
      </c>
      <c r="O162" s="44">
        <v>0</v>
      </c>
      <c r="P162" s="41">
        <v>5941.4503690000001</v>
      </c>
      <c r="Q162" s="42">
        <v>5941.4503690000001</v>
      </c>
      <c r="R162" s="41">
        <v>0</v>
      </c>
      <c r="S162" s="41">
        <v>34538.171777000003</v>
      </c>
      <c r="T162" s="45">
        <v>34538.171777000003</v>
      </c>
      <c r="U162" s="36">
        <f t="shared" si="9"/>
        <v>-19.604787461955155</v>
      </c>
      <c r="V162" s="12">
        <f t="shared" si="10"/>
        <v>-13.987421900012409</v>
      </c>
    </row>
    <row r="163" spans="1:22" ht="15" x14ac:dyDescent="0.2">
      <c r="A163" s="39" t="s">
        <v>9</v>
      </c>
      <c r="B163" s="40" t="s">
        <v>40</v>
      </c>
      <c r="C163" s="40" t="s">
        <v>38</v>
      </c>
      <c r="D163" s="40" t="s">
        <v>274</v>
      </c>
      <c r="E163" s="48" t="s">
        <v>276</v>
      </c>
      <c r="F163" s="11" t="s">
        <v>83</v>
      </c>
      <c r="G163" s="40" t="s">
        <v>83</v>
      </c>
      <c r="H163" s="43" t="s">
        <v>277</v>
      </c>
      <c r="I163" s="44">
        <v>0</v>
      </c>
      <c r="J163" s="41">
        <v>4135.9106080000001</v>
      </c>
      <c r="K163" s="42">
        <v>4135.9106080000001</v>
      </c>
      <c r="L163" s="41">
        <v>0</v>
      </c>
      <c r="M163" s="41">
        <v>22469.981758000002</v>
      </c>
      <c r="N163" s="45">
        <v>22469.981758000002</v>
      </c>
      <c r="O163" s="44">
        <v>8120.3622020000003</v>
      </c>
      <c r="P163" s="41">
        <v>6444.4663209999999</v>
      </c>
      <c r="Q163" s="42">
        <v>14564.828523</v>
      </c>
      <c r="R163" s="41">
        <v>20788.711555999998</v>
      </c>
      <c r="S163" s="41">
        <v>28318.153617</v>
      </c>
      <c r="T163" s="45">
        <v>49106.865172999998</v>
      </c>
      <c r="U163" s="36">
        <f t="shared" si="9"/>
        <v>-71.603437682298903</v>
      </c>
      <c r="V163" s="12">
        <f t="shared" si="10"/>
        <v>-54.242687496259734</v>
      </c>
    </row>
    <row r="164" spans="1:22" ht="15" x14ac:dyDescent="0.2">
      <c r="A164" s="39" t="s">
        <v>9</v>
      </c>
      <c r="B164" s="40" t="s">
        <v>40</v>
      </c>
      <c r="C164" s="40" t="s">
        <v>38</v>
      </c>
      <c r="D164" s="40" t="s">
        <v>274</v>
      </c>
      <c r="E164" s="48" t="s">
        <v>275</v>
      </c>
      <c r="F164" s="11" t="s">
        <v>83</v>
      </c>
      <c r="G164" s="40" t="s">
        <v>83</v>
      </c>
      <c r="H164" s="43" t="s">
        <v>84</v>
      </c>
      <c r="I164" s="44">
        <v>0</v>
      </c>
      <c r="J164" s="41">
        <v>889.161069</v>
      </c>
      <c r="K164" s="42">
        <v>889.161069</v>
      </c>
      <c r="L164" s="41">
        <v>0</v>
      </c>
      <c r="M164" s="41">
        <v>4898.3182969999998</v>
      </c>
      <c r="N164" s="45">
        <v>4898.3182969999998</v>
      </c>
      <c r="O164" s="44">
        <v>0</v>
      </c>
      <c r="P164" s="41">
        <v>0</v>
      </c>
      <c r="Q164" s="42">
        <v>0</v>
      </c>
      <c r="R164" s="41">
        <v>0</v>
      </c>
      <c r="S164" s="41">
        <v>4151.0146839999998</v>
      </c>
      <c r="T164" s="45">
        <v>4151.0146839999998</v>
      </c>
      <c r="U164" s="35" t="s">
        <v>19</v>
      </c>
      <c r="V164" s="12">
        <f t="shared" si="10"/>
        <v>18.00291422433331</v>
      </c>
    </row>
    <row r="165" spans="1:22" ht="15" x14ac:dyDescent="0.2">
      <c r="A165" s="39" t="s">
        <v>9</v>
      </c>
      <c r="B165" s="40" t="s">
        <v>40</v>
      </c>
      <c r="C165" s="40" t="s">
        <v>38</v>
      </c>
      <c r="D165" s="40" t="s">
        <v>37</v>
      </c>
      <c r="E165" s="48" t="s">
        <v>279</v>
      </c>
      <c r="F165" s="11" t="s">
        <v>20</v>
      </c>
      <c r="G165" s="40" t="s">
        <v>65</v>
      </c>
      <c r="H165" s="43" t="s">
        <v>278</v>
      </c>
      <c r="I165" s="44">
        <v>0</v>
      </c>
      <c r="J165" s="41">
        <v>4774.1727780000001</v>
      </c>
      <c r="K165" s="42">
        <v>4774.1727780000001</v>
      </c>
      <c r="L165" s="41">
        <v>0</v>
      </c>
      <c r="M165" s="41">
        <v>29243.501362999999</v>
      </c>
      <c r="N165" s="45">
        <v>29243.501362999999</v>
      </c>
      <c r="O165" s="44">
        <v>0</v>
      </c>
      <c r="P165" s="41">
        <v>5870.1805249999998</v>
      </c>
      <c r="Q165" s="42">
        <v>5870.1805249999998</v>
      </c>
      <c r="R165" s="41">
        <v>0</v>
      </c>
      <c r="S165" s="41">
        <v>32890.901459000001</v>
      </c>
      <c r="T165" s="45">
        <v>32890.901459000001</v>
      </c>
      <c r="U165" s="36">
        <f t="shared" si="9"/>
        <v>-18.670767318522962</v>
      </c>
      <c r="V165" s="12">
        <f t="shared" si="10"/>
        <v>-11.089389266349691</v>
      </c>
    </row>
    <row r="166" spans="1:22" ht="15" x14ac:dyDescent="0.2">
      <c r="A166" s="39" t="s">
        <v>9</v>
      </c>
      <c r="B166" s="40" t="s">
        <v>40</v>
      </c>
      <c r="C166" s="40" t="s">
        <v>38</v>
      </c>
      <c r="D166" s="40" t="s">
        <v>37</v>
      </c>
      <c r="E166" s="48" t="s">
        <v>367</v>
      </c>
      <c r="F166" s="11" t="s">
        <v>281</v>
      </c>
      <c r="G166" s="40" t="s">
        <v>282</v>
      </c>
      <c r="H166" s="43" t="s">
        <v>283</v>
      </c>
      <c r="I166" s="44">
        <v>0</v>
      </c>
      <c r="J166" s="41">
        <v>1672.555089</v>
      </c>
      <c r="K166" s="42">
        <v>1672.555089</v>
      </c>
      <c r="L166" s="41">
        <v>0</v>
      </c>
      <c r="M166" s="41">
        <v>7685.1530430000003</v>
      </c>
      <c r="N166" s="45">
        <v>7685.1530430000003</v>
      </c>
      <c r="O166" s="44">
        <v>0</v>
      </c>
      <c r="P166" s="41">
        <v>1572.572392</v>
      </c>
      <c r="Q166" s="42">
        <v>1572.572392</v>
      </c>
      <c r="R166" s="41">
        <v>0</v>
      </c>
      <c r="S166" s="41">
        <v>18094.018678</v>
      </c>
      <c r="T166" s="45">
        <v>18094.018678</v>
      </c>
      <c r="U166" s="36">
        <f t="shared" si="9"/>
        <v>6.357907432982568</v>
      </c>
      <c r="V166" s="12">
        <f t="shared" si="10"/>
        <v>-57.526555157455661</v>
      </c>
    </row>
    <row r="167" spans="1:22" ht="15" x14ac:dyDescent="0.2">
      <c r="A167" s="39" t="s">
        <v>9</v>
      </c>
      <c r="B167" s="40" t="s">
        <v>40</v>
      </c>
      <c r="C167" s="40" t="s">
        <v>38</v>
      </c>
      <c r="D167" s="40" t="s">
        <v>37</v>
      </c>
      <c r="E167" s="48" t="s">
        <v>284</v>
      </c>
      <c r="F167" s="11" t="s">
        <v>281</v>
      </c>
      <c r="G167" s="40" t="s">
        <v>282</v>
      </c>
      <c r="H167" s="43" t="s">
        <v>283</v>
      </c>
      <c r="I167" s="44">
        <v>0</v>
      </c>
      <c r="J167" s="41">
        <v>1108.9211170000001</v>
      </c>
      <c r="K167" s="42">
        <v>1108.9211170000001</v>
      </c>
      <c r="L167" s="41">
        <v>0</v>
      </c>
      <c r="M167" s="41">
        <v>6331.023725</v>
      </c>
      <c r="N167" s="45">
        <v>6331.023725</v>
      </c>
      <c r="O167" s="44">
        <v>0</v>
      </c>
      <c r="P167" s="41">
        <v>387.61755499999998</v>
      </c>
      <c r="Q167" s="42">
        <v>387.61755499999998</v>
      </c>
      <c r="R167" s="41">
        <v>0</v>
      </c>
      <c r="S167" s="41">
        <v>5276.0284190000002</v>
      </c>
      <c r="T167" s="45">
        <v>5276.0284190000002</v>
      </c>
      <c r="U167" s="35" t="s">
        <v>19</v>
      </c>
      <c r="V167" s="12">
        <f t="shared" si="10"/>
        <v>19.996012572653264</v>
      </c>
    </row>
    <row r="168" spans="1:22" ht="15" x14ac:dyDescent="0.2">
      <c r="A168" s="39" t="s">
        <v>9</v>
      </c>
      <c r="B168" s="40" t="s">
        <v>40</v>
      </c>
      <c r="C168" s="40" t="s">
        <v>38</v>
      </c>
      <c r="D168" s="40" t="s">
        <v>37</v>
      </c>
      <c r="E168" s="48" t="s">
        <v>280</v>
      </c>
      <c r="F168" s="11" t="s">
        <v>281</v>
      </c>
      <c r="G168" s="40" t="s">
        <v>282</v>
      </c>
      <c r="H168" s="43" t="s">
        <v>283</v>
      </c>
      <c r="I168" s="44">
        <v>0</v>
      </c>
      <c r="J168" s="41">
        <v>437.58306299999998</v>
      </c>
      <c r="K168" s="42">
        <v>437.58306299999998</v>
      </c>
      <c r="L168" s="41">
        <v>0</v>
      </c>
      <c r="M168" s="41">
        <v>5478.9174430000003</v>
      </c>
      <c r="N168" s="45">
        <v>5478.9174430000003</v>
      </c>
      <c r="O168" s="44">
        <v>0</v>
      </c>
      <c r="P168" s="41">
        <v>2430.843034</v>
      </c>
      <c r="Q168" s="42">
        <v>2430.843034</v>
      </c>
      <c r="R168" s="41">
        <v>0</v>
      </c>
      <c r="S168" s="41">
        <v>4591.8782869999995</v>
      </c>
      <c r="T168" s="45">
        <v>4591.8782869999995</v>
      </c>
      <c r="U168" s="36">
        <f t="shared" si="9"/>
        <v>-81.998711686457654</v>
      </c>
      <c r="V168" s="12">
        <f t="shared" si="10"/>
        <v>19.317566811630972</v>
      </c>
    </row>
    <row r="169" spans="1:22" ht="15" x14ac:dyDescent="0.2">
      <c r="A169" s="39" t="s">
        <v>9</v>
      </c>
      <c r="B169" s="40" t="s">
        <v>40</v>
      </c>
      <c r="C169" s="40" t="s">
        <v>38</v>
      </c>
      <c r="D169" s="40" t="s">
        <v>37</v>
      </c>
      <c r="E169" s="48" t="s">
        <v>426</v>
      </c>
      <c r="F169" s="11" t="s">
        <v>20</v>
      </c>
      <c r="G169" s="40" t="s">
        <v>65</v>
      </c>
      <c r="H169" s="43" t="s">
        <v>278</v>
      </c>
      <c r="I169" s="44">
        <v>0</v>
      </c>
      <c r="J169" s="41">
        <v>530.82734700000003</v>
      </c>
      <c r="K169" s="42">
        <v>530.82734700000003</v>
      </c>
      <c r="L169" s="41">
        <v>0</v>
      </c>
      <c r="M169" s="41">
        <v>669.91459799999996</v>
      </c>
      <c r="N169" s="45">
        <v>669.91459799999996</v>
      </c>
      <c r="O169" s="44">
        <v>0</v>
      </c>
      <c r="P169" s="41">
        <v>0</v>
      </c>
      <c r="Q169" s="42">
        <v>0</v>
      </c>
      <c r="R169" s="41">
        <v>0</v>
      </c>
      <c r="S169" s="41">
        <v>0</v>
      </c>
      <c r="T169" s="45">
        <v>0</v>
      </c>
      <c r="U169" s="35" t="s">
        <v>19</v>
      </c>
      <c r="V169" s="8" t="s">
        <v>19</v>
      </c>
    </row>
    <row r="170" spans="1:22" ht="15" x14ac:dyDescent="0.2">
      <c r="A170" s="39" t="s">
        <v>9</v>
      </c>
      <c r="B170" s="40" t="s">
        <v>40</v>
      </c>
      <c r="C170" s="40" t="s">
        <v>38</v>
      </c>
      <c r="D170" s="40" t="s">
        <v>423</v>
      </c>
      <c r="E170" s="48" t="s">
        <v>224</v>
      </c>
      <c r="F170" s="11" t="s">
        <v>103</v>
      </c>
      <c r="G170" s="40" t="s">
        <v>104</v>
      </c>
      <c r="H170" s="43" t="s">
        <v>104</v>
      </c>
      <c r="I170" s="44">
        <v>0</v>
      </c>
      <c r="J170" s="41">
        <v>12160.105294000001</v>
      </c>
      <c r="K170" s="42">
        <v>12160.105294000001</v>
      </c>
      <c r="L170" s="41">
        <v>0</v>
      </c>
      <c r="M170" s="41">
        <v>72593.960376999996</v>
      </c>
      <c r="N170" s="45">
        <v>72593.960376999996</v>
      </c>
      <c r="O170" s="44">
        <v>0</v>
      </c>
      <c r="P170" s="41">
        <v>10930.16956</v>
      </c>
      <c r="Q170" s="42">
        <v>10930.16956</v>
      </c>
      <c r="R170" s="41">
        <v>0</v>
      </c>
      <c r="S170" s="41">
        <v>76656.918221999993</v>
      </c>
      <c r="T170" s="45">
        <v>76656.918221999993</v>
      </c>
      <c r="U170" s="36">
        <f t="shared" si="9"/>
        <v>11.252668380379639</v>
      </c>
      <c r="V170" s="12">
        <f t="shared" si="10"/>
        <v>-5.3001841702448704</v>
      </c>
    </row>
    <row r="171" spans="1:22" ht="15" x14ac:dyDescent="0.2">
      <c r="A171" s="39" t="s">
        <v>9</v>
      </c>
      <c r="B171" s="40" t="s">
        <v>40</v>
      </c>
      <c r="C171" s="40" t="s">
        <v>38</v>
      </c>
      <c r="D171" s="40" t="s">
        <v>423</v>
      </c>
      <c r="E171" s="48" t="s">
        <v>285</v>
      </c>
      <c r="F171" s="11" t="s">
        <v>103</v>
      </c>
      <c r="G171" s="40" t="s">
        <v>104</v>
      </c>
      <c r="H171" s="43" t="s">
        <v>286</v>
      </c>
      <c r="I171" s="44">
        <v>0</v>
      </c>
      <c r="J171" s="41">
        <v>12023.269509</v>
      </c>
      <c r="K171" s="42">
        <v>12023.269509</v>
      </c>
      <c r="L171" s="41">
        <v>0</v>
      </c>
      <c r="M171" s="41">
        <v>60209.583759000001</v>
      </c>
      <c r="N171" s="45">
        <v>60209.583759000001</v>
      </c>
      <c r="O171" s="44">
        <v>0</v>
      </c>
      <c r="P171" s="41">
        <v>9014.7206569999998</v>
      </c>
      <c r="Q171" s="42">
        <v>9014.7206569999998</v>
      </c>
      <c r="R171" s="41">
        <v>0</v>
      </c>
      <c r="S171" s="41">
        <v>57112.854572999997</v>
      </c>
      <c r="T171" s="45">
        <v>57112.854572999997</v>
      </c>
      <c r="U171" s="36">
        <f t="shared" si="9"/>
        <v>33.373733546184134</v>
      </c>
      <c r="V171" s="12">
        <f t="shared" si="10"/>
        <v>5.4221229338867305</v>
      </c>
    </row>
    <row r="172" spans="1:22" ht="15" x14ac:dyDescent="0.2">
      <c r="A172" s="39" t="s">
        <v>9</v>
      </c>
      <c r="B172" s="40" t="s">
        <v>40</v>
      </c>
      <c r="C172" s="40" t="s">
        <v>38</v>
      </c>
      <c r="D172" s="40" t="s">
        <v>423</v>
      </c>
      <c r="E172" s="48" t="s">
        <v>287</v>
      </c>
      <c r="F172" s="11" t="s">
        <v>103</v>
      </c>
      <c r="G172" s="40" t="s">
        <v>104</v>
      </c>
      <c r="H172" s="43" t="s">
        <v>104</v>
      </c>
      <c r="I172" s="44">
        <v>0</v>
      </c>
      <c r="J172" s="41">
        <v>2341.6556129999999</v>
      </c>
      <c r="K172" s="42">
        <v>2341.6556129999999</v>
      </c>
      <c r="L172" s="41">
        <v>0</v>
      </c>
      <c r="M172" s="41">
        <v>15943.745500999999</v>
      </c>
      <c r="N172" s="45">
        <v>15943.745500999999</v>
      </c>
      <c r="O172" s="44">
        <v>0</v>
      </c>
      <c r="P172" s="41">
        <v>2021.916645</v>
      </c>
      <c r="Q172" s="42">
        <v>2021.916645</v>
      </c>
      <c r="R172" s="41">
        <v>0</v>
      </c>
      <c r="S172" s="41">
        <v>17820.836805999999</v>
      </c>
      <c r="T172" s="45">
        <v>17820.836805999999</v>
      </c>
      <c r="U172" s="36">
        <f t="shared" si="9"/>
        <v>15.8136572440156</v>
      </c>
      <c r="V172" s="12">
        <f t="shared" si="10"/>
        <v>-10.533126617084632</v>
      </c>
    </row>
    <row r="173" spans="1:22" ht="15" x14ac:dyDescent="0.2">
      <c r="A173" s="39" t="s">
        <v>9</v>
      </c>
      <c r="B173" s="40" t="s">
        <v>40</v>
      </c>
      <c r="C173" s="40" t="s">
        <v>38</v>
      </c>
      <c r="D173" s="40" t="s">
        <v>423</v>
      </c>
      <c r="E173" s="48" t="s">
        <v>288</v>
      </c>
      <c r="F173" s="11" t="s">
        <v>103</v>
      </c>
      <c r="G173" s="40" t="s">
        <v>104</v>
      </c>
      <c r="H173" s="43" t="s">
        <v>286</v>
      </c>
      <c r="I173" s="44">
        <v>0</v>
      </c>
      <c r="J173" s="41">
        <v>935.45824300000004</v>
      </c>
      <c r="K173" s="42">
        <v>935.45824300000004</v>
      </c>
      <c r="L173" s="41">
        <v>0</v>
      </c>
      <c r="M173" s="41">
        <v>10721.084105</v>
      </c>
      <c r="N173" s="45">
        <v>10721.084105</v>
      </c>
      <c r="O173" s="44">
        <v>0</v>
      </c>
      <c r="P173" s="41">
        <v>1378.522015</v>
      </c>
      <c r="Q173" s="42">
        <v>1378.522015</v>
      </c>
      <c r="R173" s="41">
        <v>0</v>
      </c>
      <c r="S173" s="41">
        <v>6687.2241459999996</v>
      </c>
      <c r="T173" s="45">
        <v>6687.2241459999996</v>
      </c>
      <c r="U173" s="36">
        <f t="shared" si="9"/>
        <v>-32.140493019257285</v>
      </c>
      <c r="V173" s="12">
        <f t="shared" si="10"/>
        <v>60.321889485533035</v>
      </c>
    </row>
    <row r="174" spans="1:22" ht="15" x14ac:dyDescent="0.2">
      <c r="A174" s="39" t="s">
        <v>9</v>
      </c>
      <c r="B174" s="40" t="s">
        <v>40</v>
      </c>
      <c r="C174" s="40" t="s">
        <v>38</v>
      </c>
      <c r="D174" s="40" t="s">
        <v>423</v>
      </c>
      <c r="E174" s="48" t="s">
        <v>289</v>
      </c>
      <c r="F174" s="11" t="s">
        <v>103</v>
      </c>
      <c r="G174" s="40" t="s">
        <v>104</v>
      </c>
      <c r="H174" s="43" t="s">
        <v>115</v>
      </c>
      <c r="I174" s="44">
        <v>0</v>
      </c>
      <c r="J174" s="41">
        <v>1849.839293</v>
      </c>
      <c r="K174" s="42">
        <v>1849.839293</v>
      </c>
      <c r="L174" s="41">
        <v>0</v>
      </c>
      <c r="M174" s="41">
        <v>7344.0384519999998</v>
      </c>
      <c r="N174" s="45">
        <v>7344.0384519999998</v>
      </c>
      <c r="O174" s="44">
        <v>0</v>
      </c>
      <c r="P174" s="41">
        <v>1681.2416450000001</v>
      </c>
      <c r="Q174" s="42">
        <v>1681.2416450000001</v>
      </c>
      <c r="R174" s="41">
        <v>0</v>
      </c>
      <c r="S174" s="41">
        <v>5230.7022939999997</v>
      </c>
      <c r="T174" s="45">
        <v>5230.7022939999997</v>
      </c>
      <c r="U174" s="36">
        <f t="shared" si="9"/>
        <v>10.028162727315726</v>
      </c>
      <c r="V174" s="12">
        <f t="shared" si="10"/>
        <v>40.402531805798844</v>
      </c>
    </row>
    <row r="175" spans="1:22" ht="15" x14ac:dyDescent="0.2">
      <c r="A175" s="39" t="s">
        <v>9</v>
      </c>
      <c r="B175" s="40" t="s">
        <v>40</v>
      </c>
      <c r="C175" s="40" t="s">
        <v>38</v>
      </c>
      <c r="D175" s="40" t="s">
        <v>423</v>
      </c>
      <c r="E175" s="48" t="s">
        <v>437</v>
      </c>
      <c r="F175" s="11" t="s">
        <v>103</v>
      </c>
      <c r="G175" s="40" t="s">
        <v>104</v>
      </c>
      <c r="H175" s="43" t="s">
        <v>286</v>
      </c>
      <c r="I175" s="44">
        <v>0</v>
      </c>
      <c r="J175" s="41">
        <v>64.258966999999998</v>
      </c>
      <c r="K175" s="42">
        <v>64.258966999999998</v>
      </c>
      <c r="L175" s="41">
        <v>0</v>
      </c>
      <c r="M175" s="41">
        <v>64.258966999999998</v>
      </c>
      <c r="N175" s="45">
        <v>64.258966999999998</v>
      </c>
      <c r="O175" s="44">
        <v>0</v>
      </c>
      <c r="P175" s="41">
        <v>0</v>
      </c>
      <c r="Q175" s="42">
        <v>0</v>
      </c>
      <c r="R175" s="41">
        <v>0</v>
      </c>
      <c r="S175" s="41">
        <v>0</v>
      </c>
      <c r="T175" s="45">
        <v>0</v>
      </c>
      <c r="U175" s="35" t="s">
        <v>19</v>
      </c>
      <c r="V175" s="8" t="s">
        <v>19</v>
      </c>
    </row>
    <row r="176" spans="1:22" ht="15" x14ac:dyDescent="0.2">
      <c r="A176" s="39" t="s">
        <v>9</v>
      </c>
      <c r="B176" s="40" t="s">
        <v>40</v>
      </c>
      <c r="C176" s="40" t="s">
        <v>38</v>
      </c>
      <c r="D176" s="40" t="s">
        <v>423</v>
      </c>
      <c r="E176" s="48" t="s">
        <v>404</v>
      </c>
      <c r="F176" s="11" t="s">
        <v>103</v>
      </c>
      <c r="G176" s="40" t="s">
        <v>104</v>
      </c>
      <c r="H176" s="43" t="s">
        <v>286</v>
      </c>
      <c r="I176" s="44">
        <v>0</v>
      </c>
      <c r="J176" s="41">
        <v>0</v>
      </c>
      <c r="K176" s="42">
        <v>0</v>
      </c>
      <c r="L176" s="41">
        <v>0</v>
      </c>
      <c r="M176" s="41">
        <v>10.295121999999999</v>
      </c>
      <c r="N176" s="45">
        <v>10.295121999999999</v>
      </c>
      <c r="O176" s="44">
        <v>0</v>
      </c>
      <c r="P176" s="41">
        <v>0</v>
      </c>
      <c r="Q176" s="42">
        <v>0</v>
      </c>
      <c r="R176" s="41">
        <v>0</v>
      </c>
      <c r="S176" s="41">
        <v>12.216697</v>
      </c>
      <c r="T176" s="45">
        <v>12.216697</v>
      </c>
      <c r="U176" s="35" t="s">
        <v>19</v>
      </c>
      <c r="V176" s="12">
        <f t="shared" si="10"/>
        <v>-15.729087821364484</v>
      </c>
    </row>
    <row r="177" spans="1:26" ht="15" x14ac:dyDescent="0.2">
      <c r="A177" s="39" t="s">
        <v>9</v>
      </c>
      <c r="B177" s="40" t="s">
        <v>40</v>
      </c>
      <c r="C177" s="40" t="s">
        <v>38</v>
      </c>
      <c r="D177" s="40" t="s">
        <v>290</v>
      </c>
      <c r="E177" s="48" t="s">
        <v>336</v>
      </c>
      <c r="F177" s="11" t="s">
        <v>50</v>
      </c>
      <c r="G177" s="40" t="s">
        <v>292</v>
      </c>
      <c r="H177" s="43" t="s">
        <v>292</v>
      </c>
      <c r="I177" s="44">
        <v>0</v>
      </c>
      <c r="J177" s="41">
        <v>2698.0331110000002</v>
      </c>
      <c r="K177" s="42">
        <v>2698.0331110000002</v>
      </c>
      <c r="L177" s="41">
        <v>0</v>
      </c>
      <c r="M177" s="41">
        <v>14872.058233</v>
      </c>
      <c r="N177" s="45">
        <v>14872.058233</v>
      </c>
      <c r="O177" s="44">
        <v>0</v>
      </c>
      <c r="P177" s="41">
        <v>0</v>
      </c>
      <c r="Q177" s="42">
        <v>0</v>
      </c>
      <c r="R177" s="41">
        <v>0</v>
      </c>
      <c r="S177" s="41">
        <v>0</v>
      </c>
      <c r="T177" s="45">
        <v>0</v>
      </c>
      <c r="U177" s="35" t="s">
        <v>19</v>
      </c>
      <c r="V177" s="8" t="s">
        <v>19</v>
      </c>
    </row>
    <row r="178" spans="1:26" ht="15" x14ac:dyDescent="0.2">
      <c r="A178" s="39" t="s">
        <v>9</v>
      </c>
      <c r="B178" s="40" t="s">
        <v>318</v>
      </c>
      <c r="C178" s="40" t="s">
        <v>38</v>
      </c>
      <c r="D178" s="40" t="s">
        <v>290</v>
      </c>
      <c r="E178" s="48" t="s">
        <v>291</v>
      </c>
      <c r="F178" s="11" t="s">
        <v>50</v>
      </c>
      <c r="G178" s="40" t="s">
        <v>292</v>
      </c>
      <c r="H178" s="43" t="s">
        <v>292</v>
      </c>
      <c r="I178" s="44">
        <v>0</v>
      </c>
      <c r="J178" s="41">
        <v>0</v>
      </c>
      <c r="K178" s="42">
        <v>0</v>
      </c>
      <c r="L178" s="41">
        <v>0</v>
      </c>
      <c r="M178" s="41">
        <v>0.49435299999999999</v>
      </c>
      <c r="N178" s="45">
        <v>0.49435299999999999</v>
      </c>
      <c r="O178" s="44">
        <v>0</v>
      </c>
      <c r="P178" s="41">
        <v>2.4671259999999999</v>
      </c>
      <c r="Q178" s="42">
        <v>2.4671259999999999</v>
      </c>
      <c r="R178" s="41">
        <v>0</v>
      </c>
      <c r="S178" s="41">
        <v>5.2399509999999996</v>
      </c>
      <c r="T178" s="45">
        <v>5.2399509999999996</v>
      </c>
      <c r="U178" s="35" t="s">
        <v>19</v>
      </c>
      <c r="V178" s="12">
        <f t="shared" si="10"/>
        <v>-90.565694221186419</v>
      </c>
    </row>
    <row r="179" spans="1:26" ht="15" x14ac:dyDescent="0.2">
      <c r="A179" s="39" t="s">
        <v>9</v>
      </c>
      <c r="B179" s="40" t="s">
        <v>40</v>
      </c>
      <c r="C179" s="40" t="s">
        <v>38</v>
      </c>
      <c r="D179" s="40" t="s">
        <v>290</v>
      </c>
      <c r="E179" s="48" t="s">
        <v>291</v>
      </c>
      <c r="F179" s="11" t="s">
        <v>50</v>
      </c>
      <c r="G179" s="40" t="s">
        <v>292</v>
      </c>
      <c r="H179" s="43" t="s">
        <v>292</v>
      </c>
      <c r="I179" s="44">
        <v>0</v>
      </c>
      <c r="J179" s="41">
        <v>0</v>
      </c>
      <c r="K179" s="42">
        <v>0</v>
      </c>
      <c r="L179" s="41">
        <v>0</v>
      </c>
      <c r="M179" s="41">
        <v>0</v>
      </c>
      <c r="N179" s="45">
        <v>0</v>
      </c>
      <c r="O179" s="44">
        <v>0</v>
      </c>
      <c r="P179" s="41">
        <v>839.75097000000005</v>
      </c>
      <c r="Q179" s="42">
        <v>839.75097000000005</v>
      </c>
      <c r="R179" s="41">
        <v>0</v>
      </c>
      <c r="S179" s="41">
        <v>6057.0515260000002</v>
      </c>
      <c r="T179" s="45">
        <v>6057.0515260000002</v>
      </c>
      <c r="U179" s="35" t="s">
        <v>19</v>
      </c>
      <c r="V179" s="8" t="s">
        <v>19</v>
      </c>
    </row>
    <row r="180" spans="1:26" ht="15.75" x14ac:dyDescent="0.2">
      <c r="A180" s="22"/>
      <c r="B180" s="9"/>
      <c r="C180" s="9"/>
      <c r="D180" s="9"/>
      <c r="E180" s="9"/>
      <c r="F180" s="25"/>
      <c r="G180" s="9"/>
      <c r="H180" s="24"/>
      <c r="I180" s="27"/>
      <c r="J180" s="13"/>
      <c r="K180" s="14"/>
      <c r="L180" s="13"/>
      <c r="M180" s="13"/>
      <c r="N180" s="28"/>
      <c r="O180" s="27"/>
      <c r="P180" s="13"/>
      <c r="Q180" s="14"/>
      <c r="R180" s="13"/>
      <c r="S180" s="13"/>
      <c r="T180" s="28"/>
      <c r="U180" s="26"/>
      <c r="V180" s="10"/>
    </row>
    <row r="181" spans="1:26" ht="20.25" x14ac:dyDescent="0.3">
      <c r="A181" s="59" t="s">
        <v>9</v>
      </c>
      <c r="B181" s="60"/>
      <c r="C181" s="60"/>
      <c r="D181" s="60"/>
      <c r="E181" s="60"/>
      <c r="F181" s="60"/>
      <c r="G181" s="60"/>
      <c r="H181" s="61"/>
      <c r="I181" s="29">
        <f t="shared" ref="I181:T181" si="11">SUM(I5:I179)</f>
        <v>61397.012813000008</v>
      </c>
      <c r="J181" s="15">
        <f t="shared" si="11"/>
        <v>240468.52674000009</v>
      </c>
      <c r="K181" s="15">
        <f t="shared" si="11"/>
        <v>301865.53955300001</v>
      </c>
      <c r="L181" s="15">
        <f t="shared" si="11"/>
        <v>361251.22429800004</v>
      </c>
      <c r="M181" s="15">
        <f t="shared" si="11"/>
        <v>1363256.8968419994</v>
      </c>
      <c r="N181" s="30">
        <f t="shared" si="11"/>
        <v>1724508.1211399992</v>
      </c>
      <c r="O181" s="29">
        <f t="shared" si="11"/>
        <v>72789.520216000004</v>
      </c>
      <c r="P181" s="15">
        <f t="shared" si="11"/>
        <v>206751.35545800003</v>
      </c>
      <c r="Q181" s="15">
        <f t="shared" si="11"/>
        <v>279540.87567500008</v>
      </c>
      <c r="R181" s="15">
        <f t="shared" si="11"/>
        <v>397139.68765899999</v>
      </c>
      <c r="S181" s="15">
        <f t="shared" si="11"/>
        <v>1304634.8700550001</v>
      </c>
      <c r="T181" s="30">
        <f t="shared" si="11"/>
        <v>1701774.5577139996</v>
      </c>
      <c r="U181" s="37">
        <f>+((K181/Q181)-1)*100</f>
        <v>7.9861894344049444</v>
      </c>
      <c r="V181" s="16">
        <f>+((N181/T181)-1)*100</f>
        <v>1.335873974784163</v>
      </c>
    </row>
    <row r="182" spans="1:26" ht="15.75" x14ac:dyDescent="0.2">
      <c r="A182" s="22"/>
      <c r="B182" s="9"/>
      <c r="C182" s="9"/>
      <c r="D182" s="9"/>
      <c r="E182" s="9"/>
      <c r="F182" s="9"/>
      <c r="G182" s="9"/>
      <c r="H182" s="24"/>
      <c r="I182" s="31"/>
      <c r="J182" s="17"/>
      <c r="K182" s="18"/>
      <c r="L182" s="17"/>
      <c r="M182" s="17"/>
      <c r="N182" s="32"/>
      <c r="O182" s="31"/>
      <c r="P182" s="17"/>
      <c r="Q182" s="18"/>
      <c r="R182" s="17"/>
      <c r="S182" s="17"/>
      <c r="T182" s="32"/>
      <c r="U182" s="11"/>
      <c r="V182" s="10"/>
    </row>
    <row r="183" spans="1:26" ht="15" x14ac:dyDescent="0.2">
      <c r="A183" s="39" t="s">
        <v>22</v>
      </c>
      <c r="B183" s="40"/>
      <c r="C183" s="40" t="s">
        <v>38</v>
      </c>
      <c r="D183" s="40" t="s">
        <v>37</v>
      </c>
      <c r="E183" s="40" t="s">
        <v>36</v>
      </c>
      <c r="F183" s="40" t="s">
        <v>20</v>
      </c>
      <c r="G183" s="40" t="s">
        <v>25</v>
      </c>
      <c r="H183" s="43" t="s">
        <v>26</v>
      </c>
      <c r="I183" s="44">
        <v>8399.4837050000006</v>
      </c>
      <c r="J183" s="41">
        <v>0</v>
      </c>
      <c r="K183" s="42">
        <v>8399.4837050000006</v>
      </c>
      <c r="L183" s="41">
        <v>48672.183453999998</v>
      </c>
      <c r="M183" s="41">
        <v>0</v>
      </c>
      <c r="N183" s="45">
        <v>48672.183453999998</v>
      </c>
      <c r="O183" s="44">
        <v>8599.4714120000008</v>
      </c>
      <c r="P183" s="41">
        <v>0</v>
      </c>
      <c r="Q183" s="42">
        <v>8599.4714120000008</v>
      </c>
      <c r="R183" s="41">
        <v>51097.116497000003</v>
      </c>
      <c r="S183" s="41">
        <v>0</v>
      </c>
      <c r="T183" s="45">
        <v>51097.116497000003</v>
      </c>
      <c r="U183" s="36">
        <f>+((K183/Q183)-1)*100</f>
        <v>-2.3255813923740765</v>
      </c>
      <c r="V183" s="12">
        <f>+((N183/T183)-1)*100</f>
        <v>-4.7457336328212918</v>
      </c>
    </row>
    <row r="184" spans="1:26" ht="15" x14ac:dyDescent="0.2">
      <c r="A184" s="39" t="s">
        <v>22</v>
      </c>
      <c r="B184" s="40"/>
      <c r="C184" s="40" t="s">
        <v>38</v>
      </c>
      <c r="D184" s="40" t="s">
        <v>23</v>
      </c>
      <c r="E184" s="40" t="s">
        <v>27</v>
      </c>
      <c r="F184" s="40" t="s">
        <v>21</v>
      </c>
      <c r="G184" s="40" t="s">
        <v>21</v>
      </c>
      <c r="H184" s="43" t="s">
        <v>24</v>
      </c>
      <c r="I184" s="44">
        <v>5328.0438370000002</v>
      </c>
      <c r="J184" s="41">
        <v>0</v>
      </c>
      <c r="K184" s="42">
        <v>5328.0438370000002</v>
      </c>
      <c r="L184" s="41">
        <v>32814.831197</v>
      </c>
      <c r="M184" s="41">
        <v>0</v>
      </c>
      <c r="N184" s="45">
        <v>32814.831197</v>
      </c>
      <c r="O184" s="44">
        <v>5079.5738140000003</v>
      </c>
      <c r="P184" s="41">
        <v>0</v>
      </c>
      <c r="Q184" s="42">
        <v>5079.5738140000003</v>
      </c>
      <c r="R184" s="41">
        <v>37654.703878</v>
      </c>
      <c r="S184" s="41">
        <v>0</v>
      </c>
      <c r="T184" s="45">
        <v>37654.703878</v>
      </c>
      <c r="U184" s="36">
        <f t="shared" ref="U184" si="12">+((K184/Q184)-1)*100</f>
        <v>4.8915525612637456</v>
      </c>
      <c r="V184" s="12">
        <f t="shared" ref="V184" si="13">+((N184/T184)-1)*100</f>
        <v>-12.853301666323091</v>
      </c>
    </row>
    <row r="185" spans="1:26" ht="15" x14ac:dyDescent="0.2">
      <c r="A185" s="39" t="s">
        <v>22</v>
      </c>
      <c r="B185" s="40"/>
      <c r="C185" s="40" t="s">
        <v>38</v>
      </c>
      <c r="D185" s="40" t="s">
        <v>330</v>
      </c>
      <c r="E185" s="40" t="s">
        <v>345</v>
      </c>
      <c r="F185" s="40" t="s">
        <v>103</v>
      </c>
      <c r="G185" s="40" t="s">
        <v>104</v>
      </c>
      <c r="H185" s="43" t="s">
        <v>346</v>
      </c>
      <c r="I185" s="44">
        <v>0</v>
      </c>
      <c r="J185" s="41">
        <v>0</v>
      </c>
      <c r="K185" s="42">
        <v>0</v>
      </c>
      <c r="L185" s="41">
        <v>98.594616000000002</v>
      </c>
      <c r="M185" s="41">
        <v>0</v>
      </c>
      <c r="N185" s="45">
        <v>98.594616000000002</v>
      </c>
      <c r="O185" s="44">
        <v>0</v>
      </c>
      <c r="P185" s="41">
        <v>0</v>
      </c>
      <c r="Q185" s="42">
        <v>0</v>
      </c>
      <c r="R185" s="41">
        <v>0</v>
      </c>
      <c r="S185" s="41">
        <v>0</v>
      </c>
      <c r="T185" s="45">
        <v>0</v>
      </c>
      <c r="U185" s="35" t="s">
        <v>19</v>
      </c>
      <c r="V185" s="8" t="s">
        <v>19</v>
      </c>
    </row>
    <row r="186" spans="1:26" ht="15.75" x14ac:dyDescent="0.2">
      <c r="A186" s="22"/>
      <c r="B186" s="9"/>
      <c r="C186" s="9"/>
      <c r="D186" s="9"/>
      <c r="E186" s="9"/>
      <c r="F186" s="9"/>
      <c r="G186" s="9"/>
      <c r="H186" s="24"/>
      <c r="I186" s="27"/>
      <c r="J186" s="13"/>
      <c r="K186" s="14"/>
      <c r="L186" s="13"/>
      <c r="M186" s="13"/>
      <c r="N186" s="28"/>
      <c r="O186" s="27"/>
      <c r="P186" s="13"/>
      <c r="Q186" s="14"/>
      <c r="R186" s="13"/>
      <c r="S186" s="13"/>
      <c r="T186" s="28"/>
      <c r="U186" s="26"/>
      <c r="V186" s="10"/>
    </row>
    <row r="187" spans="1:26" ht="21" thickBot="1" x14ac:dyDescent="0.35">
      <c r="A187" s="62" t="s">
        <v>17</v>
      </c>
      <c r="B187" s="63"/>
      <c r="C187" s="63"/>
      <c r="D187" s="63"/>
      <c r="E187" s="63"/>
      <c r="F187" s="63"/>
      <c r="G187" s="63"/>
      <c r="H187" s="64"/>
      <c r="I187" s="33">
        <f t="shared" ref="I187:T187" si="14">SUM(I183:I185)</f>
        <v>13727.527542</v>
      </c>
      <c r="J187" s="19">
        <f t="shared" si="14"/>
        <v>0</v>
      </c>
      <c r="K187" s="19">
        <f t="shared" si="14"/>
        <v>13727.527542</v>
      </c>
      <c r="L187" s="19">
        <f t="shared" si="14"/>
        <v>81585.609267000007</v>
      </c>
      <c r="M187" s="19">
        <f t="shared" si="14"/>
        <v>0</v>
      </c>
      <c r="N187" s="34">
        <f t="shared" si="14"/>
        <v>81585.609267000007</v>
      </c>
      <c r="O187" s="33">
        <f t="shared" si="14"/>
        <v>13679.045226000002</v>
      </c>
      <c r="P187" s="19">
        <f t="shared" si="14"/>
        <v>0</v>
      </c>
      <c r="Q187" s="19">
        <f t="shared" si="14"/>
        <v>13679.045226000002</v>
      </c>
      <c r="R187" s="19">
        <f t="shared" si="14"/>
        <v>88751.82037500001</v>
      </c>
      <c r="S187" s="19">
        <f t="shared" si="14"/>
        <v>0</v>
      </c>
      <c r="T187" s="34">
        <f t="shared" si="14"/>
        <v>88751.82037500001</v>
      </c>
      <c r="U187" s="38">
        <f>+((K187/Q187)-1)*100</f>
        <v>0.35442763145374645</v>
      </c>
      <c r="V187" s="20">
        <f>+((N187/T187)-1)*100</f>
        <v>-8.0744384483843348</v>
      </c>
    </row>
    <row r="188" spans="1:26" ht="23.25" x14ac:dyDescent="0.3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3.25" x14ac:dyDescent="0.35">
      <c r="A189" s="47" t="s">
        <v>28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3.25" x14ac:dyDescent="0.35">
      <c r="A190" s="47" t="s">
        <v>29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3.25" x14ac:dyDescent="0.35">
      <c r="A191" s="47" t="s">
        <v>30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3.25" x14ac:dyDescent="0.35">
      <c r="A192" s="47" t="s">
        <v>31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3.25" x14ac:dyDescent="0.35">
      <c r="A193" s="47" t="s">
        <v>32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3.25" x14ac:dyDescent="0.35">
      <c r="A194" s="47" t="s">
        <v>33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3.25" x14ac:dyDescent="0.35">
      <c r="A195" s="47" t="s">
        <v>34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3.25" x14ac:dyDescent="0.35">
      <c r="A196" s="47" t="s">
        <v>35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3.25" x14ac:dyDescent="0.35">
      <c r="A197" s="6" t="s">
        <v>435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3.25" x14ac:dyDescent="0.35">
      <c r="A198" s="6" t="s">
        <v>18</v>
      </c>
      <c r="I198" s="4"/>
      <c r="J198" s="4"/>
      <c r="K198" s="4"/>
      <c r="L198" s="4"/>
      <c r="M198" s="4"/>
      <c r="N198" s="4"/>
    </row>
    <row r="199" spans="1:26" ht="23.25" x14ac:dyDescent="0.35">
      <c r="A199" s="7" t="s">
        <v>39</v>
      </c>
      <c r="I199" s="4"/>
      <c r="J199" s="4"/>
      <c r="K199" s="4"/>
      <c r="L199" s="4"/>
      <c r="M199" s="4"/>
      <c r="N199" s="4"/>
    </row>
    <row r="200" spans="1:26" ht="23.25" x14ac:dyDescent="0.35">
      <c r="I200" s="4"/>
      <c r="J200" s="4"/>
      <c r="K200" s="4"/>
      <c r="L200" s="4"/>
      <c r="M200" s="4"/>
      <c r="N200" s="4"/>
      <c r="O200" s="3"/>
      <c r="P200" s="3"/>
      <c r="Q200" s="3"/>
      <c r="R200" s="3"/>
      <c r="S200" s="3"/>
      <c r="T200" s="3"/>
      <c r="U200" s="3"/>
    </row>
    <row r="201" spans="1:26" ht="15" x14ac:dyDescent="0.2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6" ht="15" x14ac:dyDescent="0.2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6" ht="15" x14ac:dyDescent="0.2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6" ht="15" x14ac:dyDescent="0.2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6" ht="15" x14ac:dyDescent="0.2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6" ht="15" x14ac:dyDescent="0.2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6" ht="15" x14ac:dyDescent="0.2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6" ht="15" x14ac:dyDescent="0.2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 x14ac:dyDescent="0.2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 x14ac:dyDescent="0.2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 x14ac:dyDescent="0.2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 x14ac:dyDescent="0.2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 x14ac:dyDescent="0.2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 x14ac:dyDescent="0.2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 x14ac:dyDescent="0.2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 x14ac:dyDescent="0.2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 x14ac:dyDescent="0.2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 x14ac:dyDescent="0.2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 x14ac:dyDescent="0.2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 x14ac:dyDescent="0.2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5" x14ac:dyDescent="0.2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9:21" ht="15" x14ac:dyDescent="0.2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9:21" ht="15" x14ac:dyDescent="0.2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9:21" ht="15" x14ac:dyDescent="0.2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9:21" ht="15" x14ac:dyDescent="0.2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9:21" ht="15" x14ac:dyDescent="0.2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9:21" ht="15" x14ac:dyDescent="0.2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9:21" ht="15" x14ac:dyDescent="0.2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9:21" ht="15" x14ac:dyDescent="0.2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9:21" ht="15" x14ac:dyDescent="0.2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9:21" ht="15" x14ac:dyDescent="0.2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9:21" x14ac:dyDescent="0.2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x14ac:dyDescent="0.2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x14ac:dyDescent="0.2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x14ac:dyDescent="0.2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x14ac:dyDescent="0.2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x14ac:dyDescent="0.2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x14ac:dyDescent="0.2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x14ac:dyDescent="0.2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x14ac:dyDescent="0.2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x14ac:dyDescent="0.2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x14ac:dyDescent="0.2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x14ac:dyDescent="0.2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x14ac:dyDescent="0.2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x14ac:dyDescent="0.2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x14ac:dyDescent="0.2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x14ac:dyDescent="0.2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x14ac:dyDescent="0.2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x14ac:dyDescent="0.2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x14ac:dyDescent="0.2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x14ac:dyDescent="0.2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x14ac:dyDescent="0.2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x14ac:dyDescent="0.2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x14ac:dyDescent="0.2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x14ac:dyDescent="0.2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x14ac:dyDescent="0.2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x14ac:dyDescent="0.2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x14ac:dyDescent="0.2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x14ac:dyDescent="0.2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x14ac:dyDescent="0.2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x14ac:dyDescent="0.2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x14ac:dyDescent="0.2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x14ac:dyDescent="0.2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x14ac:dyDescent="0.2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x14ac:dyDescent="0.2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x14ac:dyDescent="0.2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x14ac:dyDescent="0.2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x14ac:dyDescent="0.2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x14ac:dyDescent="0.2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x14ac:dyDescent="0.2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x14ac:dyDescent="0.2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x14ac:dyDescent="0.2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x14ac:dyDescent="0.2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x14ac:dyDescent="0.2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x14ac:dyDescent="0.2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x14ac:dyDescent="0.2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x14ac:dyDescent="0.2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x14ac:dyDescent="0.2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x14ac:dyDescent="0.2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x14ac:dyDescent="0.2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x14ac:dyDescent="0.2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x14ac:dyDescent="0.2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x14ac:dyDescent="0.2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x14ac:dyDescent="0.2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x14ac:dyDescent="0.2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x14ac:dyDescent="0.2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x14ac:dyDescent="0.2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x14ac:dyDescent="0.2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x14ac:dyDescent="0.2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x14ac:dyDescent="0.2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x14ac:dyDescent="0.2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x14ac:dyDescent="0.2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x14ac:dyDescent="0.2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x14ac:dyDescent="0.2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x14ac:dyDescent="0.2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x14ac:dyDescent="0.2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x14ac:dyDescent="0.2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x14ac:dyDescent="0.2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x14ac:dyDescent="0.2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x14ac:dyDescent="0.2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x14ac:dyDescent="0.2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x14ac:dyDescent="0.2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x14ac:dyDescent="0.2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x14ac:dyDescent="0.2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x14ac:dyDescent="0.2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x14ac:dyDescent="0.2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x14ac:dyDescent="0.2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x14ac:dyDescent="0.2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x14ac:dyDescent="0.2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x14ac:dyDescent="0.2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x14ac:dyDescent="0.2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x14ac:dyDescent="0.2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x14ac:dyDescent="0.2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x14ac:dyDescent="0.2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x14ac:dyDescent="0.2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x14ac:dyDescent="0.2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x14ac:dyDescent="0.2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x14ac:dyDescent="0.2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x14ac:dyDescent="0.2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x14ac:dyDescent="0.2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x14ac:dyDescent="0.2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x14ac:dyDescent="0.2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x14ac:dyDescent="0.2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x14ac:dyDescent="0.2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x14ac:dyDescent="0.2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x14ac:dyDescent="0.2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x14ac:dyDescent="0.2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x14ac:dyDescent="0.2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x14ac:dyDescent="0.2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x14ac:dyDescent="0.2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x14ac:dyDescent="0.2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x14ac:dyDescent="0.2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x14ac:dyDescent="0.2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x14ac:dyDescent="0.2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x14ac:dyDescent="0.2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x14ac:dyDescent="0.2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x14ac:dyDescent="0.2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x14ac:dyDescent="0.2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x14ac:dyDescent="0.2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x14ac:dyDescent="0.2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x14ac:dyDescent="0.2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x14ac:dyDescent="0.2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x14ac:dyDescent="0.2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x14ac:dyDescent="0.2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x14ac:dyDescent="0.2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x14ac:dyDescent="0.2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x14ac:dyDescent="0.2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x14ac:dyDescent="0.2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x14ac:dyDescent="0.2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x14ac:dyDescent="0.2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x14ac:dyDescent="0.2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x14ac:dyDescent="0.2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x14ac:dyDescent="0.2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x14ac:dyDescent="0.2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x14ac:dyDescent="0.2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x14ac:dyDescent="0.2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x14ac:dyDescent="0.2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x14ac:dyDescent="0.2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x14ac:dyDescent="0.2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x14ac:dyDescent="0.2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9:21" x14ac:dyDescent="0.2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9:21" x14ac:dyDescent="0.2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9:21" x14ac:dyDescent="0.2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9:21" x14ac:dyDescent="0.2"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9:21" x14ac:dyDescent="0.2"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9:21" x14ac:dyDescent="0.2"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</sheetData>
  <sortState ref="A5:T179">
    <sortCondition ref="D5:D179"/>
  </sortState>
  <mergeCells count="4">
    <mergeCell ref="I3:N3"/>
    <mergeCell ref="O3:T3"/>
    <mergeCell ref="A181:H181"/>
    <mergeCell ref="A187:H187"/>
  </mergeCells>
  <phoneticPr fontId="10" type="noConversion"/>
  <printOptions horizontalCentered="1"/>
  <pageMargins left="0" right="0" top="0.59055118110236227" bottom="0.78740157480314965" header="0" footer="0"/>
  <pageSetup paperSize="9" scale="3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6 </vt:lpstr>
      <vt:lpstr>'InformacionGeneral 6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Anilu</cp:lastModifiedBy>
  <cp:lastPrinted>2009-10-20T00:19:15Z</cp:lastPrinted>
  <dcterms:created xsi:type="dcterms:W3CDTF">2007-03-24T16:56:16Z</dcterms:created>
  <dcterms:modified xsi:type="dcterms:W3CDTF">2013-07-29T18:12:13Z</dcterms:modified>
</cp:coreProperties>
</file>