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K8" i="1" l="1"/>
  <c r="Q8" i="1"/>
  <c r="N8" i="1"/>
  <c r="T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<sst xmlns="http://schemas.openxmlformats.org/spreadsheetml/2006/main" count="35" uniqueCount="34">
  <si>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</si>
  <si>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</si>
  <si>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</si>
  <si>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</si>
  <si>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</si>
  <si>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</si>
  <si>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</si>
  <si>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</si>
  <si>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</si>
  <si>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</si>
  <si>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</si>
  <si>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</si>
  <si>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</si>
  <si>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</si>
  <si>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</si>
  <si>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</si>
  <si>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</si>
  <si>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</si>
  <si>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</si>
  <si>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TUNGSTENO (TMF) - 2013/2012</t>
  </si>
  <si>
    <t>CONCENTRACIÓN</t>
  </si>
  <si>
    <t>FLOTACIÓN</t>
  </si>
  <si>
    <t>MINERA TUNGSTENO MALAGA DEL PERU S.A.</t>
  </si>
  <si>
    <t>EL SAUCO</t>
  </si>
  <si>
    <t>ANCASH</t>
  </si>
  <si>
    <t>PALLASCA</t>
  </si>
  <si>
    <t>PAMPAS</t>
  </si>
  <si>
    <t>TOTAL - DICIEMBRE</t>
  </si>
  <si>
    <t>TOTAL ACUMULADO ENERO - DICIEMBRE</t>
  </si>
  <si>
    <t>TOTAL COMPARADO ACUMULADO - ENERO - DICIEMBRE</t>
  </si>
  <si>
    <t>Var. % 2013/2012 - DICIEMBRE</t>
  </si>
  <si>
    <t>Var. % 2013/2012 - ENERO - DICIEMBRE</t>
  </si>
  <si>
    <t>Cifras Ajustadas 2013 - 2012</t>
  </si>
  <si>
    <t>PEQUEÑO PRODUCTOR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</si>
</sst>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4" fontId="5" fillId="3" borderId="8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/>
    <xf numFmtId="4" fontId="4" fillId="0" borderId="5" xfId="0" applyNumberFormat="1" applyFont="1" applyBorder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6.140625" style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19</v>
      </c>
    </row>
    <row r="2" spans="1:23" ht="13.5" thickBot="1" x14ac:dyDescent="0.25">
      <c r="A2" s="46"/>
    </row>
    <row r="3" spans="1:23" customFormat="1" ht="13.5" thickBot="1" x14ac:dyDescent="0.25">
      <c r="A3" s="34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5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5" t="s">
        <v>10</v>
      </c>
      <c r="J4" s="20" t="s">
        <v>7</v>
      </c>
      <c r="K4" s="20" t="s">
        <v>27</v>
      </c>
      <c r="L4" s="20" t="s">
        <v>11</v>
      </c>
      <c r="M4" s="20" t="s">
        <v>8</v>
      </c>
      <c r="N4" s="36" t="s">
        <v>28</v>
      </c>
      <c r="O4" s="35" t="s">
        <v>12</v>
      </c>
      <c r="P4" s="20" t="s">
        <v>13</v>
      </c>
      <c r="Q4" s="20" t="s">
        <v>27</v>
      </c>
      <c r="R4" s="20" t="s">
        <v>14</v>
      </c>
      <c r="S4" s="20" t="s">
        <v>15</v>
      </c>
      <c r="T4" s="36" t="s">
        <v>29</v>
      </c>
      <c r="U4" s="37" t="s">
        <v>30</v>
      </c>
      <c r="V4" s="36" t="s">
        <v>31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 x14ac:dyDescent="0.2">
      <c r="A6" s="25" t="s">
        <v>20</v>
      </c>
      <c r="B6" s="26" t="s">
        <v>21</v>
      </c>
      <c r="C6" s="26" t="s">
        <v>33</v>
      </c>
      <c r="D6" s="26" t="s">
        <v>22</v>
      </c>
      <c r="E6" s="26" t="s">
        <v>23</v>
      </c>
      <c r="F6" s="26" t="s">
        <v>24</v>
      </c>
      <c r="G6" s="26" t="s">
        <v>25</v>
      </c>
      <c r="H6" s="29" t="s">
        <v>26</v>
      </c>
      <c r="I6" s="30">
        <v>3.5699999999999998E-3</v>
      </c>
      <c r="J6" s="27">
        <v>0</v>
      </c>
      <c r="K6" s="28">
        <v>3.5699999999999998E-3</v>
      </c>
      <c r="L6" s="27">
        <v>35.176834999999997</v>
      </c>
      <c r="M6" s="27">
        <v>0</v>
      </c>
      <c r="N6" s="31">
        <v>35.176834999999997</v>
      </c>
      <c r="O6" s="30">
        <v>4.5405360000000003</v>
      </c>
      <c r="P6" s="27">
        <v>0</v>
      </c>
      <c r="Q6" s="28">
        <v>4.5405360000000003</v>
      </c>
      <c r="R6" s="27">
        <v>364.94011399999999</v>
      </c>
      <c r="S6" s="27">
        <v>0</v>
      </c>
      <c r="T6" s="31">
        <v>364.94011399999999</v>
      </c>
      <c r="U6" s="38">
        <f>+((K6/Q6)-1)*100</f>
        <v>-99.92137492137492</v>
      </c>
      <c r="V6" s="39">
        <f>+((N6/T6)-1)*100</f>
        <v>-90.3609294647176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19"/>
      <c r="V7" s="23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SUM(I6:I6)</f>
        <v>3.5699999999999998E-3</v>
      </c>
      <c r="J8" s="17">
        <f t="shared" si="0"/>
        <v>0</v>
      </c>
      <c r="K8" s="17">
        <f t="shared" si="0"/>
        <v>3.5699999999999998E-3</v>
      </c>
      <c r="L8" s="17">
        <f t="shared" si="0"/>
        <v>35.176834999999997</v>
      </c>
      <c r="M8" s="17">
        <f t="shared" si="0"/>
        <v>0</v>
      </c>
      <c r="N8" s="18">
        <f t="shared" si="0"/>
        <v>35.176834999999997</v>
      </c>
      <c r="O8" s="16">
        <f t="shared" si="0"/>
        <v>4.5405360000000003</v>
      </c>
      <c r="P8" s="17">
        <f t="shared" si="0"/>
        <v>0</v>
      </c>
      <c r="Q8" s="17">
        <f t="shared" si="0"/>
        <v>4.5405360000000003</v>
      </c>
      <c r="R8" s="17">
        <f t="shared" si="0"/>
        <v>364.94011399999999</v>
      </c>
      <c r="S8" s="17">
        <f t="shared" si="0"/>
        <v>0</v>
      </c>
      <c r="T8" s="18">
        <f t="shared" si="0"/>
        <v>364.94011399999999</v>
      </c>
      <c r="U8" s="24">
        <f>+((K8/Q8)-1)*100</f>
        <v>-99.92137492137492</v>
      </c>
      <c r="V8" s="33">
        <f>+((N8/T8)-1)*100</f>
        <v>-90.3609294647176</v>
      </c>
    </row>
    <row r="10" spans="1:23" x14ac:dyDescent="0.2">
      <c r="A10" s="3" t="s">
        <v>16</v>
      </c>
    </row>
    <row r="11" spans="1:23" x14ac:dyDescent="0.2">
      <c r="A11" s="3" t="s">
        <v>32</v>
      </c>
    </row>
    <row r="12" spans="1:23" x14ac:dyDescent="0.2">
      <c r="A12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2014-01-31T16:27:14Z</dcterms:modified>
</cp:coreProperties>
</file>