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<sst xmlns="http://schemas.openxmlformats.org/spreadsheetml/2006/main" count="34" uniqueCount="32">
  <si>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</si>
  <si>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</si>
  <si>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</si>
  <si>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</si>
  <si>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</si>
  <si>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</si>
  <si>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</si>
  <si>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</si>
  <si>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</si>
  <si>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</si>
  <si>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</si>
  <si>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</si>
  <si>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</si>
  <si>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</si>
  <si>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</si>
  <si>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</si>
  <si>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</si>
  <si>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</si>
  <si>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</si>
  <si>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- 2013/2012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</si>
  <si>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</si>
  <si>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</si>
  <si>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</si>
  <si>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</si>
  <si>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</si>
  <si>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</si>
  <si>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Cifras Ajustadas 2013 - 2012</t>
  </si>
  <si>
    <t>Var. % 2013/2012 - ENERO - DICIEMBRE</t>
  </si>
  <si>
    <t>Var. % 2013/2012 - DICIEMBRE</t>
  </si>
  <si>
    <t>TOTAL COMPARADO ACUMULADO - ENERO - DICIEMBRE</t>
  </si>
  <si>
    <t>TOTAL - DICIEMBRE</t>
  </si>
  <si>
    <t>TOTAL ACUMULADO 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</si>
</sst>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19</v>
      </c>
    </row>
    <row r="2" spans="1:23" ht="13.5" thickBot="1" x14ac:dyDescent="0.25">
      <c r="A2" s="46"/>
    </row>
    <row r="3" spans="1:23" customFormat="1" ht="13.5" thickBot="1" x14ac:dyDescent="0.25">
      <c r="A3" s="38"/>
      <c r="I3" s="47">
        <v>2013</v>
      </c>
      <c r="J3" s="48"/>
      <c r="K3" s="48"/>
      <c r="L3" s="48"/>
      <c r="M3" s="48"/>
      <c r="N3" s="49"/>
      <c r="O3" s="47">
        <v>2012</v>
      </c>
      <c r="P3" s="48"/>
      <c r="Q3" s="48"/>
      <c r="R3" s="48"/>
      <c r="S3" s="48"/>
      <c r="T3" s="49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30</v>
      </c>
      <c r="L4" s="10" t="s">
        <v>11</v>
      </c>
      <c r="M4" s="10" t="s">
        <v>8</v>
      </c>
      <c r="N4" s="42" t="s">
        <v>31</v>
      </c>
      <c r="O4" s="41" t="s">
        <v>12</v>
      </c>
      <c r="P4" s="10" t="s">
        <v>13</v>
      </c>
      <c r="Q4" s="10" t="s">
        <v>30</v>
      </c>
      <c r="R4" s="10" t="s">
        <v>14</v>
      </c>
      <c r="S4" s="10" t="s">
        <v>15</v>
      </c>
      <c r="T4" s="42" t="s">
        <v>29</v>
      </c>
      <c r="U4" s="43" t="s">
        <v>28</v>
      </c>
      <c r="V4" s="42" t="s">
        <v>27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20</v>
      </c>
      <c r="B6" s="32"/>
      <c r="C6" s="32" t="s">
        <v>21</v>
      </c>
      <c r="D6" s="32" t="s">
        <v>22</v>
      </c>
      <c r="E6" s="32" t="s">
        <v>23</v>
      </c>
      <c r="F6" s="32" t="s">
        <v>24</v>
      </c>
      <c r="G6" s="32" t="s">
        <v>24</v>
      </c>
      <c r="H6" s="33" t="s">
        <v>25</v>
      </c>
      <c r="I6" s="34">
        <v>56.99259</v>
      </c>
      <c r="J6" s="35">
        <v>0</v>
      </c>
      <c r="K6" s="36">
        <v>56.99259</v>
      </c>
      <c r="L6" s="35">
        <v>695.14440200000001</v>
      </c>
      <c r="M6" s="35">
        <v>0</v>
      </c>
      <c r="N6" s="37">
        <v>695.14440200000001</v>
      </c>
      <c r="O6" s="34">
        <v>58.993510000000001</v>
      </c>
      <c r="P6" s="35">
        <v>0</v>
      </c>
      <c r="Q6" s="36">
        <v>58.993510000000001</v>
      </c>
      <c r="R6" s="35">
        <v>683.76245300000005</v>
      </c>
      <c r="S6" s="35">
        <v>0</v>
      </c>
      <c r="T6" s="37">
        <v>683.76245300000005</v>
      </c>
      <c r="U6" s="39">
        <f>+((K6/Q6)-1)*100</f>
        <v>-3.3917629244301639</v>
      </c>
      <c r="V6" s="44">
        <f>+((N6/T6)-1)*100</f>
        <v>1.6646057340618414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50" t="s">
        <v>17</v>
      </c>
      <c r="B8" s="51"/>
      <c r="C8" s="51"/>
      <c r="D8" s="51"/>
      <c r="E8" s="51"/>
      <c r="F8" s="51"/>
      <c r="G8" s="51"/>
      <c r="H8" s="52"/>
      <c r="I8" s="7">
        <f t="shared" ref="I8:T8" si="0">SUM(I6:I6)</f>
        <v>56.99259</v>
      </c>
      <c r="J8" s="8">
        <f t="shared" si="0"/>
        <v>0</v>
      </c>
      <c r="K8" s="8">
        <f t="shared" si="0"/>
        <v>56.99259</v>
      </c>
      <c r="L8" s="8">
        <f t="shared" si="0"/>
        <v>695.14440200000001</v>
      </c>
      <c r="M8" s="8">
        <f t="shared" si="0"/>
        <v>0</v>
      </c>
      <c r="N8" s="9">
        <f t="shared" si="0"/>
        <v>695.14440200000001</v>
      </c>
      <c r="O8" s="7">
        <f t="shared" si="0"/>
        <v>58.993510000000001</v>
      </c>
      <c r="P8" s="8">
        <f t="shared" si="0"/>
        <v>0</v>
      </c>
      <c r="Q8" s="8">
        <f t="shared" si="0"/>
        <v>58.993510000000001</v>
      </c>
      <c r="R8" s="8">
        <f t="shared" si="0"/>
        <v>683.76245300000005</v>
      </c>
      <c r="S8" s="8">
        <f t="shared" si="0"/>
        <v>0</v>
      </c>
      <c r="T8" s="9">
        <f t="shared" si="0"/>
        <v>683.76245300000005</v>
      </c>
      <c r="U8" s="40">
        <f>+((K8/Q8)-1)*100</f>
        <v>-3.3917629244301639</v>
      </c>
      <c r="V8" s="45">
        <f>+((N8/T8)-1)*100</f>
        <v>1.6646057340618414</v>
      </c>
    </row>
    <row r="9" spans="1:23" x14ac:dyDescent="0.2">
      <c r="A9" s="4" t="s">
        <v>16</v>
      </c>
      <c r="W9" s="2"/>
    </row>
    <row r="10" spans="1:23" x14ac:dyDescent="0.2">
      <c r="A10" s="4" t="s">
        <v>26</v>
      </c>
      <c r="W10" s="2"/>
    </row>
    <row r="11" spans="1:23" x14ac:dyDescent="0.2">
      <c r="A11" s="5" t="s">
        <v>18</v>
      </c>
      <c r="W11" s="2"/>
    </row>
    <row r="12" spans="1:23" x14ac:dyDescent="0.2">
      <c r="W12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2014-01-31T16:16:14Z</dcterms:modified>
</cp:coreProperties>
</file>