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<sst xmlns="http://schemas.openxmlformats.org/spreadsheetml/2006/main" count="1574" uniqueCount="414">
  <si>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</si>
  <si>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</si>
  <si>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</si>
  <si>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</si>
  <si>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</si>
  <si>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</si>
  <si>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</si>
  <si>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</si>
  <si>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</si>
  <si>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</si>
  <si>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</si>
  <si>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</si>
  <si>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</si>
  <si>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</si>
  <si>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</si>
  <si>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</si>
  <si>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</si>
  <si>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</si>
  <si>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</si>
  <si>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</si>
  <si>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</si>
  <si>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</si>
  <si>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</si>
  <si>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</si>
  <si>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</si>
  <si>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</si>
  <si>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</si>
  <si>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</si>
  <si>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</si>
  <si>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</si>
  <si>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</si>
  <si>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</si>
  <si>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</si>
  <si>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</si>
  <si>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</si>
  <si>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</si>
  <si>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</si>
  <si>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</si>
  <si>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</si>
  <si>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</si>
  <si>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</si>
  <si>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</si>
  <si>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</si>
  <si>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</si>
  <si>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</si>
  <si>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</si>
  <si>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</si>
  <si>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</si>
  <si>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</si>
  <si>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</si>
  <si>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</si>
  <si>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</si>
  <si>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</si>
  <si>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</si>
  <si>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</si>
  <si>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</si>
  <si>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</si>
  <si>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</si>
  <si>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</si>
  <si>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</si>
  <si>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</si>
  <si>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</si>
  <si>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</si>
  <si>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</si>
  <si>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</si>
  <si>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</si>
  <si>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</si>
  <si>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</si>
  <si>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</si>
  <si>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</si>
  <si>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</si>
  <si>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</si>
  <si>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</si>
  <si>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</si>
  <si>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</si>
  <si>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</si>
  <si>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</si>
  <si>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</si>
  <si>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</si>
  <si>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</si>
  <si>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</si>
  <si>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</si>
  <si>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</si>
  <si>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</si>
  <si>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</si>
  <si>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</si>
  <si>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</si>
  <si>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</si>
  <si>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</si>
  <si>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</si>
  <si>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</si>
  <si>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</si>
  <si>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</si>
  <si>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</si>
  <si>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</si>
  <si>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</si>
  <si>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</si>
  <si>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</si>
  <si>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</si>
  <si>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</si>
  <si>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</si>
  <si>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</si>
  <si>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</si>
  <si>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</si>
  <si>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</si>
  <si>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</si>
  <si>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</si>
  <si>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</si>
  <si>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</si>
  <si>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</si>
  <si>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</si>
  <si>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</si>
  <si>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</si>
  <si>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</si>
  <si>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</si>
  <si>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</si>
  <si>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</si>
  <si>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</si>
  <si>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</si>
  <si>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</si>
  <si>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</si>
  <si>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</si>
  <si>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</si>
  <si>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</si>
  <si>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</si>
  <si>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</si>
  <si>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</si>
  <si>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</si>
  <si>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</si>
  <si>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</si>
  <si>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</si>
  <si>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</si>
  <si>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</si>
  <si>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</si>
  <si>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</si>
  <si>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</si>
  <si>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</si>
  <si>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</si>
  <si>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</si>
  <si>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</si>
  <si>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</si>
  <si>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</si>
  <si>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</si>
  <si>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</si>
  <si>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</si>
  <si>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</si>
  <si>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</si>
  <si>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</si>
  <si>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</si>
  <si>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</si>
  <si>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</si>
  <si>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</si>
  <si>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</si>
  <si>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</si>
  <si>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</si>
  <si>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</si>
  <si>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</si>
  <si>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</si>
  <si>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</si>
  <si>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</si>
  <si>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</si>
  <si>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</si>
  <si>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</si>
  <si>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</si>
  <si>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</si>
  <si>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</si>
  <si>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</si>
  <si>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</si>
  <si>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</si>
  <si>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</si>
  <si>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</si>
  <si>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</si>
  <si>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</si>
  <si>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</si>
  <si>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</si>
  <si>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</si>
  <si>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</si>
  <si>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</si>
  <si>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</si>
  <si>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</si>
  <si>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</si>
  <si>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</si>
  <si>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</si>
  <si>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</si>
  <si>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</si>
  <si>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</si>
  <si>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</si>
  <si>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</si>
  <si>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</si>
  <si>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</si>
  <si>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</si>
  <si>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</si>
  <si>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</si>
  <si>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</si>
  <si>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</si>
  <si>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</si>
  <si>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</si>
  <si>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</si>
  <si>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</si>
  <si>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</si>
  <si>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</si>
  <si>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</si>
  <si>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</si>
  <si>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</si>
  <si>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</si>
  <si>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</si>
  <si>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</si>
  <si>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</si>
  <si>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</si>
  <si>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</si>
  <si>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</si>
  <si>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</si>
  <si>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</si>
  <si>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</si>
  <si>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</si>
  <si>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</si>
  <si>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</si>
  <si>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</si>
  <si>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</si>
  <si>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</si>
  <si>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</si>
  <si>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</si>
  <si>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</si>
  <si>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</si>
  <si>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</si>
  <si>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</si>
  <si>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</si>
  <si>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</si>
  <si>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</si>
  <si>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</si>
  <si>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</si>
  <si>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</si>
  <si>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</si>
  <si>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</si>
  <si>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</si>
  <si>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</si>
  <si>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</si>
  <si>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</si>
  <si>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</si>
  <si>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</si>
  <si>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</si>
  <si>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</si>
  <si>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</si>
  <si>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</si>
  <si>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</si>
  <si>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</si>
  <si>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</si>
  <si>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</si>
  <si>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</si>
  <si>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</si>
  <si>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</si>
  <si>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</si>
  <si>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</si>
  <si>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</si>
  <si>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</si>
  <si>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</si>
  <si>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</si>
  <si>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</si>
  <si>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</si>
  <si>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</si>
  <si>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</si>
  <si>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</si>
  <si>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</si>
  <si>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</si>
  <si>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</si>
  <si>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</si>
  <si>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</si>
  <si>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</si>
  <si>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</si>
  <si>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</si>
  <si>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</si>
  <si>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</si>
  <si>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</si>
  <si>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</si>
  <si>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</si>
  <si>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</si>
  <si>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</si>
  <si>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</si>
  <si>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</si>
  <si>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</si>
  <si>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</si>
  <si>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</si>
  <si>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</si>
  <si>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</si>
  <si>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</si>
  <si>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</si>
  <si>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</si>
  <si>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</si>
  <si>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</si>
  <si>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</si>
  <si>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</si>
  <si>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</si>
  <si>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</si>
  <si>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</si>
  <si>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</si>
  <si>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</si>
  <si>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</si>
  <si>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</si>
  <si>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</si>
  <si>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</si>
  <si>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</si>
  <si>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</si>
  <si>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</si>
  <si>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</si>
  <si>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</si>
  <si>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</si>
  <si>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</si>
  <si>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</si>
  <si>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</si>
  <si>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</si>
  <si>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</si>
  <si>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</si>
  <si>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</si>
  <si>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</si>
  <si>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</si>
  <si>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</si>
  <si>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</si>
  <si>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</si>
  <si>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</si>
  <si>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</si>
  <si>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</si>
  <si>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</si>
  <si>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</si>
  <si>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</si>
  <si>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</si>
  <si>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</si>
  <si>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</si>
  <si>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</si>
  <si>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</si>
  <si>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PRODUCCIÓN MINERA METÁLICA DE PLATA (Kg.f) - 2012/2011</t>
  </si>
  <si>
    <t>MINERA FERCAR E.I.R.L.</t>
  </si>
  <si>
    <t>RAQUEL</t>
  </si>
  <si>
    <t>YAUCA DEL ROSARIO</t>
  </si>
  <si>
    <t>NYRSTAR ANCASH S.A.</t>
  </si>
  <si>
    <t>NYRSTAR CORICANCHA S.A.</t>
  </si>
  <si>
    <t>COCOTEA</t>
  </si>
  <si>
    <t>MORADA</t>
  </si>
  <si>
    <t>ALTO 5</t>
  </si>
  <si>
    <t>COSITA RICA</t>
  </si>
  <si>
    <t>DEFENSA Nº 5</t>
  </si>
  <si>
    <t>DEMASIA DEFENSA</t>
  </si>
  <si>
    <t>EL RECUPERADO 2001</t>
  </si>
  <si>
    <t>MARICUCHA</t>
  </si>
  <si>
    <t>CHAUPILOMA OESTE</t>
  </si>
  <si>
    <t>COMPAÑIA MINERA ANCASH S.A.C.</t>
  </si>
  <si>
    <t>CARMELITA</t>
  </si>
  <si>
    <t>CATAC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</si>
  <si>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</si>
  <si>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</si>
  <si>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</si>
  <si>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</si>
  <si>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</si>
  <si>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</si>
  <si>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</si>
  <si>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ACUMULACION PALLANCATA</t>
  </si>
  <si>
    <t>HUACHIS</t>
  </si>
  <si>
    <t>S.M.R.L. EBENEZER</t>
  </si>
  <si>
    <t>EBENEZER</t>
  </si>
  <si>
    <t>CAJATAMBO</t>
  </si>
  <si>
    <t>S.M.R.L. GOTAS DE ORO</t>
  </si>
  <si>
    <t>EL SOL NACIENTE TERCERO</t>
  </si>
  <si>
    <t>SANTIAGO</t>
  </si>
  <si>
    <t>SANTA CECILIA</t>
  </si>
  <si>
    <t>GRAVIMETRÍA</t>
  </si>
  <si>
    <t>MINERA SANTA LUCIA G S.A.C.</t>
  </si>
  <si>
    <t>GARROSA</t>
  </si>
  <si>
    <t>MONTAÑITA</t>
  </si>
  <si>
    <t>ONGON</t>
  </si>
  <si>
    <t>PODEROSA Nº 6-A</t>
  </si>
  <si>
    <t>PODEROSA Nº 7</t>
  </si>
  <si>
    <t>PODEROSA Nº 8</t>
  </si>
  <si>
    <t>MINERA PARON S.A.C</t>
  </si>
  <si>
    <t>ANITA MLM</t>
  </si>
  <si>
    <t>ANTA</t>
  </si>
  <si>
    <t>MALLAY</t>
  </si>
  <si>
    <t>TACAZA</t>
  </si>
  <si>
    <t>SANTA LUCIA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</si>
  <si>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</si>
  <si>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</si>
  <si>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</si>
  <si>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</si>
  <si>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</si>
  <si>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</si>
  <si>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</si>
  <si>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</si>
  <si>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</si>
  <si>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COBRIZA 1126</t>
  </si>
  <si>
    <t>PAN AMERICAN SILVER HUARON S.A.</t>
  </si>
  <si>
    <t>JUPITER CUATRO</t>
  </si>
  <si>
    <t>JUPITER TRES</t>
  </si>
  <si>
    <t>PODEROSA Nº 6-A-98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</si>
  <si>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</si>
  <si>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</si>
  <si>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</si>
  <si>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</si>
  <si>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</si>
  <si>
    <t>UCHUCCHACUA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</si>
  <si>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</si>
  <si>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</si>
  <si>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</si>
  <si>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</si>
  <si>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</si>
  <si>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</si>
  <si>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</si>
  <si>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</si>
  <si>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CANAS</t>
  </si>
  <si>
    <t>LAYO</t>
  </si>
  <si>
    <t>UCHUCCHACUA  h)</t>
  </si>
  <si>
    <t>ANTICONA  a)</t>
  </si>
  <si>
    <t>CAPITANA  l)</t>
  </si>
  <si>
    <t>CERRO LINDO  b)</t>
  </si>
  <si>
    <t>ACUMULACION RAURA  c)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</si>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</sst>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4" borderId="0" xfId="0" applyFill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329</v>
      </c>
    </row>
    <row r="2" ht="13.5" thickBot="1">
      <c r="A2" s="61"/>
    </row>
    <row r="3" spans="1:22" ht="13.5" thickBot="1">
      <c r="A3" s="51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391</v>
      </c>
      <c r="L4" s="22" t="s">
        <v>12</v>
      </c>
      <c r="M4" s="22" t="s">
        <v>8</v>
      </c>
      <c r="N4" s="55" t="s">
        <v>392</v>
      </c>
      <c r="O4" s="54" t="s">
        <v>13</v>
      </c>
      <c r="P4" s="22" t="s">
        <v>14</v>
      </c>
      <c r="Q4" s="22" t="s">
        <v>391</v>
      </c>
      <c r="R4" s="22" t="s">
        <v>15</v>
      </c>
      <c r="S4" s="22" t="s">
        <v>16</v>
      </c>
      <c r="T4" s="55" t="s">
        <v>393</v>
      </c>
      <c r="U4" s="56" t="s">
        <v>394</v>
      </c>
      <c r="V4" s="55" t="s">
        <v>395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40</v>
      </c>
      <c r="C6" s="42" t="s">
        <v>38</v>
      </c>
      <c r="D6" s="42" t="s">
        <v>42</v>
      </c>
      <c r="E6" s="50" t="s">
        <v>43</v>
      </c>
      <c r="F6" s="58" t="s">
        <v>44</v>
      </c>
      <c r="G6" s="42" t="s">
        <v>45</v>
      </c>
      <c r="H6" s="45" t="s">
        <v>46</v>
      </c>
      <c r="I6" s="46">
        <v>0</v>
      </c>
      <c r="J6" s="43">
        <v>527.848511</v>
      </c>
      <c r="K6" s="44">
        <v>527.848511</v>
      </c>
      <c r="L6" s="43">
        <v>0</v>
      </c>
      <c r="M6" s="43">
        <v>2089.698853</v>
      </c>
      <c r="N6" s="47">
        <v>2089.698853</v>
      </c>
      <c r="O6" s="46">
        <v>0</v>
      </c>
      <c r="P6" s="43">
        <v>111.152479</v>
      </c>
      <c r="Q6" s="44">
        <v>111.152479</v>
      </c>
      <c r="R6" s="43">
        <v>0</v>
      </c>
      <c r="S6" s="43">
        <v>4564.131587</v>
      </c>
      <c r="T6" s="47">
        <v>4564.131587</v>
      </c>
      <c r="U6" s="37" t="s">
        <v>19</v>
      </c>
      <c r="V6" s="13">
        <f>+((N6/T6)-1)*100</f>
        <v>-54.21475447920735</v>
      </c>
    </row>
    <row r="7" spans="1:22" ht="15">
      <c r="A7" s="41" t="s">
        <v>9</v>
      </c>
      <c r="B7" s="42" t="s">
        <v>47</v>
      </c>
      <c r="C7" s="42" t="s">
        <v>38</v>
      </c>
      <c r="D7" s="42" t="s">
        <v>48</v>
      </c>
      <c r="E7" s="50" t="s">
        <v>49</v>
      </c>
      <c r="F7" s="58" t="s">
        <v>50</v>
      </c>
      <c r="G7" s="42" t="s">
        <v>51</v>
      </c>
      <c r="H7" s="45" t="s">
        <v>52</v>
      </c>
      <c r="I7" s="46">
        <v>0</v>
      </c>
      <c r="J7" s="43">
        <v>46.33659</v>
      </c>
      <c r="K7" s="44">
        <v>46.33659</v>
      </c>
      <c r="L7" s="43">
        <v>0</v>
      </c>
      <c r="M7" s="43">
        <v>319.614839</v>
      </c>
      <c r="N7" s="47">
        <v>319.614839</v>
      </c>
      <c r="O7" s="46">
        <v>0</v>
      </c>
      <c r="P7" s="43">
        <v>32.874905</v>
      </c>
      <c r="Q7" s="44">
        <v>32.874905</v>
      </c>
      <c r="R7" s="43">
        <v>0</v>
      </c>
      <c r="S7" s="43">
        <v>209.011052</v>
      </c>
      <c r="T7" s="47">
        <v>209.011052</v>
      </c>
      <c r="U7" s="38">
        <f>+((K7/Q7)-1)*100</f>
        <v>40.94820958417979</v>
      </c>
      <c r="V7" s="13">
        <f>+((N7/T7)-1)*100</f>
        <v>52.91767394195021</v>
      </c>
    </row>
    <row r="8" spans="1:22" ht="15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58" t="s">
        <v>55</v>
      </c>
      <c r="G8" s="42" t="s">
        <v>56</v>
      </c>
      <c r="H8" s="45" t="s">
        <v>57</v>
      </c>
      <c r="I8" s="46">
        <v>449.54405</v>
      </c>
      <c r="J8" s="43">
        <v>0</v>
      </c>
      <c r="K8" s="44">
        <v>449.54405</v>
      </c>
      <c r="L8" s="43">
        <v>5602.447713</v>
      </c>
      <c r="M8" s="43">
        <v>0</v>
      </c>
      <c r="N8" s="47">
        <v>5602.447713</v>
      </c>
      <c r="O8" s="46">
        <v>215.781144</v>
      </c>
      <c r="P8" s="43">
        <v>0</v>
      </c>
      <c r="Q8" s="44">
        <v>215.781144</v>
      </c>
      <c r="R8" s="43">
        <v>4767.664392</v>
      </c>
      <c r="S8" s="43">
        <v>0</v>
      </c>
      <c r="T8" s="47">
        <v>4767.664392</v>
      </c>
      <c r="U8" s="37" t="s">
        <v>19</v>
      </c>
      <c r="V8" s="13">
        <f aca="true" t="shared" si="0" ref="V8:V17">+((N8/T8)-1)*100</f>
        <v>17.50927188584712</v>
      </c>
    </row>
    <row r="9" spans="1:22" ht="15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58" t="s">
        <v>60</v>
      </c>
      <c r="G9" s="42" t="s">
        <v>61</v>
      </c>
      <c r="H9" s="45" t="s">
        <v>62</v>
      </c>
      <c r="I9" s="46">
        <v>0</v>
      </c>
      <c r="J9" s="43">
        <v>70.480538</v>
      </c>
      <c r="K9" s="44">
        <v>70.480538</v>
      </c>
      <c r="L9" s="43">
        <v>0</v>
      </c>
      <c r="M9" s="43">
        <v>616.885507</v>
      </c>
      <c r="N9" s="47">
        <v>616.885507</v>
      </c>
      <c r="O9" s="46">
        <v>0</v>
      </c>
      <c r="P9" s="43">
        <v>114.601739</v>
      </c>
      <c r="Q9" s="44">
        <v>114.601739</v>
      </c>
      <c r="R9" s="43">
        <v>0</v>
      </c>
      <c r="S9" s="43">
        <v>1156.167443</v>
      </c>
      <c r="T9" s="47">
        <v>1156.167443</v>
      </c>
      <c r="U9" s="38">
        <f aca="true" t="shared" si="1" ref="U9:U17">+((K9/Q9)-1)*100</f>
        <v>-38.49959117985112</v>
      </c>
      <c r="V9" s="13">
        <f t="shared" si="0"/>
        <v>-46.64393027714758</v>
      </c>
    </row>
    <row r="10" spans="1:22" ht="15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58" t="s">
        <v>20</v>
      </c>
      <c r="G10" s="42" t="s">
        <v>65</v>
      </c>
      <c r="H10" s="45" t="s">
        <v>66</v>
      </c>
      <c r="I10" s="46">
        <v>0</v>
      </c>
      <c r="J10" s="43">
        <v>4102.213648</v>
      </c>
      <c r="K10" s="44">
        <v>4102.213648</v>
      </c>
      <c r="L10" s="43">
        <v>0</v>
      </c>
      <c r="M10" s="43">
        <v>27185.667432</v>
      </c>
      <c r="N10" s="47">
        <v>27185.667432</v>
      </c>
      <c r="O10" s="46">
        <v>0</v>
      </c>
      <c r="P10" s="43">
        <v>4941.82071</v>
      </c>
      <c r="Q10" s="44">
        <v>4941.82071</v>
      </c>
      <c r="R10" s="43">
        <v>0</v>
      </c>
      <c r="S10" s="43">
        <v>32519.718405</v>
      </c>
      <c r="T10" s="47">
        <v>32519.718405</v>
      </c>
      <c r="U10" s="38">
        <f t="shared" si="1"/>
        <v>-16.989832518630564</v>
      </c>
      <c r="V10" s="13">
        <f t="shared" si="0"/>
        <v>-16.402512797219902</v>
      </c>
    </row>
    <row r="11" spans="1:22" ht="15">
      <c r="A11" s="41" t="s">
        <v>9</v>
      </c>
      <c r="B11" s="42" t="s">
        <v>40</v>
      </c>
      <c r="C11" s="42" t="s">
        <v>41</v>
      </c>
      <c r="D11" s="42" t="s">
        <v>67</v>
      </c>
      <c r="E11" s="52" t="s">
        <v>68</v>
      </c>
      <c r="F11" s="58" t="s">
        <v>69</v>
      </c>
      <c r="G11" s="42" t="s">
        <v>70</v>
      </c>
      <c r="H11" s="45" t="s">
        <v>71</v>
      </c>
      <c r="I11" s="46">
        <v>0</v>
      </c>
      <c r="J11" s="43">
        <v>0</v>
      </c>
      <c r="K11" s="44">
        <v>0</v>
      </c>
      <c r="L11" s="43">
        <v>0</v>
      </c>
      <c r="M11" s="43">
        <v>6.011318</v>
      </c>
      <c r="N11" s="47">
        <v>6.011318</v>
      </c>
      <c r="O11" s="46">
        <v>0</v>
      </c>
      <c r="P11" s="43">
        <v>11.520039</v>
      </c>
      <c r="Q11" s="44">
        <v>11.520039</v>
      </c>
      <c r="R11" s="43">
        <v>0</v>
      </c>
      <c r="S11" s="43">
        <v>66.484041</v>
      </c>
      <c r="T11" s="47">
        <v>66.484041</v>
      </c>
      <c r="U11" s="37" t="s">
        <v>19</v>
      </c>
      <c r="V11" s="13">
        <f t="shared" si="0"/>
        <v>-90.95825417711899</v>
      </c>
    </row>
    <row r="12" spans="1:22" ht="15">
      <c r="A12" s="41" t="s">
        <v>9</v>
      </c>
      <c r="B12" s="42" t="s">
        <v>40</v>
      </c>
      <c r="C12" s="42" t="s">
        <v>38</v>
      </c>
      <c r="D12" s="42" t="s">
        <v>72</v>
      </c>
      <c r="E12" s="42" t="s">
        <v>73</v>
      </c>
      <c r="F12" s="58" t="s">
        <v>74</v>
      </c>
      <c r="G12" s="42" t="s">
        <v>75</v>
      </c>
      <c r="H12" s="45" t="s">
        <v>76</v>
      </c>
      <c r="I12" s="46">
        <v>0</v>
      </c>
      <c r="J12" s="43">
        <v>1734.274672</v>
      </c>
      <c r="K12" s="44">
        <v>1734.274672</v>
      </c>
      <c r="L12" s="43">
        <v>0</v>
      </c>
      <c r="M12" s="43">
        <v>14989.977741</v>
      </c>
      <c r="N12" s="47">
        <v>14989.977741</v>
      </c>
      <c r="O12" s="46">
        <v>0</v>
      </c>
      <c r="P12" s="43">
        <v>4044.017693</v>
      </c>
      <c r="Q12" s="44">
        <v>4044.017693</v>
      </c>
      <c r="R12" s="43">
        <v>0</v>
      </c>
      <c r="S12" s="43">
        <v>21579.823081</v>
      </c>
      <c r="T12" s="47">
        <v>21579.823081</v>
      </c>
      <c r="U12" s="38">
        <f t="shared" si="1"/>
        <v>-57.1150572609525</v>
      </c>
      <c r="V12" s="13">
        <f t="shared" si="0"/>
        <v>-30.537068423892876</v>
      </c>
    </row>
    <row r="13" spans="1:22" ht="15">
      <c r="A13" s="41" t="s">
        <v>9</v>
      </c>
      <c r="B13" s="42" t="s">
        <v>40</v>
      </c>
      <c r="C13" s="42" t="s">
        <v>38</v>
      </c>
      <c r="D13" s="42" t="s">
        <v>77</v>
      </c>
      <c r="E13" s="42" t="s">
        <v>78</v>
      </c>
      <c r="F13" s="58" t="s">
        <v>79</v>
      </c>
      <c r="G13" s="42" t="s">
        <v>80</v>
      </c>
      <c r="H13" s="45" t="s">
        <v>81</v>
      </c>
      <c r="I13" s="46">
        <v>0</v>
      </c>
      <c r="J13" s="43">
        <v>845.399578</v>
      </c>
      <c r="K13" s="44">
        <v>845.399578</v>
      </c>
      <c r="L13" s="43">
        <v>0</v>
      </c>
      <c r="M13" s="43">
        <v>7505.95218</v>
      </c>
      <c r="N13" s="47">
        <v>7505.95218</v>
      </c>
      <c r="O13" s="46">
        <v>0</v>
      </c>
      <c r="P13" s="43">
        <v>1217.618164</v>
      </c>
      <c r="Q13" s="44">
        <v>1217.618164</v>
      </c>
      <c r="R13" s="43">
        <v>0</v>
      </c>
      <c r="S13" s="43">
        <v>3311.028809</v>
      </c>
      <c r="T13" s="47">
        <v>3311.028809</v>
      </c>
      <c r="U13" s="38">
        <f t="shared" si="1"/>
        <v>-30.569401558303298</v>
      </c>
      <c r="V13" s="8" t="s">
        <v>19</v>
      </c>
    </row>
    <row r="14" spans="1:22" ht="15">
      <c r="A14" s="41" t="s">
        <v>9</v>
      </c>
      <c r="B14" s="42" t="s">
        <v>47</v>
      </c>
      <c r="C14" s="42" t="s">
        <v>38</v>
      </c>
      <c r="D14" s="42" t="s">
        <v>82</v>
      </c>
      <c r="E14" s="42" t="s">
        <v>83</v>
      </c>
      <c r="F14" s="58" t="s">
        <v>55</v>
      </c>
      <c r="G14" s="42" t="s">
        <v>84</v>
      </c>
      <c r="H14" s="45" t="s">
        <v>85</v>
      </c>
      <c r="I14" s="46">
        <v>0</v>
      </c>
      <c r="J14" s="43">
        <v>139.46033</v>
      </c>
      <c r="K14" s="44">
        <v>139.46033</v>
      </c>
      <c r="L14" s="43">
        <v>0</v>
      </c>
      <c r="M14" s="43">
        <v>961.716277</v>
      </c>
      <c r="N14" s="47">
        <v>961.716277</v>
      </c>
      <c r="O14" s="46">
        <v>0</v>
      </c>
      <c r="P14" s="43">
        <v>123.300942</v>
      </c>
      <c r="Q14" s="44">
        <v>123.300942</v>
      </c>
      <c r="R14" s="43">
        <v>0</v>
      </c>
      <c r="S14" s="43">
        <v>452.700209</v>
      </c>
      <c r="T14" s="47">
        <v>452.700209</v>
      </c>
      <c r="U14" s="38">
        <f t="shared" si="1"/>
        <v>13.105648454818763</v>
      </c>
      <c r="V14" s="8" t="s">
        <v>19</v>
      </c>
    </row>
    <row r="15" spans="1:22" ht="15">
      <c r="A15" s="41" t="s">
        <v>9</v>
      </c>
      <c r="B15" s="42" t="s">
        <v>40</v>
      </c>
      <c r="C15" s="42" t="s">
        <v>38</v>
      </c>
      <c r="D15" s="42" t="s">
        <v>92</v>
      </c>
      <c r="E15" s="52" t="s">
        <v>407</v>
      </c>
      <c r="F15" s="58" t="s">
        <v>87</v>
      </c>
      <c r="G15" s="42" t="s">
        <v>96</v>
      </c>
      <c r="H15" s="45" t="s">
        <v>97</v>
      </c>
      <c r="I15" s="46">
        <v>25447.782578</v>
      </c>
      <c r="J15" s="43">
        <v>1618.170081</v>
      </c>
      <c r="K15" s="44">
        <v>27065.952658</v>
      </c>
      <c r="L15" s="43">
        <v>175838.559667</v>
      </c>
      <c r="M15" s="43">
        <v>11623.859855</v>
      </c>
      <c r="N15" s="47">
        <v>187462.419522</v>
      </c>
      <c r="O15" s="46">
        <v>25331.218718</v>
      </c>
      <c r="P15" s="43">
        <v>1366.530164</v>
      </c>
      <c r="Q15" s="44">
        <v>26697.748882</v>
      </c>
      <c r="R15" s="43">
        <v>151321.998407</v>
      </c>
      <c r="S15" s="43">
        <v>8221.02146</v>
      </c>
      <c r="T15" s="47">
        <v>159543.019867</v>
      </c>
      <c r="U15" s="38">
        <f t="shared" si="1"/>
        <v>1.3791566383645426</v>
      </c>
      <c r="V15" s="13">
        <f t="shared" si="0"/>
        <v>17.49960586071049</v>
      </c>
    </row>
    <row r="16" spans="1:22" ht="15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93</v>
      </c>
      <c r="F16" s="58" t="s">
        <v>74</v>
      </c>
      <c r="G16" s="42" t="s">
        <v>94</v>
      </c>
      <c r="H16" s="45" t="s">
        <v>95</v>
      </c>
      <c r="I16" s="46">
        <v>0</v>
      </c>
      <c r="J16" s="43">
        <v>6165.527113</v>
      </c>
      <c r="K16" s="44">
        <v>6165.527113</v>
      </c>
      <c r="L16" s="43">
        <v>0</v>
      </c>
      <c r="M16" s="43">
        <v>44412.746327</v>
      </c>
      <c r="N16" s="47">
        <v>44412.746327</v>
      </c>
      <c r="O16" s="46">
        <v>0</v>
      </c>
      <c r="P16" s="43">
        <v>6362.891537</v>
      </c>
      <c r="Q16" s="44">
        <v>6362.891537</v>
      </c>
      <c r="R16" s="43">
        <v>0</v>
      </c>
      <c r="S16" s="43">
        <v>44374.818167</v>
      </c>
      <c r="T16" s="47">
        <v>44374.818167</v>
      </c>
      <c r="U16" s="38">
        <f t="shared" si="1"/>
        <v>-3.1018039966944744</v>
      </c>
      <c r="V16" s="13">
        <f t="shared" si="0"/>
        <v>0.08547226009414377</v>
      </c>
    </row>
    <row r="17" spans="1:22" ht="15">
      <c r="A17" s="41" t="s">
        <v>9</v>
      </c>
      <c r="B17" s="42" t="s">
        <v>40</v>
      </c>
      <c r="C17" s="42" t="s">
        <v>38</v>
      </c>
      <c r="D17" s="42" t="s">
        <v>92</v>
      </c>
      <c r="E17" s="42" t="s">
        <v>101</v>
      </c>
      <c r="F17" s="58" t="s">
        <v>74</v>
      </c>
      <c r="G17" s="42" t="s">
        <v>94</v>
      </c>
      <c r="H17" s="45" t="s">
        <v>102</v>
      </c>
      <c r="I17" s="46">
        <v>0</v>
      </c>
      <c r="J17" s="43">
        <v>1119.706359</v>
      </c>
      <c r="K17" s="44">
        <v>1119.706359</v>
      </c>
      <c r="L17" s="43">
        <v>0</v>
      </c>
      <c r="M17" s="43">
        <v>8397.656405</v>
      </c>
      <c r="N17" s="47">
        <v>8397.656405</v>
      </c>
      <c r="O17" s="46">
        <v>0</v>
      </c>
      <c r="P17" s="43">
        <v>1256.890108</v>
      </c>
      <c r="Q17" s="44">
        <v>1256.890108</v>
      </c>
      <c r="R17" s="43">
        <v>0</v>
      </c>
      <c r="S17" s="43">
        <v>8964.699353</v>
      </c>
      <c r="T17" s="47">
        <v>8964.699353</v>
      </c>
      <c r="U17" s="38">
        <f t="shared" si="1"/>
        <v>-10.914538043289301</v>
      </c>
      <c r="V17" s="13">
        <f t="shared" si="0"/>
        <v>-6.32528683530521</v>
      </c>
    </row>
    <row r="18" spans="1:22" ht="15">
      <c r="A18" s="41" t="s">
        <v>9</v>
      </c>
      <c r="B18" s="42" t="s">
        <v>40</v>
      </c>
      <c r="C18" s="42" t="s">
        <v>38</v>
      </c>
      <c r="D18" s="42" t="s">
        <v>92</v>
      </c>
      <c r="E18" s="52" t="s">
        <v>374</v>
      </c>
      <c r="F18" s="58" t="s">
        <v>21</v>
      </c>
      <c r="G18" s="42" t="s">
        <v>223</v>
      </c>
      <c r="H18" s="45" t="s">
        <v>223</v>
      </c>
      <c r="I18" s="46">
        <v>0</v>
      </c>
      <c r="J18" s="43">
        <v>2412.034655</v>
      </c>
      <c r="K18" s="44">
        <v>2412.034655</v>
      </c>
      <c r="L18" s="43">
        <v>3122.847206</v>
      </c>
      <c r="M18" s="43">
        <v>2805.424846</v>
      </c>
      <c r="N18" s="47">
        <v>5928.272053</v>
      </c>
      <c r="O18" s="46">
        <v>0</v>
      </c>
      <c r="P18" s="43">
        <v>0</v>
      </c>
      <c r="Q18" s="44">
        <v>0</v>
      </c>
      <c r="R18" s="43">
        <v>0</v>
      </c>
      <c r="S18" s="43">
        <v>0</v>
      </c>
      <c r="T18" s="47">
        <v>0</v>
      </c>
      <c r="U18" s="37" t="s">
        <v>19</v>
      </c>
      <c r="V18" s="8" t="s">
        <v>19</v>
      </c>
    </row>
    <row r="19" spans="1:22" ht="15">
      <c r="A19" s="41" t="s">
        <v>9</v>
      </c>
      <c r="B19" s="42" t="s">
        <v>47</v>
      </c>
      <c r="C19" s="42" t="s">
        <v>38</v>
      </c>
      <c r="D19" s="42" t="s">
        <v>92</v>
      </c>
      <c r="E19" s="52" t="s">
        <v>396</v>
      </c>
      <c r="F19" s="58" t="s">
        <v>87</v>
      </c>
      <c r="G19" s="42" t="s">
        <v>96</v>
      </c>
      <c r="H19" s="45" t="s">
        <v>97</v>
      </c>
      <c r="I19" s="46">
        <v>2733.206038</v>
      </c>
      <c r="J19" s="43">
        <v>0</v>
      </c>
      <c r="K19" s="44">
        <v>2733.206038</v>
      </c>
      <c r="L19" s="43">
        <v>2733.206038</v>
      </c>
      <c r="M19" s="43">
        <v>0</v>
      </c>
      <c r="N19" s="47">
        <v>2733.206038</v>
      </c>
      <c r="O19" s="46">
        <v>0</v>
      </c>
      <c r="P19" s="43">
        <v>0</v>
      </c>
      <c r="Q19" s="44">
        <v>0</v>
      </c>
      <c r="R19" s="43">
        <v>0</v>
      </c>
      <c r="S19" s="43">
        <v>0</v>
      </c>
      <c r="T19" s="47">
        <v>0</v>
      </c>
      <c r="U19" s="37" t="s">
        <v>19</v>
      </c>
      <c r="V19" s="8" t="s">
        <v>19</v>
      </c>
    </row>
    <row r="20" spans="1:22" ht="15">
      <c r="A20" s="41" t="s">
        <v>9</v>
      </c>
      <c r="B20" s="42" t="s">
        <v>47</v>
      </c>
      <c r="C20" s="42" t="s">
        <v>38</v>
      </c>
      <c r="D20" s="42" t="s">
        <v>92</v>
      </c>
      <c r="E20" s="42" t="s">
        <v>106</v>
      </c>
      <c r="F20" s="58" t="s">
        <v>55</v>
      </c>
      <c r="G20" s="42" t="s">
        <v>84</v>
      </c>
      <c r="H20" s="45" t="s">
        <v>106</v>
      </c>
      <c r="I20" s="46">
        <v>0</v>
      </c>
      <c r="J20" s="43">
        <v>425.889424</v>
      </c>
      <c r="K20" s="44">
        <v>425.889424</v>
      </c>
      <c r="L20" s="43">
        <v>0</v>
      </c>
      <c r="M20" s="43">
        <v>1695.629498</v>
      </c>
      <c r="N20" s="47">
        <v>1695.629498</v>
      </c>
      <c r="O20" s="46">
        <v>0</v>
      </c>
      <c r="P20" s="43">
        <v>308.917182</v>
      </c>
      <c r="Q20" s="44">
        <v>308.917182</v>
      </c>
      <c r="R20" s="43">
        <v>0</v>
      </c>
      <c r="S20" s="43">
        <v>1875.894278</v>
      </c>
      <c r="T20" s="47">
        <v>1875.894278</v>
      </c>
      <c r="U20" s="38">
        <f>+((K20/Q20)-1)*100</f>
        <v>37.865243118785145</v>
      </c>
      <c r="V20" s="13">
        <f aca="true" t="shared" si="2" ref="V20:V81">+((N20/T20)-1)*100</f>
        <v>-9.609538347341761</v>
      </c>
    </row>
    <row r="21" spans="1:22" ht="15">
      <c r="A21" s="41" t="s">
        <v>9</v>
      </c>
      <c r="B21" s="42" t="s">
        <v>40</v>
      </c>
      <c r="C21" s="42" t="s">
        <v>38</v>
      </c>
      <c r="D21" s="42" t="s">
        <v>92</v>
      </c>
      <c r="E21" s="42" t="s">
        <v>98</v>
      </c>
      <c r="F21" s="58" t="s">
        <v>55</v>
      </c>
      <c r="G21" s="42" t="s">
        <v>99</v>
      </c>
      <c r="H21" s="45" t="s">
        <v>100</v>
      </c>
      <c r="I21" s="46">
        <v>0</v>
      </c>
      <c r="J21" s="43">
        <v>58.002687</v>
      </c>
      <c r="K21" s="44">
        <v>58.002687</v>
      </c>
      <c r="L21" s="43">
        <v>0</v>
      </c>
      <c r="M21" s="43">
        <v>506.232122</v>
      </c>
      <c r="N21" s="47">
        <v>506.232122</v>
      </c>
      <c r="O21" s="46">
        <v>0</v>
      </c>
      <c r="P21" s="43">
        <v>155.249745</v>
      </c>
      <c r="Q21" s="44">
        <v>155.249745</v>
      </c>
      <c r="R21" s="43">
        <v>0</v>
      </c>
      <c r="S21" s="43">
        <v>688.363233</v>
      </c>
      <c r="T21" s="47">
        <v>688.363233</v>
      </c>
      <c r="U21" s="38">
        <f>+((K21/Q21)-1)*100</f>
        <v>-62.639109648779126</v>
      </c>
      <c r="V21" s="13">
        <f t="shared" si="2"/>
        <v>-26.458576267393408</v>
      </c>
    </row>
    <row r="22" spans="1:22" ht="15">
      <c r="A22" s="41" t="s">
        <v>9</v>
      </c>
      <c r="B22" s="42" t="s">
        <v>47</v>
      </c>
      <c r="C22" s="42" t="s">
        <v>38</v>
      </c>
      <c r="D22" s="42" t="s">
        <v>92</v>
      </c>
      <c r="E22" s="53" t="s">
        <v>103</v>
      </c>
      <c r="F22" s="58" t="s">
        <v>74</v>
      </c>
      <c r="G22" s="42" t="s">
        <v>104</v>
      </c>
      <c r="H22" s="45" t="s">
        <v>105</v>
      </c>
      <c r="I22" s="46">
        <v>0</v>
      </c>
      <c r="J22" s="43">
        <v>30.04207</v>
      </c>
      <c r="K22" s="44">
        <v>30.04207</v>
      </c>
      <c r="L22" s="43">
        <v>0</v>
      </c>
      <c r="M22" s="43">
        <v>312.946185</v>
      </c>
      <c r="N22" s="47">
        <v>312.946185</v>
      </c>
      <c r="O22" s="46">
        <v>0</v>
      </c>
      <c r="P22" s="43">
        <v>94.856174</v>
      </c>
      <c r="Q22" s="44">
        <v>94.856174</v>
      </c>
      <c r="R22" s="43">
        <v>0</v>
      </c>
      <c r="S22" s="43">
        <v>670.684001</v>
      </c>
      <c r="T22" s="47">
        <v>670.684001</v>
      </c>
      <c r="U22" s="38">
        <f>+((K22/Q22)-1)*100</f>
        <v>-68.32881958743138</v>
      </c>
      <c r="V22" s="13">
        <f t="shared" si="2"/>
        <v>-53.33924999949418</v>
      </c>
    </row>
    <row r="23" spans="1:22" ht="15">
      <c r="A23" s="41" t="s">
        <v>9</v>
      </c>
      <c r="B23" s="42" t="s">
        <v>40</v>
      </c>
      <c r="C23" s="42" t="s">
        <v>41</v>
      </c>
      <c r="D23" s="42" t="s">
        <v>344</v>
      </c>
      <c r="E23" s="42" t="s">
        <v>345</v>
      </c>
      <c r="F23" s="58" t="s">
        <v>44</v>
      </c>
      <c r="G23" s="42" t="s">
        <v>249</v>
      </c>
      <c r="H23" s="45" t="s">
        <v>346</v>
      </c>
      <c r="I23" s="46">
        <v>0</v>
      </c>
      <c r="J23" s="43">
        <v>0</v>
      </c>
      <c r="K23" s="44">
        <v>0</v>
      </c>
      <c r="L23" s="43">
        <v>0</v>
      </c>
      <c r="M23" s="43">
        <v>1169.282266</v>
      </c>
      <c r="N23" s="47">
        <v>1169.282266</v>
      </c>
      <c r="O23" s="46">
        <v>0</v>
      </c>
      <c r="P23" s="43">
        <v>0</v>
      </c>
      <c r="Q23" s="44">
        <v>0</v>
      </c>
      <c r="R23" s="43">
        <v>0</v>
      </c>
      <c r="S23" s="43">
        <v>0</v>
      </c>
      <c r="T23" s="47">
        <v>0</v>
      </c>
      <c r="U23" s="37" t="s">
        <v>19</v>
      </c>
      <c r="V23" s="8" t="s">
        <v>19</v>
      </c>
    </row>
    <row r="24" spans="1:22" ht="15">
      <c r="A24" s="41" t="s">
        <v>9</v>
      </c>
      <c r="B24" s="42" t="s">
        <v>40</v>
      </c>
      <c r="C24" s="42" t="s">
        <v>38</v>
      </c>
      <c r="D24" s="42" t="s">
        <v>109</v>
      </c>
      <c r="E24" s="42" t="s">
        <v>110</v>
      </c>
      <c r="F24" s="58" t="s">
        <v>44</v>
      </c>
      <c r="G24" s="42" t="s">
        <v>111</v>
      </c>
      <c r="H24" s="45" t="s">
        <v>112</v>
      </c>
      <c r="I24" s="46">
        <v>0</v>
      </c>
      <c r="J24" s="43">
        <v>26705.198388</v>
      </c>
      <c r="K24" s="44">
        <v>26705.198388</v>
      </c>
      <c r="L24" s="43">
        <v>0</v>
      </c>
      <c r="M24" s="43">
        <v>241522.362433</v>
      </c>
      <c r="N24" s="47">
        <v>241522.362433</v>
      </c>
      <c r="O24" s="46">
        <v>0</v>
      </c>
      <c r="P24" s="43">
        <v>32213.549258</v>
      </c>
      <c r="Q24" s="44">
        <v>32213.549258</v>
      </c>
      <c r="R24" s="43">
        <v>0</v>
      </c>
      <c r="S24" s="43">
        <v>195018.952939</v>
      </c>
      <c r="T24" s="47">
        <v>195018.952939</v>
      </c>
      <c r="U24" s="38">
        <f>+((K24/Q24)-1)*100</f>
        <v>-17.099484523991215</v>
      </c>
      <c r="V24" s="13">
        <f t="shared" si="2"/>
        <v>23.845584643532458</v>
      </c>
    </row>
    <row r="25" spans="1:22" ht="15">
      <c r="A25" s="41" t="s">
        <v>9</v>
      </c>
      <c r="B25" s="42" t="s">
        <v>40</v>
      </c>
      <c r="C25" s="42" t="s">
        <v>38</v>
      </c>
      <c r="D25" s="42" t="s">
        <v>113</v>
      </c>
      <c r="E25" s="52" t="s">
        <v>114</v>
      </c>
      <c r="F25" s="58" t="s">
        <v>55</v>
      </c>
      <c r="G25" s="42" t="s">
        <v>99</v>
      </c>
      <c r="H25" s="45" t="s">
        <v>115</v>
      </c>
      <c r="I25" s="46">
        <v>15899.920453</v>
      </c>
      <c r="J25" s="43">
        <v>0</v>
      </c>
      <c r="K25" s="44">
        <v>15899.920453</v>
      </c>
      <c r="L25" s="43">
        <v>109936.554605</v>
      </c>
      <c r="M25" s="43">
        <v>0</v>
      </c>
      <c r="N25" s="47">
        <v>109936.554605</v>
      </c>
      <c r="O25" s="46">
        <v>14987.971207</v>
      </c>
      <c r="P25" s="43">
        <v>0</v>
      </c>
      <c r="Q25" s="44">
        <v>14987.971207</v>
      </c>
      <c r="R25" s="43">
        <v>110793.761333</v>
      </c>
      <c r="S25" s="43">
        <v>0</v>
      </c>
      <c r="T25" s="47">
        <v>110793.761333</v>
      </c>
      <c r="U25" s="38">
        <f>+((K25/Q25)-1)*100</f>
        <v>6.08454095224098</v>
      </c>
      <c r="V25" s="13">
        <f t="shared" si="2"/>
        <v>-0.7736958450427545</v>
      </c>
    </row>
    <row r="26" spans="1:22" ht="15">
      <c r="A26" s="41" t="s">
        <v>9</v>
      </c>
      <c r="B26" s="42" t="s">
        <v>47</v>
      </c>
      <c r="C26" s="42" t="s">
        <v>38</v>
      </c>
      <c r="D26" s="42" t="s">
        <v>113</v>
      </c>
      <c r="E26" s="52" t="s">
        <v>116</v>
      </c>
      <c r="F26" s="58" t="s">
        <v>55</v>
      </c>
      <c r="G26" s="42" t="s">
        <v>84</v>
      </c>
      <c r="H26" s="45" t="s">
        <v>106</v>
      </c>
      <c r="I26" s="46">
        <v>0</v>
      </c>
      <c r="J26" s="43">
        <v>1451.41847</v>
      </c>
      <c r="K26" s="44">
        <v>1451.41847</v>
      </c>
      <c r="L26" s="43">
        <v>0</v>
      </c>
      <c r="M26" s="43">
        <v>7860.439602</v>
      </c>
      <c r="N26" s="47">
        <v>7860.439602</v>
      </c>
      <c r="O26" s="46">
        <v>0</v>
      </c>
      <c r="P26" s="43">
        <v>1961.000989</v>
      </c>
      <c r="Q26" s="44">
        <v>1961.000989</v>
      </c>
      <c r="R26" s="43">
        <v>0</v>
      </c>
      <c r="S26" s="43">
        <v>10810.412885</v>
      </c>
      <c r="T26" s="47">
        <v>10810.412885</v>
      </c>
      <c r="U26" s="38">
        <f>+((K26/Q26)-1)*100</f>
        <v>-25.985836919942518</v>
      </c>
      <c r="V26" s="13">
        <f t="shared" si="2"/>
        <v>-27.288257297676743</v>
      </c>
    </row>
    <row r="27" spans="1:22" ht="15">
      <c r="A27" s="41" t="s">
        <v>9</v>
      </c>
      <c r="B27" s="42" t="s">
        <v>40</v>
      </c>
      <c r="C27" s="42" t="s">
        <v>38</v>
      </c>
      <c r="D27" s="42" t="s">
        <v>117</v>
      </c>
      <c r="E27" s="52" t="s">
        <v>119</v>
      </c>
      <c r="F27" s="58" t="s">
        <v>107</v>
      </c>
      <c r="G27" s="42" t="s">
        <v>108</v>
      </c>
      <c r="H27" s="45" t="s">
        <v>119</v>
      </c>
      <c r="I27" s="46">
        <v>0</v>
      </c>
      <c r="J27" s="43">
        <v>2350.588281</v>
      </c>
      <c r="K27" s="44">
        <v>2350.588281</v>
      </c>
      <c r="L27" s="43">
        <v>0</v>
      </c>
      <c r="M27" s="43">
        <v>17034.081759</v>
      </c>
      <c r="N27" s="47">
        <v>17034.081759</v>
      </c>
      <c r="O27" s="46">
        <v>0</v>
      </c>
      <c r="P27" s="43">
        <v>1768.750826</v>
      </c>
      <c r="Q27" s="44">
        <v>1768.750826</v>
      </c>
      <c r="R27" s="43">
        <v>0</v>
      </c>
      <c r="S27" s="43">
        <v>14286.455194</v>
      </c>
      <c r="T27" s="47">
        <v>14286.455194</v>
      </c>
      <c r="U27" s="38">
        <f>+((K27/Q27)-1)*100</f>
        <v>32.89538845422424</v>
      </c>
      <c r="V27" s="13">
        <f t="shared" si="2"/>
        <v>19.232388494480723</v>
      </c>
    </row>
    <row r="28" spans="1:22" ht="15">
      <c r="A28" s="41" t="s">
        <v>9</v>
      </c>
      <c r="B28" s="42" t="s">
        <v>40</v>
      </c>
      <c r="C28" s="42" t="s">
        <v>38</v>
      </c>
      <c r="D28" s="42" t="s">
        <v>117</v>
      </c>
      <c r="E28" s="52" t="s">
        <v>408</v>
      </c>
      <c r="F28" s="58" t="s">
        <v>107</v>
      </c>
      <c r="G28" s="42" t="s">
        <v>108</v>
      </c>
      <c r="H28" s="45" t="s">
        <v>108</v>
      </c>
      <c r="I28" s="46">
        <v>0</v>
      </c>
      <c r="J28" s="43">
        <v>2603.562013</v>
      </c>
      <c r="K28" s="44">
        <v>2603.562013</v>
      </c>
      <c r="L28" s="43">
        <v>0</v>
      </c>
      <c r="M28" s="43">
        <v>16466.658396</v>
      </c>
      <c r="N28" s="47">
        <v>16466.658396</v>
      </c>
      <c r="O28" s="46">
        <v>0</v>
      </c>
      <c r="P28" s="43">
        <v>2407.406776</v>
      </c>
      <c r="Q28" s="44">
        <v>2407.406776</v>
      </c>
      <c r="R28" s="43">
        <v>0</v>
      </c>
      <c r="S28" s="43">
        <v>16110.341804</v>
      </c>
      <c r="T28" s="47">
        <v>16110.341804</v>
      </c>
      <c r="U28" s="38">
        <f>+((K28/Q28)-1)*100</f>
        <v>8.147988904721792</v>
      </c>
      <c r="V28" s="13">
        <f t="shared" si="2"/>
        <v>2.211725836329115</v>
      </c>
    </row>
    <row r="29" spans="1:22" ht="15">
      <c r="A29" s="41" t="s">
        <v>9</v>
      </c>
      <c r="B29" s="42" t="s">
        <v>40</v>
      </c>
      <c r="C29" s="42" t="s">
        <v>38</v>
      </c>
      <c r="D29" s="42" t="s">
        <v>117</v>
      </c>
      <c r="E29" s="53" t="s">
        <v>118</v>
      </c>
      <c r="F29" s="58" t="s">
        <v>107</v>
      </c>
      <c r="G29" s="42" t="s">
        <v>108</v>
      </c>
      <c r="H29" s="45" t="s">
        <v>108</v>
      </c>
      <c r="I29" s="46">
        <v>0</v>
      </c>
      <c r="J29" s="43">
        <v>1237.742703</v>
      </c>
      <c r="K29" s="44">
        <v>1237.742703</v>
      </c>
      <c r="L29" s="43">
        <v>0</v>
      </c>
      <c r="M29" s="43">
        <v>9433.310735</v>
      </c>
      <c r="N29" s="47">
        <v>9433.310735</v>
      </c>
      <c r="O29" s="46">
        <v>0</v>
      </c>
      <c r="P29" s="43">
        <v>613.969661</v>
      </c>
      <c r="Q29" s="44">
        <v>613.969661</v>
      </c>
      <c r="R29" s="43">
        <v>0</v>
      </c>
      <c r="S29" s="43">
        <v>8862.089077</v>
      </c>
      <c r="T29" s="47">
        <v>8862.089077</v>
      </c>
      <c r="U29" s="37" t="s">
        <v>19</v>
      </c>
      <c r="V29" s="13">
        <f t="shared" si="2"/>
        <v>6.445677232950686</v>
      </c>
    </row>
    <row r="30" spans="1:22" ht="15">
      <c r="A30" s="41" t="s">
        <v>9</v>
      </c>
      <c r="B30" s="42" t="s">
        <v>40</v>
      </c>
      <c r="C30" s="42" t="s">
        <v>38</v>
      </c>
      <c r="D30" s="42" t="s">
        <v>120</v>
      </c>
      <c r="E30" s="52" t="s">
        <v>121</v>
      </c>
      <c r="F30" s="58" t="s">
        <v>87</v>
      </c>
      <c r="G30" s="42" t="s">
        <v>87</v>
      </c>
      <c r="H30" s="45" t="s">
        <v>122</v>
      </c>
      <c r="I30" s="46">
        <v>0</v>
      </c>
      <c r="J30" s="43">
        <v>4720.70363</v>
      </c>
      <c r="K30" s="44">
        <v>4720.70363</v>
      </c>
      <c r="L30" s="43">
        <v>0</v>
      </c>
      <c r="M30" s="43">
        <v>29674.75924</v>
      </c>
      <c r="N30" s="47">
        <v>29674.75924</v>
      </c>
      <c r="O30" s="46">
        <v>0</v>
      </c>
      <c r="P30" s="43">
        <v>4957.000692</v>
      </c>
      <c r="Q30" s="44">
        <v>4957.000692</v>
      </c>
      <c r="R30" s="43">
        <v>0</v>
      </c>
      <c r="S30" s="43">
        <v>31740.215004</v>
      </c>
      <c r="T30" s="47">
        <v>31740.215004</v>
      </c>
      <c r="U30" s="38">
        <f>+((K30/Q30)-1)*100</f>
        <v>-4.766936231849927</v>
      </c>
      <c r="V30" s="13">
        <f t="shared" si="2"/>
        <v>-6.507377986380081</v>
      </c>
    </row>
    <row r="31" spans="1:22" ht="15">
      <c r="A31" s="41" t="s">
        <v>9</v>
      </c>
      <c r="B31" s="42" t="s">
        <v>47</v>
      </c>
      <c r="C31" s="42" t="s">
        <v>41</v>
      </c>
      <c r="D31" s="42" t="s">
        <v>123</v>
      </c>
      <c r="E31" s="59" t="s">
        <v>124</v>
      </c>
      <c r="F31" s="58" t="s">
        <v>87</v>
      </c>
      <c r="G31" s="42" t="s">
        <v>87</v>
      </c>
      <c r="H31" s="45" t="s">
        <v>88</v>
      </c>
      <c r="I31" s="46">
        <v>852.402582</v>
      </c>
      <c r="J31" s="43">
        <v>0</v>
      </c>
      <c r="K31" s="44">
        <v>852.402582</v>
      </c>
      <c r="L31" s="43">
        <v>6686.813985</v>
      </c>
      <c r="M31" s="43">
        <v>0</v>
      </c>
      <c r="N31" s="47">
        <v>6686.813985</v>
      </c>
      <c r="O31" s="46">
        <v>802.847453</v>
      </c>
      <c r="P31" s="43">
        <v>0</v>
      </c>
      <c r="Q31" s="44">
        <v>802.847453</v>
      </c>
      <c r="R31" s="43">
        <v>4335.385748</v>
      </c>
      <c r="S31" s="43">
        <v>0</v>
      </c>
      <c r="T31" s="47">
        <v>4335.385748</v>
      </c>
      <c r="U31" s="38">
        <f>+((K31/Q31)-1)*100</f>
        <v>6.1724215247650704</v>
      </c>
      <c r="V31" s="13">
        <f t="shared" si="2"/>
        <v>54.23803955818143</v>
      </c>
    </row>
    <row r="32" spans="1:22" ht="15">
      <c r="A32" s="41" t="s">
        <v>9</v>
      </c>
      <c r="B32" s="42" t="s">
        <v>47</v>
      </c>
      <c r="C32" s="42" t="s">
        <v>38</v>
      </c>
      <c r="D32" s="42" t="s">
        <v>125</v>
      </c>
      <c r="E32" s="60" t="s">
        <v>126</v>
      </c>
      <c r="F32" s="58" t="s">
        <v>127</v>
      </c>
      <c r="G32" s="42" t="s">
        <v>128</v>
      </c>
      <c r="H32" s="45" t="s">
        <v>129</v>
      </c>
      <c r="I32" s="46">
        <v>0</v>
      </c>
      <c r="J32" s="43">
        <v>85.800189</v>
      </c>
      <c r="K32" s="44">
        <v>85.800189</v>
      </c>
      <c r="L32" s="43">
        <v>0</v>
      </c>
      <c r="M32" s="43">
        <v>637.098779</v>
      </c>
      <c r="N32" s="47">
        <v>637.098779</v>
      </c>
      <c r="O32" s="46">
        <v>0</v>
      </c>
      <c r="P32" s="43">
        <v>147.193458</v>
      </c>
      <c r="Q32" s="44">
        <v>147.193458</v>
      </c>
      <c r="R32" s="43">
        <v>0</v>
      </c>
      <c r="S32" s="43">
        <v>827.210434</v>
      </c>
      <c r="T32" s="47">
        <v>827.210434</v>
      </c>
      <c r="U32" s="38">
        <f>+((K32/Q32)-1)*100</f>
        <v>-41.70923751244433</v>
      </c>
      <c r="V32" s="13">
        <f t="shared" si="2"/>
        <v>-22.98226027937166</v>
      </c>
    </row>
    <row r="33" spans="1:22" ht="15">
      <c r="A33" s="41" t="s">
        <v>9</v>
      </c>
      <c r="B33" s="42" t="s">
        <v>47</v>
      </c>
      <c r="C33" s="42" t="s">
        <v>38</v>
      </c>
      <c r="D33" s="42" t="s">
        <v>130</v>
      </c>
      <c r="E33" s="60" t="s">
        <v>409</v>
      </c>
      <c r="F33" s="58" t="s">
        <v>55</v>
      </c>
      <c r="G33" s="42" t="s">
        <v>56</v>
      </c>
      <c r="H33" s="45" t="s">
        <v>131</v>
      </c>
      <c r="I33" s="46">
        <v>0</v>
      </c>
      <c r="J33" s="43">
        <v>52.142769</v>
      </c>
      <c r="K33" s="44">
        <v>52.142769</v>
      </c>
      <c r="L33" s="43">
        <v>0</v>
      </c>
      <c r="M33" s="43">
        <v>260.421987</v>
      </c>
      <c r="N33" s="47">
        <v>260.421987</v>
      </c>
      <c r="O33" s="46">
        <v>0</v>
      </c>
      <c r="P33" s="43">
        <v>25.424777</v>
      </c>
      <c r="Q33" s="44">
        <v>25.424777</v>
      </c>
      <c r="R33" s="43">
        <v>0</v>
      </c>
      <c r="S33" s="43">
        <v>174.705216</v>
      </c>
      <c r="T33" s="47">
        <v>174.705216</v>
      </c>
      <c r="U33" s="37" t="s">
        <v>19</v>
      </c>
      <c r="V33" s="13">
        <f t="shared" si="2"/>
        <v>49.06365875189438</v>
      </c>
    </row>
    <row r="34" spans="1:22" ht="15">
      <c r="A34" s="41" t="s">
        <v>9</v>
      </c>
      <c r="B34" s="42" t="s">
        <v>47</v>
      </c>
      <c r="C34" s="42" t="s">
        <v>38</v>
      </c>
      <c r="D34" s="42" t="s">
        <v>130</v>
      </c>
      <c r="E34" s="50" t="s">
        <v>132</v>
      </c>
      <c r="F34" s="58" t="s">
        <v>55</v>
      </c>
      <c r="G34" s="42" t="s">
        <v>56</v>
      </c>
      <c r="H34" s="45" t="s">
        <v>133</v>
      </c>
      <c r="I34" s="46">
        <v>0</v>
      </c>
      <c r="J34" s="43">
        <v>5.656658</v>
      </c>
      <c r="K34" s="44">
        <v>5.656658</v>
      </c>
      <c r="L34" s="43">
        <v>0</v>
      </c>
      <c r="M34" s="43">
        <v>29.998974</v>
      </c>
      <c r="N34" s="47">
        <v>29.998974</v>
      </c>
      <c r="O34" s="46">
        <v>0</v>
      </c>
      <c r="P34" s="43">
        <v>3.757554</v>
      </c>
      <c r="Q34" s="44">
        <v>3.757554</v>
      </c>
      <c r="R34" s="43">
        <v>0</v>
      </c>
      <c r="S34" s="43">
        <v>23.514298</v>
      </c>
      <c r="T34" s="47">
        <v>23.514298</v>
      </c>
      <c r="U34" s="38">
        <f>+((K34/Q34)-1)*100</f>
        <v>50.54096361622482</v>
      </c>
      <c r="V34" s="13">
        <f t="shared" si="2"/>
        <v>27.57758704937736</v>
      </c>
    </row>
    <row r="35" spans="1:22" ht="15">
      <c r="A35" s="41" t="s">
        <v>9</v>
      </c>
      <c r="B35" s="42" t="s">
        <v>40</v>
      </c>
      <c r="C35" s="42" t="s">
        <v>38</v>
      </c>
      <c r="D35" s="42" t="s">
        <v>134</v>
      </c>
      <c r="E35" s="42" t="s">
        <v>135</v>
      </c>
      <c r="F35" s="58" t="s">
        <v>21</v>
      </c>
      <c r="G35" s="42" t="s">
        <v>186</v>
      </c>
      <c r="H35" s="45" t="s">
        <v>225</v>
      </c>
      <c r="I35" s="46">
        <v>0</v>
      </c>
      <c r="J35" s="43">
        <v>7832.764816</v>
      </c>
      <c r="K35" s="44">
        <v>7832.764816</v>
      </c>
      <c r="L35" s="43">
        <v>0</v>
      </c>
      <c r="M35" s="43">
        <v>38195.313501</v>
      </c>
      <c r="N35" s="47">
        <v>38195.313501</v>
      </c>
      <c r="O35" s="46">
        <v>0</v>
      </c>
      <c r="P35" s="43">
        <v>2386.730721</v>
      </c>
      <c r="Q35" s="44">
        <v>2386.730721</v>
      </c>
      <c r="R35" s="43">
        <v>0</v>
      </c>
      <c r="S35" s="43">
        <v>40534.363099</v>
      </c>
      <c r="T35" s="47">
        <v>40534.363099</v>
      </c>
      <c r="U35" s="37" t="s">
        <v>19</v>
      </c>
      <c r="V35" s="13">
        <f t="shared" si="2"/>
        <v>-5.770534971246932</v>
      </c>
    </row>
    <row r="36" spans="1:22" ht="15">
      <c r="A36" s="41" t="s">
        <v>9</v>
      </c>
      <c r="B36" s="42" t="s">
        <v>40</v>
      </c>
      <c r="C36" s="42" t="s">
        <v>38</v>
      </c>
      <c r="D36" s="42" t="s">
        <v>136</v>
      </c>
      <c r="E36" s="53" t="s">
        <v>137</v>
      </c>
      <c r="F36" s="58" t="s">
        <v>44</v>
      </c>
      <c r="G36" s="42" t="s">
        <v>138</v>
      </c>
      <c r="H36" s="45" t="s">
        <v>139</v>
      </c>
      <c r="I36" s="46">
        <v>0</v>
      </c>
      <c r="J36" s="43">
        <v>1184.867564</v>
      </c>
      <c r="K36" s="44">
        <v>1184.867564</v>
      </c>
      <c r="L36" s="43">
        <v>0</v>
      </c>
      <c r="M36" s="43">
        <v>4952.902125</v>
      </c>
      <c r="N36" s="47">
        <v>4952.902125</v>
      </c>
      <c r="O36" s="46">
        <v>0</v>
      </c>
      <c r="P36" s="43">
        <v>1296.957725</v>
      </c>
      <c r="Q36" s="44">
        <v>1296.957725</v>
      </c>
      <c r="R36" s="43">
        <v>0</v>
      </c>
      <c r="S36" s="43">
        <v>8741.098301</v>
      </c>
      <c r="T36" s="47">
        <v>8741.098301</v>
      </c>
      <c r="U36" s="38">
        <f>+((K36/Q36)-1)*100</f>
        <v>-8.642545461533846</v>
      </c>
      <c r="V36" s="13">
        <f t="shared" si="2"/>
        <v>-43.337759690525644</v>
      </c>
    </row>
    <row r="37" spans="1:22" ht="15">
      <c r="A37" s="41" t="s">
        <v>9</v>
      </c>
      <c r="B37" s="42" t="s">
        <v>47</v>
      </c>
      <c r="C37" s="42" t="s">
        <v>38</v>
      </c>
      <c r="D37" s="42" t="s">
        <v>316</v>
      </c>
      <c r="E37" s="52" t="s">
        <v>347</v>
      </c>
      <c r="F37" s="58" t="s">
        <v>190</v>
      </c>
      <c r="G37" s="42" t="s">
        <v>191</v>
      </c>
      <c r="H37" s="45" t="s">
        <v>318</v>
      </c>
      <c r="I37" s="46">
        <v>0</v>
      </c>
      <c r="J37" s="43">
        <v>2489.526803</v>
      </c>
      <c r="K37" s="44">
        <v>2489.526803</v>
      </c>
      <c r="L37" s="43">
        <v>0</v>
      </c>
      <c r="M37" s="43">
        <v>11810.295425</v>
      </c>
      <c r="N37" s="47">
        <v>11810.295425</v>
      </c>
      <c r="O37" s="46">
        <v>0</v>
      </c>
      <c r="P37" s="43">
        <v>0</v>
      </c>
      <c r="Q37" s="44">
        <v>0</v>
      </c>
      <c r="R37" s="43">
        <v>0</v>
      </c>
      <c r="S37" s="43">
        <v>0</v>
      </c>
      <c r="T37" s="47">
        <v>0</v>
      </c>
      <c r="U37" s="37" t="s">
        <v>19</v>
      </c>
      <c r="V37" s="8" t="s">
        <v>19</v>
      </c>
    </row>
    <row r="38" spans="1:22" ht="15">
      <c r="A38" s="41" t="s">
        <v>9</v>
      </c>
      <c r="B38" s="42" t="s">
        <v>47</v>
      </c>
      <c r="C38" s="42" t="s">
        <v>38</v>
      </c>
      <c r="D38" s="42" t="s">
        <v>316</v>
      </c>
      <c r="E38" s="52" t="s">
        <v>317</v>
      </c>
      <c r="F38" s="58" t="s">
        <v>190</v>
      </c>
      <c r="G38" s="42" t="s">
        <v>191</v>
      </c>
      <c r="H38" s="45" t="s">
        <v>318</v>
      </c>
      <c r="I38" s="46">
        <v>0</v>
      </c>
      <c r="J38" s="43">
        <v>0</v>
      </c>
      <c r="K38" s="44">
        <v>0</v>
      </c>
      <c r="L38" s="43">
        <v>0</v>
      </c>
      <c r="M38" s="43">
        <v>3698.620122</v>
      </c>
      <c r="N38" s="47">
        <v>3698.620122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37" t="s">
        <v>19</v>
      </c>
      <c r="V38" s="8" t="s">
        <v>19</v>
      </c>
    </row>
    <row r="39" spans="1:22" ht="15">
      <c r="A39" s="41" t="s">
        <v>9</v>
      </c>
      <c r="B39" s="42" t="s">
        <v>40</v>
      </c>
      <c r="C39" s="42" t="s">
        <v>38</v>
      </c>
      <c r="D39" s="42" t="s">
        <v>140</v>
      </c>
      <c r="E39" s="52" t="s">
        <v>324</v>
      </c>
      <c r="F39" s="58" t="s">
        <v>21</v>
      </c>
      <c r="G39" s="42" t="s">
        <v>142</v>
      </c>
      <c r="H39" s="45" t="s">
        <v>325</v>
      </c>
      <c r="I39" s="46">
        <v>0</v>
      </c>
      <c r="J39" s="43">
        <v>754.882345</v>
      </c>
      <c r="K39" s="44">
        <v>754.882345</v>
      </c>
      <c r="L39" s="43">
        <v>0</v>
      </c>
      <c r="M39" s="43">
        <v>5287.004787</v>
      </c>
      <c r="N39" s="47">
        <v>5287.004787</v>
      </c>
      <c r="O39" s="46">
        <v>0</v>
      </c>
      <c r="P39" s="43">
        <v>0</v>
      </c>
      <c r="Q39" s="44">
        <v>0</v>
      </c>
      <c r="R39" s="43">
        <v>0</v>
      </c>
      <c r="S39" s="43">
        <v>0</v>
      </c>
      <c r="T39" s="47">
        <v>0</v>
      </c>
      <c r="U39" s="37" t="s">
        <v>19</v>
      </c>
      <c r="V39" s="8" t="s">
        <v>19</v>
      </c>
    </row>
    <row r="40" spans="1:22" ht="15">
      <c r="A40" s="41" t="s">
        <v>9</v>
      </c>
      <c r="B40" s="42" t="s">
        <v>40</v>
      </c>
      <c r="C40" s="42" t="s">
        <v>38</v>
      </c>
      <c r="D40" s="42" t="s">
        <v>140</v>
      </c>
      <c r="E40" s="42" t="s">
        <v>141</v>
      </c>
      <c r="F40" s="58" t="s">
        <v>21</v>
      </c>
      <c r="G40" s="42" t="s">
        <v>142</v>
      </c>
      <c r="H40" s="45" t="s">
        <v>143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0</v>
      </c>
      <c r="P40" s="43">
        <v>517.564544</v>
      </c>
      <c r="Q40" s="44">
        <v>517.564544</v>
      </c>
      <c r="R40" s="43">
        <v>0</v>
      </c>
      <c r="S40" s="43">
        <v>3175.209659</v>
      </c>
      <c r="T40" s="47">
        <v>3175.209659</v>
      </c>
      <c r="U40" s="37" t="s">
        <v>19</v>
      </c>
      <c r="V40" s="8" t="s">
        <v>19</v>
      </c>
    </row>
    <row r="41" spans="1:22" ht="15">
      <c r="A41" s="41" t="s">
        <v>9</v>
      </c>
      <c r="B41" s="42" t="s">
        <v>40</v>
      </c>
      <c r="C41" s="42" t="s">
        <v>38</v>
      </c>
      <c r="D41" s="42" t="s">
        <v>140</v>
      </c>
      <c r="E41" s="53" t="s">
        <v>144</v>
      </c>
      <c r="F41" s="58" t="s">
        <v>21</v>
      </c>
      <c r="G41" s="42" t="s">
        <v>142</v>
      </c>
      <c r="H41" s="45" t="s">
        <v>143</v>
      </c>
      <c r="I41" s="46">
        <v>0</v>
      </c>
      <c r="J41" s="43">
        <v>0</v>
      </c>
      <c r="K41" s="44">
        <v>0</v>
      </c>
      <c r="L41" s="43">
        <v>0</v>
      </c>
      <c r="M41" s="43">
        <v>0</v>
      </c>
      <c r="N41" s="47">
        <v>0</v>
      </c>
      <c r="O41" s="46">
        <v>0</v>
      </c>
      <c r="P41" s="43">
        <v>390.386781</v>
      </c>
      <c r="Q41" s="44">
        <v>390.386781</v>
      </c>
      <c r="R41" s="43">
        <v>0</v>
      </c>
      <c r="S41" s="43">
        <v>2751.269105</v>
      </c>
      <c r="T41" s="47">
        <v>2751.269105</v>
      </c>
      <c r="U41" s="37" t="s">
        <v>19</v>
      </c>
      <c r="V41" s="8" t="s">
        <v>19</v>
      </c>
    </row>
    <row r="42" spans="1:22" ht="15">
      <c r="A42" s="41" t="s">
        <v>9</v>
      </c>
      <c r="B42" s="42" t="s">
        <v>40</v>
      </c>
      <c r="C42" s="42" t="s">
        <v>41</v>
      </c>
      <c r="D42" s="42" t="s">
        <v>145</v>
      </c>
      <c r="E42" s="52" t="s">
        <v>146</v>
      </c>
      <c r="F42" s="58" t="s">
        <v>44</v>
      </c>
      <c r="G42" s="42" t="s">
        <v>45</v>
      </c>
      <c r="H42" s="45" t="s">
        <v>45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0</v>
      </c>
      <c r="Q42" s="44">
        <v>0</v>
      </c>
      <c r="R42" s="43">
        <v>0</v>
      </c>
      <c r="S42" s="43">
        <v>7411.542385</v>
      </c>
      <c r="T42" s="47">
        <v>7411.542385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40</v>
      </c>
      <c r="C43" s="42" t="s">
        <v>38</v>
      </c>
      <c r="D43" s="42" t="s">
        <v>147</v>
      </c>
      <c r="E43" s="52" t="s">
        <v>410</v>
      </c>
      <c r="F43" s="58" t="s">
        <v>148</v>
      </c>
      <c r="G43" s="42" t="s">
        <v>149</v>
      </c>
      <c r="H43" s="45" t="s">
        <v>150</v>
      </c>
      <c r="I43" s="46">
        <v>0</v>
      </c>
      <c r="J43" s="43">
        <v>5654.739089</v>
      </c>
      <c r="K43" s="44">
        <v>5654.739089</v>
      </c>
      <c r="L43" s="43">
        <v>0</v>
      </c>
      <c r="M43" s="43">
        <v>42438.226136</v>
      </c>
      <c r="N43" s="47">
        <v>42438.226136</v>
      </c>
      <c r="O43" s="46">
        <v>0</v>
      </c>
      <c r="P43" s="43">
        <v>4935.047264</v>
      </c>
      <c r="Q43" s="44">
        <v>4935.047264</v>
      </c>
      <c r="R43" s="43">
        <v>0</v>
      </c>
      <c r="S43" s="43">
        <v>35550.500965</v>
      </c>
      <c r="T43" s="47">
        <v>35550.500965</v>
      </c>
      <c r="U43" s="38">
        <f>+((K43/Q43)-1)*100</f>
        <v>14.58328130411195</v>
      </c>
      <c r="V43" s="13">
        <f t="shared" si="2"/>
        <v>19.374481326665595</v>
      </c>
    </row>
    <row r="44" spans="1:22" ht="15">
      <c r="A44" s="41" t="s">
        <v>9</v>
      </c>
      <c r="B44" s="42" t="s">
        <v>40</v>
      </c>
      <c r="C44" s="42" t="s">
        <v>38</v>
      </c>
      <c r="D44" s="42" t="s">
        <v>147</v>
      </c>
      <c r="E44" s="50" t="s">
        <v>322</v>
      </c>
      <c r="F44" s="58" t="s">
        <v>87</v>
      </c>
      <c r="G44" s="42" t="s">
        <v>87</v>
      </c>
      <c r="H44" s="45" t="s">
        <v>151</v>
      </c>
      <c r="I44" s="46">
        <v>0</v>
      </c>
      <c r="J44" s="43">
        <v>5098.484356</v>
      </c>
      <c r="K44" s="44">
        <v>5098.484356</v>
      </c>
      <c r="L44" s="43">
        <v>0</v>
      </c>
      <c r="M44" s="43">
        <v>26636.059199</v>
      </c>
      <c r="N44" s="47">
        <v>26636.059199</v>
      </c>
      <c r="O44" s="46">
        <v>0</v>
      </c>
      <c r="P44" s="43">
        <v>4331.567124</v>
      </c>
      <c r="Q44" s="44">
        <v>4331.567124</v>
      </c>
      <c r="R44" s="43">
        <v>0</v>
      </c>
      <c r="S44" s="43">
        <v>33959.838142</v>
      </c>
      <c r="T44" s="47">
        <v>33959.838142</v>
      </c>
      <c r="U44" s="38">
        <f>+((K44/Q44)-1)*100</f>
        <v>17.705306417871867</v>
      </c>
      <c r="V44" s="13">
        <f t="shared" si="2"/>
        <v>-21.566000734091485</v>
      </c>
    </row>
    <row r="45" spans="1:22" ht="15">
      <c r="A45" s="41" t="s">
        <v>9</v>
      </c>
      <c r="B45" s="42" t="s">
        <v>47</v>
      </c>
      <c r="C45" s="42" t="s">
        <v>41</v>
      </c>
      <c r="D45" s="42" t="s">
        <v>152</v>
      </c>
      <c r="E45" s="52" t="s">
        <v>153</v>
      </c>
      <c r="F45" s="58" t="s">
        <v>44</v>
      </c>
      <c r="G45" s="42" t="s">
        <v>154</v>
      </c>
      <c r="H45" s="45" t="s">
        <v>154</v>
      </c>
      <c r="I45" s="46">
        <v>0</v>
      </c>
      <c r="J45" s="43">
        <v>47.419674</v>
      </c>
      <c r="K45" s="44">
        <v>47.419674</v>
      </c>
      <c r="L45" s="43">
        <v>0</v>
      </c>
      <c r="M45" s="43">
        <v>261.835508</v>
      </c>
      <c r="N45" s="47">
        <v>261.835508</v>
      </c>
      <c r="O45" s="46">
        <v>0</v>
      </c>
      <c r="P45" s="43">
        <v>49.930048</v>
      </c>
      <c r="Q45" s="44">
        <v>49.930048</v>
      </c>
      <c r="R45" s="43">
        <v>0</v>
      </c>
      <c r="S45" s="43">
        <v>275.128729</v>
      </c>
      <c r="T45" s="47">
        <v>275.128729</v>
      </c>
      <c r="U45" s="38">
        <f>+((K45/Q45)-1)*100</f>
        <v>-5.027782068224729</v>
      </c>
      <c r="V45" s="13">
        <f t="shared" si="2"/>
        <v>-4.831636829900088</v>
      </c>
    </row>
    <row r="46" spans="1:22" ht="15">
      <c r="A46" s="41" t="s">
        <v>9</v>
      </c>
      <c r="B46" s="42" t="s">
        <v>40</v>
      </c>
      <c r="C46" s="42" t="s">
        <v>41</v>
      </c>
      <c r="D46" s="42" t="s">
        <v>383</v>
      </c>
      <c r="E46" s="53" t="s">
        <v>384</v>
      </c>
      <c r="F46" s="58" t="s">
        <v>74</v>
      </c>
      <c r="G46" s="42" t="s">
        <v>94</v>
      </c>
      <c r="H46" s="45" t="s">
        <v>385</v>
      </c>
      <c r="I46" s="46">
        <v>0</v>
      </c>
      <c r="J46" s="43">
        <v>0</v>
      </c>
      <c r="K46" s="44">
        <v>0</v>
      </c>
      <c r="L46" s="43">
        <v>0</v>
      </c>
      <c r="M46" s="43">
        <v>0</v>
      </c>
      <c r="N46" s="47">
        <v>0</v>
      </c>
      <c r="O46" s="46">
        <v>0</v>
      </c>
      <c r="P46" s="43">
        <v>0</v>
      </c>
      <c r="Q46" s="44">
        <v>0</v>
      </c>
      <c r="R46" s="43">
        <v>0</v>
      </c>
      <c r="S46" s="43">
        <v>1724.74397</v>
      </c>
      <c r="T46" s="47">
        <v>1724.74397</v>
      </c>
      <c r="U46" s="37" t="s">
        <v>19</v>
      </c>
      <c r="V46" s="8" t="s">
        <v>19</v>
      </c>
    </row>
    <row r="47" spans="1:22" ht="15">
      <c r="A47" s="41" t="s">
        <v>9</v>
      </c>
      <c r="B47" s="42" t="s">
        <v>47</v>
      </c>
      <c r="C47" s="42" t="s">
        <v>38</v>
      </c>
      <c r="D47" s="42" t="s">
        <v>155</v>
      </c>
      <c r="E47" s="53" t="s">
        <v>173</v>
      </c>
      <c r="F47" s="58" t="s">
        <v>127</v>
      </c>
      <c r="G47" s="42" t="s">
        <v>156</v>
      </c>
      <c r="H47" s="45" t="s">
        <v>156</v>
      </c>
      <c r="I47" s="46">
        <v>0</v>
      </c>
      <c r="J47" s="43">
        <v>88.818469</v>
      </c>
      <c r="K47" s="44">
        <v>88.818469</v>
      </c>
      <c r="L47" s="43">
        <v>0</v>
      </c>
      <c r="M47" s="43">
        <v>534.769291</v>
      </c>
      <c r="N47" s="47">
        <v>534.769291</v>
      </c>
      <c r="O47" s="46">
        <v>0</v>
      </c>
      <c r="P47" s="43">
        <v>75.068959</v>
      </c>
      <c r="Q47" s="44">
        <v>75.068959</v>
      </c>
      <c r="R47" s="43">
        <v>0</v>
      </c>
      <c r="S47" s="43">
        <v>544.971783</v>
      </c>
      <c r="T47" s="47">
        <v>544.971783</v>
      </c>
      <c r="U47" s="38">
        <f>+((K47/Q47)-1)*100</f>
        <v>18.315839440373736</v>
      </c>
      <c r="V47" s="13">
        <f t="shared" si="2"/>
        <v>-1.8721138081382094</v>
      </c>
    </row>
    <row r="48" spans="1:22" ht="15">
      <c r="A48" s="41" t="s">
        <v>9</v>
      </c>
      <c r="B48" s="42" t="s">
        <v>47</v>
      </c>
      <c r="C48" s="42" t="s">
        <v>38</v>
      </c>
      <c r="D48" s="42" t="s">
        <v>155</v>
      </c>
      <c r="E48" s="53" t="s">
        <v>174</v>
      </c>
      <c r="F48" s="58" t="s">
        <v>127</v>
      </c>
      <c r="G48" s="42" t="s">
        <v>156</v>
      </c>
      <c r="H48" s="45" t="s">
        <v>156</v>
      </c>
      <c r="I48" s="46">
        <v>0</v>
      </c>
      <c r="J48" s="43">
        <v>36.861357</v>
      </c>
      <c r="K48" s="44">
        <v>36.861357</v>
      </c>
      <c r="L48" s="43">
        <v>0</v>
      </c>
      <c r="M48" s="43">
        <v>242.920633</v>
      </c>
      <c r="N48" s="47">
        <v>242.920633</v>
      </c>
      <c r="O48" s="46">
        <v>0</v>
      </c>
      <c r="P48" s="43">
        <v>33.534724</v>
      </c>
      <c r="Q48" s="44">
        <v>33.534724</v>
      </c>
      <c r="R48" s="43">
        <v>0</v>
      </c>
      <c r="S48" s="43">
        <v>202.698401</v>
      </c>
      <c r="T48" s="47">
        <v>202.698401</v>
      </c>
      <c r="U48" s="38">
        <f>+((K48/Q48)-1)*100</f>
        <v>9.919965346963956</v>
      </c>
      <c r="V48" s="13">
        <f t="shared" si="2"/>
        <v>19.843388897774304</v>
      </c>
    </row>
    <row r="49" spans="1:22" ht="15">
      <c r="A49" s="41" t="s">
        <v>9</v>
      </c>
      <c r="B49" s="42" t="s">
        <v>47</v>
      </c>
      <c r="C49" s="42" t="s">
        <v>38</v>
      </c>
      <c r="D49" s="42" t="s">
        <v>155</v>
      </c>
      <c r="E49" s="42" t="s">
        <v>178</v>
      </c>
      <c r="F49" s="58" t="s">
        <v>127</v>
      </c>
      <c r="G49" s="42" t="s">
        <v>156</v>
      </c>
      <c r="H49" s="45" t="s">
        <v>156</v>
      </c>
      <c r="I49" s="46">
        <v>0</v>
      </c>
      <c r="J49" s="43">
        <v>0.440058</v>
      </c>
      <c r="K49" s="44">
        <v>0.440058</v>
      </c>
      <c r="L49" s="43">
        <v>0</v>
      </c>
      <c r="M49" s="43">
        <v>42.99668</v>
      </c>
      <c r="N49" s="47">
        <v>42.99668</v>
      </c>
      <c r="O49" s="46">
        <v>0</v>
      </c>
      <c r="P49" s="43">
        <v>0</v>
      </c>
      <c r="Q49" s="44">
        <v>0</v>
      </c>
      <c r="R49" s="43">
        <v>0</v>
      </c>
      <c r="S49" s="43">
        <v>53.186216</v>
      </c>
      <c r="T49" s="47">
        <v>53.186216</v>
      </c>
      <c r="U49" s="37" t="s">
        <v>19</v>
      </c>
      <c r="V49" s="13">
        <f t="shared" si="2"/>
        <v>-19.158227011299324</v>
      </c>
    </row>
    <row r="50" spans="1:22" ht="15">
      <c r="A50" s="41" t="s">
        <v>9</v>
      </c>
      <c r="B50" s="42" t="s">
        <v>47</v>
      </c>
      <c r="C50" s="42" t="s">
        <v>38</v>
      </c>
      <c r="D50" s="42" t="s">
        <v>155</v>
      </c>
      <c r="E50" s="42" t="s">
        <v>175</v>
      </c>
      <c r="F50" s="58" t="s">
        <v>127</v>
      </c>
      <c r="G50" s="42" t="s">
        <v>156</v>
      </c>
      <c r="H50" s="45" t="s">
        <v>156</v>
      </c>
      <c r="I50" s="46">
        <v>0</v>
      </c>
      <c r="J50" s="43">
        <v>5.221429</v>
      </c>
      <c r="K50" s="44">
        <v>5.221429</v>
      </c>
      <c r="L50" s="43">
        <v>0</v>
      </c>
      <c r="M50" s="43">
        <v>40.16163</v>
      </c>
      <c r="N50" s="47">
        <v>40.16163</v>
      </c>
      <c r="O50" s="46">
        <v>0</v>
      </c>
      <c r="P50" s="43">
        <v>10.342485</v>
      </c>
      <c r="Q50" s="44">
        <v>10.342485</v>
      </c>
      <c r="R50" s="43">
        <v>0</v>
      </c>
      <c r="S50" s="43">
        <v>53.855472</v>
      </c>
      <c r="T50" s="47">
        <v>53.855472</v>
      </c>
      <c r="U50" s="38">
        <f>+((K50/Q50)-1)*100</f>
        <v>-49.51475394936517</v>
      </c>
      <c r="V50" s="13">
        <f t="shared" si="2"/>
        <v>-25.427020674890745</v>
      </c>
    </row>
    <row r="51" spans="1:22" ht="15">
      <c r="A51" s="41" t="s">
        <v>9</v>
      </c>
      <c r="B51" s="42" t="s">
        <v>47</v>
      </c>
      <c r="C51" s="42" t="s">
        <v>38</v>
      </c>
      <c r="D51" s="42" t="s">
        <v>155</v>
      </c>
      <c r="E51" s="42" t="s">
        <v>167</v>
      </c>
      <c r="F51" s="58" t="s">
        <v>127</v>
      </c>
      <c r="G51" s="42" t="s">
        <v>156</v>
      </c>
      <c r="H51" s="45" t="s">
        <v>168</v>
      </c>
      <c r="I51" s="46">
        <v>0</v>
      </c>
      <c r="J51" s="43">
        <v>4.180556</v>
      </c>
      <c r="K51" s="44">
        <v>4.180556</v>
      </c>
      <c r="L51" s="43">
        <v>0</v>
      </c>
      <c r="M51" s="43">
        <v>30.91362</v>
      </c>
      <c r="N51" s="47">
        <v>30.91362</v>
      </c>
      <c r="O51" s="46">
        <v>0</v>
      </c>
      <c r="P51" s="43">
        <v>15.657843</v>
      </c>
      <c r="Q51" s="44">
        <v>15.657843</v>
      </c>
      <c r="R51" s="43">
        <v>0</v>
      </c>
      <c r="S51" s="43">
        <v>30.182824</v>
      </c>
      <c r="T51" s="47">
        <v>30.182824</v>
      </c>
      <c r="U51" s="38">
        <f>+((K51/Q51)-1)*100</f>
        <v>-73.30056253597638</v>
      </c>
      <c r="V51" s="13">
        <f t="shared" si="2"/>
        <v>2.421231359928422</v>
      </c>
    </row>
    <row r="52" spans="1:22" ht="15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179</v>
      </c>
      <c r="F52" s="58" t="s">
        <v>127</v>
      </c>
      <c r="G52" s="42" t="s">
        <v>156</v>
      </c>
      <c r="H52" s="45" t="s">
        <v>156</v>
      </c>
      <c r="I52" s="46">
        <v>0</v>
      </c>
      <c r="J52" s="43">
        <v>8.081144</v>
      </c>
      <c r="K52" s="44">
        <v>8.081144</v>
      </c>
      <c r="L52" s="43">
        <v>0</v>
      </c>
      <c r="M52" s="43">
        <v>27.648014</v>
      </c>
      <c r="N52" s="47">
        <v>27.648014</v>
      </c>
      <c r="O52" s="46">
        <v>0</v>
      </c>
      <c r="P52" s="43">
        <v>1.847274</v>
      </c>
      <c r="Q52" s="44">
        <v>1.847274</v>
      </c>
      <c r="R52" s="43">
        <v>0</v>
      </c>
      <c r="S52" s="43">
        <v>20.426267</v>
      </c>
      <c r="T52" s="47">
        <v>20.426267</v>
      </c>
      <c r="U52" s="37" t="s">
        <v>19</v>
      </c>
      <c r="V52" s="13">
        <f t="shared" si="2"/>
        <v>35.355197305508646</v>
      </c>
    </row>
    <row r="53" spans="1:22" ht="15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171</v>
      </c>
      <c r="F53" s="58" t="s">
        <v>127</v>
      </c>
      <c r="G53" s="42" t="s">
        <v>156</v>
      </c>
      <c r="H53" s="45" t="s">
        <v>157</v>
      </c>
      <c r="I53" s="46">
        <v>0</v>
      </c>
      <c r="J53" s="43">
        <v>3.593811</v>
      </c>
      <c r="K53" s="44">
        <v>3.593811</v>
      </c>
      <c r="L53" s="43">
        <v>0</v>
      </c>
      <c r="M53" s="43">
        <v>20.291872</v>
      </c>
      <c r="N53" s="47">
        <v>20.291872</v>
      </c>
      <c r="O53" s="46">
        <v>0</v>
      </c>
      <c r="P53" s="43">
        <v>9.558963</v>
      </c>
      <c r="Q53" s="44">
        <v>9.558963</v>
      </c>
      <c r="R53" s="43">
        <v>0</v>
      </c>
      <c r="S53" s="43">
        <v>53.60301</v>
      </c>
      <c r="T53" s="47">
        <v>53.60301</v>
      </c>
      <c r="U53" s="38">
        <f>+((K53/Q53)-1)*100</f>
        <v>-62.40375655811201</v>
      </c>
      <c r="V53" s="13">
        <f t="shared" si="2"/>
        <v>-62.14415571065879</v>
      </c>
    </row>
    <row r="54" spans="1:22" ht="15">
      <c r="A54" s="41" t="s">
        <v>9</v>
      </c>
      <c r="B54" s="42" t="s">
        <v>47</v>
      </c>
      <c r="C54" s="42" t="s">
        <v>38</v>
      </c>
      <c r="D54" s="42" t="s">
        <v>155</v>
      </c>
      <c r="E54" s="50" t="s">
        <v>170</v>
      </c>
      <c r="F54" s="58" t="s">
        <v>127</v>
      </c>
      <c r="G54" s="42" t="s">
        <v>156</v>
      </c>
      <c r="H54" s="45" t="s">
        <v>156</v>
      </c>
      <c r="I54" s="46">
        <v>0</v>
      </c>
      <c r="J54" s="43">
        <v>2.693715</v>
      </c>
      <c r="K54" s="44">
        <v>2.693715</v>
      </c>
      <c r="L54" s="43">
        <v>0</v>
      </c>
      <c r="M54" s="43">
        <v>19.799273</v>
      </c>
      <c r="N54" s="47">
        <v>19.799273</v>
      </c>
      <c r="O54" s="46">
        <v>0</v>
      </c>
      <c r="P54" s="43">
        <v>4.074312</v>
      </c>
      <c r="Q54" s="44">
        <v>4.074312</v>
      </c>
      <c r="R54" s="43">
        <v>0</v>
      </c>
      <c r="S54" s="43">
        <v>50.763355</v>
      </c>
      <c r="T54" s="47">
        <v>50.763355</v>
      </c>
      <c r="U54" s="38">
        <f>+((K54/Q54)-1)*100</f>
        <v>-33.885402001614004</v>
      </c>
      <c r="V54" s="13">
        <f t="shared" si="2"/>
        <v>-60.996917953905914</v>
      </c>
    </row>
    <row r="55" spans="1:22" ht="15">
      <c r="A55" s="41" t="s">
        <v>9</v>
      </c>
      <c r="B55" s="42" t="s">
        <v>47</v>
      </c>
      <c r="C55" s="42" t="s">
        <v>38</v>
      </c>
      <c r="D55" s="42" t="s">
        <v>155</v>
      </c>
      <c r="E55" s="50" t="s">
        <v>165</v>
      </c>
      <c r="F55" s="58" t="s">
        <v>127</v>
      </c>
      <c r="G55" s="42" t="s">
        <v>156</v>
      </c>
      <c r="H55" s="45" t="s">
        <v>166</v>
      </c>
      <c r="I55" s="46">
        <v>0</v>
      </c>
      <c r="J55" s="43">
        <v>0</v>
      </c>
      <c r="K55" s="44">
        <v>0</v>
      </c>
      <c r="L55" s="43">
        <v>0</v>
      </c>
      <c r="M55" s="43">
        <v>19.572548</v>
      </c>
      <c r="N55" s="47">
        <v>19.572548</v>
      </c>
      <c r="O55" s="46">
        <v>0</v>
      </c>
      <c r="P55" s="43">
        <v>9.402259</v>
      </c>
      <c r="Q55" s="44">
        <v>9.402259</v>
      </c>
      <c r="R55" s="43">
        <v>0</v>
      </c>
      <c r="S55" s="43">
        <v>29.640168</v>
      </c>
      <c r="T55" s="47">
        <v>29.640168</v>
      </c>
      <c r="U55" s="37" t="s">
        <v>19</v>
      </c>
      <c r="V55" s="13">
        <f t="shared" si="2"/>
        <v>-33.96613676413709</v>
      </c>
    </row>
    <row r="56" spans="1:22" ht="15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164</v>
      </c>
      <c r="F56" s="58" t="s">
        <v>127</v>
      </c>
      <c r="G56" s="42" t="s">
        <v>159</v>
      </c>
      <c r="H56" s="45" t="s">
        <v>162</v>
      </c>
      <c r="I56" s="46">
        <v>0</v>
      </c>
      <c r="J56" s="43">
        <v>0</v>
      </c>
      <c r="K56" s="44">
        <v>0</v>
      </c>
      <c r="L56" s="43">
        <v>0</v>
      </c>
      <c r="M56" s="43">
        <v>17.23173</v>
      </c>
      <c r="N56" s="47">
        <v>17.23173</v>
      </c>
      <c r="O56" s="46">
        <v>0</v>
      </c>
      <c r="P56" s="43">
        <v>5.484651</v>
      </c>
      <c r="Q56" s="44">
        <v>5.484651</v>
      </c>
      <c r="R56" s="43">
        <v>0</v>
      </c>
      <c r="S56" s="43">
        <v>33.880994</v>
      </c>
      <c r="T56" s="47">
        <v>33.880994</v>
      </c>
      <c r="U56" s="37" t="s">
        <v>19</v>
      </c>
      <c r="V56" s="13">
        <f t="shared" si="2"/>
        <v>-49.14042368414575</v>
      </c>
    </row>
    <row r="57" spans="1:22" ht="15">
      <c r="A57" s="41" t="s">
        <v>9</v>
      </c>
      <c r="B57" s="42" t="s">
        <v>47</v>
      </c>
      <c r="C57" s="42" t="s">
        <v>38</v>
      </c>
      <c r="D57" s="42" t="s">
        <v>155</v>
      </c>
      <c r="E57" s="50" t="s">
        <v>350</v>
      </c>
      <c r="F57" s="58" t="s">
        <v>127</v>
      </c>
      <c r="G57" s="42" t="s">
        <v>156</v>
      </c>
      <c r="H57" s="45" t="s">
        <v>157</v>
      </c>
      <c r="I57" s="46">
        <v>0</v>
      </c>
      <c r="J57" s="43">
        <v>16.304062</v>
      </c>
      <c r="K57" s="44">
        <v>16.304062</v>
      </c>
      <c r="L57" s="43">
        <v>0</v>
      </c>
      <c r="M57" s="43">
        <v>16.304062</v>
      </c>
      <c r="N57" s="47">
        <v>16.304062</v>
      </c>
      <c r="O57" s="46">
        <v>0</v>
      </c>
      <c r="P57" s="43">
        <v>0</v>
      </c>
      <c r="Q57" s="44">
        <v>0</v>
      </c>
      <c r="R57" s="43">
        <v>0</v>
      </c>
      <c r="S57" s="43">
        <v>1.341456</v>
      </c>
      <c r="T57" s="47">
        <v>1.341456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47</v>
      </c>
      <c r="C58" s="42" t="s">
        <v>38</v>
      </c>
      <c r="D58" s="42" t="s">
        <v>155</v>
      </c>
      <c r="E58" s="42" t="s">
        <v>378</v>
      </c>
      <c r="F58" s="58" t="s">
        <v>127</v>
      </c>
      <c r="G58" s="42" t="s">
        <v>156</v>
      </c>
      <c r="H58" s="45" t="s">
        <v>367</v>
      </c>
      <c r="I58" s="46">
        <v>0</v>
      </c>
      <c r="J58" s="43">
        <v>0</v>
      </c>
      <c r="K58" s="44">
        <v>0</v>
      </c>
      <c r="L58" s="43">
        <v>0</v>
      </c>
      <c r="M58" s="43">
        <v>14.861039</v>
      </c>
      <c r="N58" s="47">
        <v>14.861039</v>
      </c>
      <c r="O58" s="46">
        <v>0</v>
      </c>
      <c r="P58" s="43">
        <v>0</v>
      </c>
      <c r="Q58" s="44">
        <v>0</v>
      </c>
      <c r="R58" s="43">
        <v>0</v>
      </c>
      <c r="S58" s="43">
        <v>0</v>
      </c>
      <c r="T58" s="47">
        <v>0</v>
      </c>
      <c r="U58" s="37" t="s">
        <v>19</v>
      </c>
      <c r="V58" s="8" t="s">
        <v>19</v>
      </c>
    </row>
    <row r="59" spans="1:22" ht="15">
      <c r="A59" s="41" t="s">
        <v>9</v>
      </c>
      <c r="B59" s="42" t="s">
        <v>47</v>
      </c>
      <c r="C59" s="42" t="s">
        <v>38</v>
      </c>
      <c r="D59" s="42" t="s">
        <v>155</v>
      </c>
      <c r="E59" s="42" t="s">
        <v>370</v>
      </c>
      <c r="F59" s="58" t="s">
        <v>127</v>
      </c>
      <c r="G59" s="42" t="s">
        <v>156</v>
      </c>
      <c r="H59" s="45" t="s">
        <v>156</v>
      </c>
      <c r="I59" s="46">
        <v>0</v>
      </c>
      <c r="J59" s="43">
        <v>2.346979</v>
      </c>
      <c r="K59" s="44">
        <v>2.346979</v>
      </c>
      <c r="L59" s="43">
        <v>0</v>
      </c>
      <c r="M59" s="43">
        <v>10.605269</v>
      </c>
      <c r="N59" s="47">
        <v>10.605269</v>
      </c>
      <c r="O59" s="46">
        <v>0</v>
      </c>
      <c r="P59" s="43">
        <v>0</v>
      </c>
      <c r="Q59" s="44">
        <v>0</v>
      </c>
      <c r="R59" s="43">
        <v>0</v>
      </c>
      <c r="S59" s="43">
        <v>0</v>
      </c>
      <c r="T59" s="47">
        <v>0</v>
      </c>
      <c r="U59" s="37" t="s">
        <v>19</v>
      </c>
      <c r="V59" s="8" t="s">
        <v>19</v>
      </c>
    </row>
    <row r="60" spans="1:22" ht="15">
      <c r="A60" s="41" t="s">
        <v>9</v>
      </c>
      <c r="B60" s="42" t="s">
        <v>47</v>
      </c>
      <c r="C60" s="42" t="s">
        <v>38</v>
      </c>
      <c r="D60" s="42" t="s">
        <v>155</v>
      </c>
      <c r="E60" s="50" t="s">
        <v>321</v>
      </c>
      <c r="F60" s="58" t="s">
        <v>127</v>
      </c>
      <c r="G60" s="42" t="s">
        <v>156</v>
      </c>
      <c r="H60" s="45" t="s">
        <v>157</v>
      </c>
      <c r="I60" s="46">
        <v>0</v>
      </c>
      <c r="J60" s="43">
        <v>5.9605</v>
      </c>
      <c r="K60" s="44">
        <v>5.9605</v>
      </c>
      <c r="L60" s="43">
        <v>0</v>
      </c>
      <c r="M60" s="43">
        <v>8.804103</v>
      </c>
      <c r="N60" s="47">
        <v>8.804103</v>
      </c>
      <c r="O60" s="46">
        <v>0</v>
      </c>
      <c r="P60" s="43">
        <v>0</v>
      </c>
      <c r="Q60" s="44">
        <v>0</v>
      </c>
      <c r="R60" s="43">
        <v>0</v>
      </c>
      <c r="S60" s="43">
        <v>0</v>
      </c>
      <c r="T60" s="47">
        <v>0</v>
      </c>
      <c r="U60" s="37" t="s">
        <v>19</v>
      </c>
      <c r="V60" s="8" t="s">
        <v>19</v>
      </c>
    </row>
    <row r="61" spans="1:22" ht="15">
      <c r="A61" s="41" t="s">
        <v>9</v>
      </c>
      <c r="B61" s="42" t="s">
        <v>47</v>
      </c>
      <c r="C61" s="42" t="s">
        <v>38</v>
      </c>
      <c r="D61" s="42" t="s">
        <v>155</v>
      </c>
      <c r="E61" s="42" t="s">
        <v>380</v>
      </c>
      <c r="F61" s="58" t="s">
        <v>127</v>
      </c>
      <c r="G61" s="42" t="s">
        <v>156</v>
      </c>
      <c r="H61" s="45" t="s">
        <v>157</v>
      </c>
      <c r="I61" s="46">
        <v>0</v>
      </c>
      <c r="J61" s="43">
        <v>6.946948</v>
      </c>
      <c r="K61" s="44">
        <v>6.946948</v>
      </c>
      <c r="L61" s="43">
        <v>0</v>
      </c>
      <c r="M61" s="43">
        <v>8.795601</v>
      </c>
      <c r="N61" s="47">
        <v>8.795601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47</v>
      </c>
      <c r="C62" s="42" t="s">
        <v>38</v>
      </c>
      <c r="D62" s="42" t="s">
        <v>155</v>
      </c>
      <c r="E62" s="42" t="s">
        <v>177</v>
      </c>
      <c r="F62" s="58" t="s">
        <v>127</v>
      </c>
      <c r="G62" s="42" t="s">
        <v>156</v>
      </c>
      <c r="H62" s="45" t="s">
        <v>156</v>
      </c>
      <c r="I62" s="46">
        <v>0</v>
      </c>
      <c r="J62" s="43">
        <v>0</v>
      </c>
      <c r="K62" s="44">
        <v>0</v>
      </c>
      <c r="L62" s="43">
        <v>0</v>
      </c>
      <c r="M62" s="43">
        <v>7.430519</v>
      </c>
      <c r="N62" s="47">
        <v>7.430519</v>
      </c>
      <c r="O62" s="46">
        <v>0</v>
      </c>
      <c r="P62" s="43">
        <v>0</v>
      </c>
      <c r="Q62" s="44">
        <v>0</v>
      </c>
      <c r="R62" s="43">
        <v>0</v>
      </c>
      <c r="S62" s="43">
        <v>1.4743</v>
      </c>
      <c r="T62" s="47">
        <v>1.4743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47</v>
      </c>
      <c r="C63" s="42" t="s">
        <v>38</v>
      </c>
      <c r="D63" s="42" t="s">
        <v>155</v>
      </c>
      <c r="E63" s="42" t="s">
        <v>353</v>
      </c>
      <c r="F63" s="58" t="s">
        <v>127</v>
      </c>
      <c r="G63" s="42" t="s">
        <v>156</v>
      </c>
      <c r="H63" s="45" t="s">
        <v>156</v>
      </c>
      <c r="I63" s="46">
        <v>0</v>
      </c>
      <c r="J63" s="43">
        <v>0</v>
      </c>
      <c r="K63" s="44">
        <v>0</v>
      </c>
      <c r="L63" s="43">
        <v>0</v>
      </c>
      <c r="M63" s="43">
        <v>7.102852</v>
      </c>
      <c r="N63" s="47">
        <v>7.102852</v>
      </c>
      <c r="O63" s="46">
        <v>0</v>
      </c>
      <c r="P63" s="43">
        <v>1.231516</v>
      </c>
      <c r="Q63" s="44">
        <v>1.231516</v>
      </c>
      <c r="R63" s="43">
        <v>0</v>
      </c>
      <c r="S63" s="43">
        <v>6.9861</v>
      </c>
      <c r="T63" s="47">
        <v>6.9861</v>
      </c>
      <c r="U63" s="37" t="s">
        <v>19</v>
      </c>
      <c r="V63" s="13">
        <f t="shared" si="2"/>
        <v>1.6712042484361866</v>
      </c>
    </row>
    <row r="64" spans="1:22" ht="15">
      <c r="A64" s="41" t="s">
        <v>9</v>
      </c>
      <c r="B64" s="42" t="s">
        <v>47</v>
      </c>
      <c r="C64" s="42" t="s">
        <v>38</v>
      </c>
      <c r="D64" s="42" t="s">
        <v>155</v>
      </c>
      <c r="E64" s="42" t="s">
        <v>172</v>
      </c>
      <c r="F64" s="58" t="s">
        <v>127</v>
      </c>
      <c r="G64" s="42" t="s">
        <v>156</v>
      </c>
      <c r="H64" s="45" t="s">
        <v>157</v>
      </c>
      <c r="I64" s="46">
        <v>0</v>
      </c>
      <c r="J64" s="43">
        <v>4.536782</v>
      </c>
      <c r="K64" s="44">
        <v>4.536782</v>
      </c>
      <c r="L64" s="43">
        <v>0</v>
      </c>
      <c r="M64" s="43">
        <v>6.722229</v>
      </c>
      <c r="N64" s="47">
        <v>6.722229</v>
      </c>
      <c r="O64" s="46">
        <v>0</v>
      </c>
      <c r="P64" s="43">
        <v>1.231516</v>
      </c>
      <c r="Q64" s="44">
        <v>1.231516</v>
      </c>
      <c r="R64" s="43">
        <v>0</v>
      </c>
      <c r="S64" s="43">
        <v>2.367867</v>
      </c>
      <c r="T64" s="47">
        <v>2.367867</v>
      </c>
      <c r="U64" s="37" t="s">
        <v>19</v>
      </c>
      <c r="V64" s="8" t="s">
        <v>19</v>
      </c>
    </row>
    <row r="65" spans="1:22" ht="15">
      <c r="A65" s="41" t="s">
        <v>9</v>
      </c>
      <c r="B65" s="42" t="s">
        <v>47</v>
      </c>
      <c r="C65" s="42" t="s">
        <v>38</v>
      </c>
      <c r="D65" s="42" t="s">
        <v>155</v>
      </c>
      <c r="E65" s="50" t="s">
        <v>342</v>
      </c>
      <c r="F65" s="58" t="s">
        <v>127</v>
      </c>
      <c r="G65" s="42" t="s">
        <v>156</v>
      </c>
      <c r="H65" s="45" t="s">
        <v>156</v>
      </c>
      <c r="I65" s="46">
        <v>0</v>
      </c>
      <c r="J65" s="43">
        <v>0.850647</v>
      </c>
      <c r="K65" s="44">
        <v>0.850647</v>
      </c>
      <c r="L65" s="43">
        <v>0</v>
      </c>
      <c r="M65" s="43">
        <v>6.55141</v>
      </c>
      <c r="N65" s="47">
        <v>6.55141</v>
      </c>
      <c r="O65" s="46">
        <v>0</v>
      </c>
      <c r="P65" s="43">
        <v>0</v>
      </c>
      <c r="Q65" s="44">
        <v>0</v>
      </c>
      <c r="R65" s="43">
        <v>0</v>
      </c>
      <c r="S65" s="43">
        <v>1.330867</v>
      </c>
      <c r="T65" s="47">
        <v>1.330867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47</v>
      </c>
      <c r="C66" s="42" t="s">
        <v>38</v>
      </c>
      <c r="D66" s="42" t="s">
        <v>155</v>
      </c>
      <c r="E66" s="50" t="s">
        <v>379</v>
      </c>
      <c r="F66" s="58" t="s">
        <v>127</v>
      </c>
      <c r="G66" s="42" t="s">
        <v>156</v>
      </c>
      <c r="H66" s="45" t="s">
        <v>367</v>
      </c>
      <c r="I66" s="46">
        <v>0</v>
      </c>
      <c r="J66" s="43">
        <v>0</v>
      </c>
      <c r="K66" s="44">
        <v>0</v>
      </c>
      <c r="L66" s="43">
        <v>0</v>
      </c>
      <c r="M66" s="43">
        <v>6.264879</v>
      </c>
      <c r="N66" s="47">
        <v>6.264879</v>
      </c>
      <c r="O66" s="46">
        <v>0</v>
      </c>
      <c r="P66" s="43">
        <v>0</v>
      </c>
      <c r="Q66" s="44">
        <v>0</v>
      </c>
      <c r="R66" s="43">
        <v>0</v>
      </c>
      <c r="S66" s="43">
        <v>0</v>
      </c>
      <c r="T66" s="47">
        <v>0</v>
      </c>
      <c r="U66" s="37" t="s">
        <v>19</v>
      </c>
      <c r="V66" s="8" t="s">
        <v>19</v>
      </c>
    </row>
    <row r="67" spans="1:22" ht="15">
      <c r="A67" s="41" t="s">
        <v>9</v>
      </c>
      <c r="B67" s="42" t="s">
        <v>47</v>
      </c>
      <c r="C67" s="42" t="s">
        <v>38</v>
      </c>
      <c r="D67" s="42" t="s">
        <v>155</v>
      </c>
      <c r="E67" s="42" t="s">
        <v>169</v>
      </c>
      <c r="F67" s="58" t="s">
        <v>127</v>
      </c>
      <c r="G67" s="42" t="s">
        <v>156</v>
      </c>
      <c r="H67" s="45" t="s">
        <v>168</v>
      </c>
      <c r="I67" s="46">
        <v>0</v>
      </c>
      <c r="J67" s="43">
        <v>0.880117</v>
      </c>
      <c r="K67" s="44">
        <v>0.880117</v>
      </c>
      <c r="L67" s="43">
        <v>0</v>
      </c>
      <c r="M67" s="43">
        <v>5.33898</v>
      </c>
      <c r="N67" s="47">
        <v>5.33898</v>
      </c>
      <c r="O67" s="46">
        <v>0</v>
      </c>
      <c r="P67" s="43">
        <v>0</v>
      </c>
      <c r="Q67" s="44">
        <v>0</v>
      </c>
      <c r="R67" s="43">
        <v>0</v>
      </c>
      <c r="S67" s="43">
        <v>30.4255</v>
      </c>
      <c r="T67" s="47">
        <v>30.4255</v>
      </c>
      <c r="U67" s="37" t="s">
        <v>19</v>
      </c>
      <c r="V67" s="13">
        <f t="shared" si="2"/>
        <v>-82.45228508980954</v>
      </c>
    </row>
    <row r="68" spans="1:22" ht="15">
      <c r="A68" s="41" t="s">
        <v>9</v>
      </c>
      <c r="B68" s="42" t="s">
        <v>47</v>
      </c>
      <c r="C68" s="42" t="s">
        <v>38</v>
      </c>
      <c r="D68" s="42" t="s">
        <v>155</v>
      </c>
      <c r="E68" s="42" t="s">
        <v>349</v>
      </c>
      <c r="F68" s="58" t="s">
        <v>127</v>
      </c>
      <c r="G68" s="42" t="s">
        <v>159</v>
      </c>
      <c r="H68" s="45" t="s">
        <v>160</v>
      </c>
      <c r="I68" s="46">
        <v>0</v>
      </c>
      <c r="J68" s="43">
        <v>0</v>
      </c>
      <c r="K68" s="44">
        <v>0</v>
      </c>
      <c r="L68" s="43">
        <v>0</v>
      </c>
      <c r="M68" s="43">
        <v>5.322759</v>
      </c>
      <c r="N68" s="47">
        <v>5.322759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37" t="s">
        <v>19</v>
      </c>
      <c r="V68" s="8" t="s">
        <v>19</v>
      </c>
    </row>
    <row r="69" spans="1:22" ht="15">
      <c r="A69" s="41" t="s">
        <v>9</v>
      </c>
      <c r="B69" s="42" t="s">
        <v>47</v>
      </c>
      <c r="C69" s="42" t="s">
        <v>38</v>
      </c>
      <c r="D69" s="42" t="s">
        <v>155</v>
      </c>
      <c r="E69" s="50" t="s">
        <v>366</v>
      </c>
      <c r="F69" s="58" t="s">
        <v>127</v>
      </c>
      <c r="G69" s="42" t="s">
        <v>156</v>
      </c>
      <c r="H69" s="45" t="s">
        <v>367</v>
      </c>
      <c r="I69" s="46">
        <v>0</v>
      </c>
      <c r="J69" s="43">
        <v>0</v>
      </c>
      <c r="K69" s="44">
        <v>0</v>
      </c>
      <c r="L69" s="43">
        <v>0</v>
      </c>
      <c r="M69" s="43">
        <v>5.146737</v>
      </c>
      <c r="N69" s="47">
        <v>5.146737</v>
      </c>
      <c r="O69" s="46">
        <v>0</v>
      </c>
      <c r="P69" s="43">
        <v>0</v>
      </c>
      <c r="Q69" s="44">
        <v>0</v>
      </c>
      <c r="R69" s="43">
        <v>0</v>
      </c>
      <c r="S69" s="43">
        <v>0</v>
      </c>
      <c r="T69" s="47">
        <v>0</v>
      </c>
      <c r="U69" s="37" t="s">
        <v>19</v>
      </c>
      <c r="V69" s="8" t="s">
        <v>19</v>
      </c>
    </row>
    <row r="70" spans="1:22" ht="15">
      <c r="A70" s="41" t="s">
        <v>9</v>
      </c>
      <c r="B70" s="42" t="s">
        <v>47</v>
      </c>
      <c r="C70" s="42" t="s">
        <v>38</v>
      </c>
      <c r="D70" s="42" t="s">
        <v>155</v>
      </c>
      <c r="E70" s="50" t="s">
        <v>161</v>
      </c>
      <c r="F70" s="58" t="s">
        <v>127</v>
      </c>
      <c r="G70" s="42" t="s">
        <v>159</v>
      </c>
      <c r="H70" s="45" t="s">
        <v>160</v>
      </c>
      <c r="I70" s="46">
        <v>0</v>
      </c>
      <c r="J70" s="43">
        <v>0</v>
      </c>
      <c r="K70" s="44">
        <v>0</v>
      </c>
      <c r="L70" s="43">
        <v>0</v>
      </c>
      <c r="M70" s="43">
        <v>5.089108</v>
      </c>
      <c r="N70" s="47">
        <v>5.089108</v>
      </c>
      <c r="O70" s="46">
        <v>0</v>
      </c>
      <c r="P70" s="43">
        <v>0</v>
      </c>
      <c r="Q70" s="44">
        <v>0</v>
      </c>
      <c r="R70" s="43">
        <v>0</v>
      </c>
      <c r="S70" s="43">
        <v>2.695455</v>
      </c>
      <c r="T70" s="47">
        <v>2.695455</v>
      </c>
      <c r="U70" s="37" t="s">
        <v>19</v>
      </c>
      <c r="V70" s="13">
        <f t="shared" si="2"/>
        <v>88.8033003704384</v>
      </c>
    </row>
    <row r="71" spans="1:22" ht="15">
      <c r="A71" s="41" t="s">
        <v>9</v>
      </c>
      <c r="B71" s="42" t="s">
        <v>47</v>
      </c>
      <c r="C71" s="42" t="s">
        <v>38</v>
      </c>
      <c r="D71" s="42" t="s">
        <v>155</v>
      </c>
      <c r="E71" s="50" t="s">
        <v>337</v>
      </c>
      <c r="F71" s="58" t="s">
        <v>127</v>
      </c>
      <c r="G71" s="42" t="s">
        <v>159</v>
      </c>
      <c r="H71" s="45" t="s">
        <v>162</v>
      </c>
      <c r="I71" s="46">
        <v>0</v>
      </c>
      <c r="J71" s="43">
        <v>0</v>
      </c>
      <c r="K71" s="44">
        <v>0</v>
      </c>
      <c r="L71" s="43">
        <v>0</v>
      </c>
      <c r="M71" s="43">
        <v>4.709326</v>
      </c>
      <c r="N71" s="47">
        <v>4.709326</v>
      </c>
      <c r="O71" s="46">
        <v>0</v>
      </c>
      <c r="P71" s="43">
        <v>0</v>
      </c>
      <c r="Q71" s="44">
        <v>0</v>
      </c>
      <c r="R71" s="43">
        <v>0</v>
      </c>
      <c r="S71" s="43">
        <v>3.177293</v>
      </c>
      <c r="T71" s="47">
        <v>3.177293</v>
      </c>
      <c r="U71" s="37" t="s">
        <v>19</v>
      </c>
      <c r="V71" s="13">
        <f t="shared" si="2"/>
        <v>48.218184473386614</v>
      </c>
    </row>
    <row r="72" spans="1:22" ht="15">
      <c r="A72" s="41" t="s">
        <v>9</v>
      </c>
      <c r="B72" s="42" t="s">
        <v>47</v>
      </c>
      <c r="C72" s="42" t="s">
        <v>38</v>
      </c>
      <c r="D72" s="42" t="s">
        <v>155</v>
      </c>
      <c r="E72" s="42" t="s">
        <v>338</v>
      </c>
      <c r="F72" s="58" t="s">
        <v>127</v>
      </c>
      <c r="G72" s="42" t="s">
        <v>156</v>
      </c>
      <c r="H72" s="45" t="s">
        <v>156</v>
      </c>
      <c r="I72" s="46">
        <v>0</v>
      </c>
      <c r="J72" s="43">
        <v>0</v>
      </c>
      <c r="K72" s="44">
        <v>0</v>
      </c>
      <c r="L72" s="43">
        <v>0</v>
      </c>
      <c r="M72" s="43">
        <v>4.416226</v>
      </c>
      <c r="N72" s="47">
        <v>4.416226</v>
      </c>
      <c r="O72" s="46">
        <v>0</v>
      </c>
      <c r="P72" s="43">
        <v>0</v>
      </c>
      <c r="Q72" s="44">
        <v>0</v>
      </c>
      <c r="R72" s="43">
        <v>0</v>
      </c>
      <c r="S72" s="43">
        <v>1.15009</v>
      </c>
      <c r="T72" s="47">
        <v>1.15009</v>
      </c>
      <c r="U72" s="37" t="s">
        <v>19</v>
      </c>
      <c r="V72" s="8" t="s">
        <v>19</v>
      </c>
    </row>
    <row r="73" spans="1:22" ht="15">
      <c r="A73" s="41" t="s">
        <v>9</v>
      </c>
      <c r="B73" s="42" t="s">
        <v>47</v>
      </c>
      <c r="C73" s="42" t="s">
        <v>38</v>
      </c>
      <c r="D73" s="42" t="s">
        <v>155</v>
      </c>
      <c r="E73" s="42" t="s">
        <v>369</v>
      </c>
      <c r="F73" s="58" t="s">
        <v>127</v>
      </c>
      <c r="G73" s="42" t="s">
        <v>156</v>
      </c>
      <c r="H73" s="45" t="s">
        <v>156</v>
      </c>
      <c r="I73" s="46">
        <v>0</v>
      </c>
      <c r="J73" s="43">
        <v>0</v>
      </c>
      <c r="K73" s="44">
        <v>0</v>
      </c>
      <c r="L73" s="43">
        <v>0</v>
      </c>
      <c r="M73" s="43">
        <v>3.145326</v>
      </c>
      <c r="N73" s="47">
        <v>3.145326</v>
      </c>
      <c r="O73" s="46">
        <v>0</v>
      </c>
      <c r="P73" s="43">
        <v>0</v>
      </c>
      <c r="Q73" s="44">
        <v>0</v>
      </c>
      <c r="R73" s="43">
        <v>0</v>
      </c>
      <c r="S73" s="43">
        <v>0</v>
      </c>
      <c r="T73" s="47">
        <v>0</v>
      </c>
      <c r="U73" s="37" t="s">
        <v>19</v>
      </c>
      <c r="V73" s="8" t="s">
        <v>19</v>
      </c>
    </row>
    <row r="74" spans="1:22" ht="15">
      <c r="A74" s="41" t="s">
        <v>9</v>
      </c>
      <c r="B74" s="42" t="s">
        <v>47</v>
      </c>
      <c r="C74" s="42" t="s">
        <v>38</v>
      </c>
      <c r="D74" s="42" t="s">
        <v>155</v>
      </c>
      <c r="E74" s="42" t="s">
        <v>351</v>
      </c>
      <c r="F74" s="58" t="s">
        <v>127</v>
      </c>
      <c r="G74" s="42" t="s">
        <v>156</v>
      </c>
      <c r="H74" s="45" t="s">
        <v>156</v>
      </c>
      <c r="I74" s="46">
        <v>0</v>
      </c>
      <c r="J74" s="43">
        <v>0</v>
      </c>
      <c r="K74" s="44">
        <v>0</v>
      </c>
      <c r="L74" s="43">
        <v>0</v>
      </c>
      <c r="M74" s="43">
        <v>2.52142</v>
      </c>
      <c r="N74" s="47">
        <v>2.52142</v>
      </c>
      <c r="O74" s="46">
        <v>0</v>
      </c>
      <c r="P74" s="43">
        <v>0</v>
      </c>
      <c r="Q74" s="44">
        <v>0</v>
      </c>
      <c r="R74" s="43">
        <v>0</v>
      </c>
      <c r="S74" s="43">
        <v>5.392479</v>
      </c>
      <c r="T74" s="47">
        <v>5.392479</v>
      </c>
      <c r="U74" s="37" t="s">
        <v>19</v>
      </c>
      <c r="V74" s="13">
        <f t="shared" si="2"/>
        <v>-53.2419134131074</v>
      </c>
    </row>
    <row r="75" spans="1:22" ht="15">
      <c r="A75" s="41" t="s">
        <v>9</v>
      </c>
      <c r="B75" s="42" t="s">
        <v>47</v>
      </c>
      <c r="C75" s="42" t="s">
        <v>38</v>
      </c>
      <c r="D75" s="42" t="s">
        <v>155</v>
      </c>
      <c r="E75" s="50" t="s">
        <v>368</v>
      </c>
      <c r="F75" s="58" t="s">
        <v>127</v>
      </c>
      <c r="G75" s="42" t="s">
        <v>156</v>
      </c>
      <c r="H75" s="45" t="s">
        <v>156</v>
      </c>
      <c r="I75" s="46">
        <v>0</v>
      </c>
      <c r="J75" s="43">
        <v>0</v>
      </c>
      <c r="K75" s="44">
        <v>0</v>
      </c>
      <c r="L75" s="43">
        <v>0</v>
      </c>
      <c r="M75" s="43">
        <v>2.035184</v>
      </c>
      <c r="N75" s="47">
        <v>2.035184</v>
      </c>
      <c r="O75" s="46">
        <v>0</v>
      </c>
      <c r="P75" s="43">
        <v>0</v>
      </c>
      <c r="Q75" s="44">
        <v>0</v>
      </c>
      <c r="R75" s="43">
        <v>0</v>
      </c>
      <c r="S75" s="43">
        <v>0</v>
      </c>
      <c r="T75" s="47">
        <v>0</v>
      </c>
      <c r="U75" s="37" t="s">
        <v>19</v>
      </c>
      <c r="V75" s="8" t="s">
        <v>19</v>
      </c>
    </row>
    <row r="76" spans="1:22" ht="15">
      <c r="A76" s="41" t="s">
        <v>9</v>
      </c>
      <c r="B76" s="42" t="s">
        <v>47</v>
      </c>
      <c r="C76" s="42" t="s">
        <v>38</v>
      </c>
      <c r="D76" s="42" t="s">
        <v>155</v>
      </c>
      <c r="E76" s="50" t="s">
        <v>313</v>
      </c>
      <c r="F76" s="58" t="s">
        <v>127</v>
      </c>
      <c r="G76" s="42" t="s">
        <v>156</v>
      </c>
      <c r="H76" s="45" t="s">
        <v>157</v>
      </c>
      <c r="I76" s="46">
        <v>0</v>
      </c>
      <c r="J76" s="43">
        <v>0</v>
      </c>
      <c r="K76" s="44">
        <v>0</v>
      </c>
      <c r="L76" s="43">
        <v>0</v>
      </c>
      <c r="M76" s="43">
        <v>1.96555</v>
      </c>
      <c r="N76" s="47">
        <v>1.96555</v>
      </c>
      <c r="O76" s="46">
        <v>0</v>
      </c>
      <c r="P76" s="43">
        <v>0</v>
      </c>
      <c r="Q76" s="44">
        <v>0</v>
      </c>
      <c r="R76" s="43">
        <v>0</v>
      </c>
      <c r="S76" s="43">
        <v>0</v>
      </c>
      <c r="T76" s="47">
        <v>0</v>
      </c>
      <c r="U76" s="37" t="s">
        <v>19</v>
      </c>
      <c r="V76" s="8" t="s">
        <v>19</v>
      </c>
    </row>
    <row r="77" spans="1:22" ht="15">
      <c r="A77" s="41" t="s">
        <v>9</v>
      </c>
      <c r="B77" s="42" t="s">
        <v>47</v>
      </c>
      <c r="C77" s="42" t="s">
        <v>38</v>
      </c>
      <c r="D77" s="42" t="s">
        <v>155</v>
      </c>
      <c r="E77" s="53" t="s">
        <v>176</v>
      </c>
      <c r="F77" s="58" t="s">
        <v>127</v>
      </c>
      <c r="G77" s="42" t="s">
        <v>156</v>
      </c>
      <c r="H77" s="45" t="s">
        <v>157</v>
      </c>
      <c r="I77" s="46">
        <v>0</v>
      </c>
      <c r="J77" s="43">
        <v>0</v>
      </c>
      <c r="K77" s="44">
        <v>0</v>
      </c>
      <c r="L77" s="43">
        <v>0</v>
      </c>
      <c r="M77" s="43">
        <v>1.667122</v>
      </c>
      <c r="N77" s="47">
        <v>1.667122</v>
      </c>
      <c r="O77" s="46">
        <v>0</v>
      </c>
      <c r="P77" s="43">
        <v>0</v>
      </c>
      <c r="Q77" s="44">
        <v>0</v>
      </c>
      <c r="R77" s="43">
        <v>0</v>
      </c>
      <c r="S77" s="43">
        <v>2.145636</v>
      </c>
      <c r="T77" s="47">
        <v>2.145636</v>
      </c>
      <c r="U77" s="37" t="s">
        <v>19</v>
      </c>
      <c r="V77" s="13">
        <f t="shared" si="2"/>
        <v>-22.301732446696466</v>
      </c>
    </row>
    <row r="78" spans="1:22" ht="15">
      <c r="A78" s="41" t="s">
        <v>9</v>
      </c>
      <c r="B78" s="42" t="s">
        <v>47</v>
      </c>
      <c r="C78" s="42" t="s">
        <v>38</v>
      </c>
      <c r="D78" s="42" t="s">
        <v>155</v>
      </c>
      <c r="E78" s="42" t="s">
        <v>352</v>
      </c>
      <c r="F78" s="58" t="s">
        <v>127</v>
      </c>
      <c r="G78" s="42" t="s">
        <v>156</v>
      </c>
      <c r="H78" s="45" t="s">
        <v>156</v>
      </c>
      <c r="I78" s="46">
        <v>0</v>
      </c>
      <c r="J78" s="43">
        <v>0</v>
      </c>
      <c r="K78" s="44">
        <v>0</v>
      </c>
      <c r="L78" s="43">
        <v>0</v>
      </c>
      <c r="M78" s="43">
        <v>1.110154</v>
      </c>
      <c r="N78" s="47">
        <v>1.110154</v>
      </c>
      <c r="O78" s="46">
        <v>0</v>
      </c>
      <c r="P78" s="43">
        <v>0</v>
      </c>
      <c r="Q78" s="44">
        <v>0</v>
      </c>
      <c r="R78" s="43">
        <v>0</v>
      </c>
      <c r="S78" s="43">
        <v>0.515065</v>
      </c>
      <c r="T78" s="47">
        <v>0.515065</v>
      </c>
      <c r="U78" s="37" t="s">
        <v>19</v>
      </c>
      <c r="V78" s="8" t="s">
        <v>19</v>
      </c>
    </row>
    <row r="79" spans="1:22" ht="15">
      <c r="A79" s="41" t="s">
        <v>9</v>
      </c>
      <c r="B79" s="42" t="s">
        <v>47</v>
      </c>
      <c r="C79" s="42" t="s">
        <v>38</v>
      </c>
      <c r="D79" s="42" t="s">
        <v>155</v>
      </c>
      <c r="E79" s="50" t="s">
        <v>390</v>
      </c>
      <c r="F79" s="58" t="s">
        <v>127</v>
      </c>
      <c r="G79" s="42" t="s">
        <v>156</v>
      </c>
      <c r="H79" s="45" t="s">
        <v>156</v>
      </c>
      <c r="I79" s="46">
        <v>0</v>
      </c>
      <c r="J79" s="43">
        <v>0</v>
      </c>
      <c r="K79" s="44">
        <v>0</v>
      </c>
      <c r="L79" s="43">
        <v>0</v>
      </c>
      <c r="M79" s="43">
        <v>0.853031</v>
      </c>
      <c r="N79" s="47">
        <v>0.853031</v>
      </c>
      <c r="O79" s="46">
        <v>0</v>
      </c>
      <c r="P79" s="43">
        <v>0</v>
      </c>
      <c r="Q79" s="44">
        <v>0</v>
      </c>
      <c r="R79" s="43">
        <v>0</v>
      </c>
      <c r="S79" s="43">
        <v>0</v>
      </c>
      <c r="T79" s="47">
        <v>0</v>
      </c>
      <c r="U79" s="37" t="s">
        <v>19</v>
      </c>
      <c r="V79" s="8" t="s">
        <v>19</v>
      </c>
    </row>
    <row r="80" spans="1:22" ht="15">
      <c r="A80" s="41" t="s">
        <v>9</v>
      </c>
      <c r="B80" s="42" t="s">
        <v>47</v>
      </c>
      <c r="C80" s="42" t="s">
        <v>38</v>
      </c>
      <c r="D80" s="42" t="s">
        <v>155</v>
      </c>
      <c r="E80" s="42" t="s">
        <v>341</v>
      </c>
      <c r="F80" s="58" t="s">
        <v>127</v>
      </c>
      <c r="G80" s="42" t="s">
        <v>156</v>
      </c>
      <c r="H80" s="45" t="s">
        <v>156</v>
      </c>
      <c r="I80" s="46">
        <v>0</v>
      </c>
      <c r="J80" s="43">
        <v>0</v>
      </c>
      <c r="K80" s="44">
        <v>0</v>
      </c>
      <c r="L80" s="43">
        <v>0</v>
      </c>
      <c r="M80" s="43">
        <v>0.841679</v>
      </c>
      <c r="N80" s="47">
        <v>0.841679</v>
      </c>
      <c r="O80" s="46">
        <v>0</v>
      </c>
      <c r="P80" s="43">
        <v>0</v>
      </c>
      <c r="Q80" s="44">
        <v>0</v>
      </c>
      <c r="R80" s="43">
        <v>0</v>
      </c>
      <c r="S80" s="43">
        <v>1.752596</v>
      </c>
      <c r="T80" s="47">
        <v>1.752596</v>
      </c>
      <c r="U80" s="37" t="s">
        <v>19</v>
      </c>
      <c r="V80" s="13">
        <f t="shared" si="2"/>
        <v>-51.97529835740811</v>
      </c>
    </row>
    <row r="81" spans="1:22" ht="15">
      <c r="A81" s="41" t="s">
        <v>9</v>
      </c>
      <c r="B81" s="42" t="s">
        <v>47</v>
      </c>
      <c r="C81" s="42" t="s">
        <v>38</v>
      </c>
      <c r="D81" s="42" t="s">
        <v>155</v>
      </c>
      <c r="E81" s="42" t="s">
        <v>339</v>
      </c>
      <c r="F81" s="58" t="s">
        <v>127</v>
      </c>
      <c r="G81" s="42" t="s">
        <v>156</v>
      </c>
      <c r="H81" s="45" t="s">
        <v>156</v>
      </c>
      <c r="I81" s="46">
        <v>0</v>
      </c>
      <c r="J81" s="43">
        <v>0</v>
      </c>
      <c r="K81" s="44">
        <v>0</v>
      </c>
      <c r="L81" s="43">
        <v>0</v>
      </c>
      <c r="M81" s="43">
        <v>0.701946</v>
      </c>
      <c r="N81" s="47">
        <v>0.701946</v>
      </c>
      <c r="O81" s="46">
        <v>0</v>
      </c>
      <c r="P81" s="43">
        <v>0</v>
      </c>
      <c r="Q81" s="44">
        <v>0</v>
      </c>
      <c r="R81" s="43">
        <v>0</v>
      </c>
      <c r="S81" s="43">
        <v>2.012184</v>
      </c>
      <c r="T81" s="47">
        <v>2.012184</v>
      </c>
      <c r="U81" s="37" t="s">
        <v>19</v>
      </c>
      <c r="V81" s="13">
        <f t="shared" si="2"/>
        <v>-65.11521809138728</v>
      </c>
    </row>
    <row r="82" spans="1:22" ht="15">
      <c r="A82" s="41" t="s">
        <v>9</v>
      </c>
      <c r="B82" s="42" t="s">
        <v>47</v>
      </c>
      <c r="C82" s="42" t="s">
        <v>38</v>
      </c>
      <c r="D82" s="42" t="s">
        <v>155</v>
      </c>
      <c r="E82" s="42" t="s">
        <v>340</v>
      </c>
      <c r="F82" s="58" t="s">
        <v>127</v>
      </c>
      <c r="G82" s="42" t="s">
        <v>156</v>
      </c>
      <c r="H82" s="45" t="s">
        <v>157</v>
      </c>
      <c r="I82" s="46">
        <v>0</v>
      </c>
      <c r="J82" s="43">
        <v>0</v>
      </c>
      <c r="K82" s="44">
        <v>0</v>
      </c>
      <c r="L82" s="43">
        <v>0</v>
      </c>
      <c r="M82" s="43">
        <v>0.526459</v>
      </c>
      <c r="N82" s="47">
        <v>0.526459</v>
      </c>
      <c r="O82" s="46">
        <v>0</v>
      </c>
      <c r="P82" s="43">
        <v>0</v>
      </c>
      <c r="Q82" s="44">
        <v>0</v>
      </c>
      <c r="R82" s="43">
        <v>0</v>
      </c>
      <c r="S82" s="43">
        <v>0</v>
      </c>
      <c r="T82" s="47">
        <v>0</v>
      </c>
      <c r="U82" s="37" t="s">
        <v>19</v>
      </c>
      <c r="V82" s="8" t="s">
        <v>19</v>
      </c>
    </row>
    <row r="83" spans="1:22" ht="15">
      <c r="A83" s="41" t="s">
        <v>9</v>
      </c>
      <c r="B83" s="42" t="s">
        <v>47</v>
      </c>
      <c r="C83" s="42" t="s">
        <v>38</v>
      </c>
      <c r="D83" s="42" t="s">
        <v>155</v>
      </c>
      <c r="E83" s="42" t="s">
        <v>377</v>
      </c>
      <c r="F83" s="58" t="s">
        <v>127</v>
      </c>
      <c r="G83" s="42" t="s">
        <v>156</v>
      </c>
      <c r="H83" s="45" t="s">
        <v>156</v>
      </c>
      <c r="I83" s="46">
        <v>0</v>
      </c>
      <c r="J83" s="43">
        <v>0</v>
      </c>
      <c r="K83" s="44">
        <v>0</v>
      </c>
      <c r="L83" s="43">
        <v>0</v>
      </c>
      <c r="M83" s="43">
        <v>0.513515</v>
      </c>
      <c r="N83" s="47">
        <v>0.513515</v>
      </c>
      <c r="O83" s="46">
        <v>0</v>
      </c>
      <c r="P83" s="43">
        <v>0</v>
      </c>
      <c r="Q83" s="44">
        <v>0</v>
      </c>
      <c r="R83" s="43">
        <v>0</v>
      </c>
      <c r="S83" s="43">
        <v>0</v>
      </c>
      <c r="T83" s="47">
        <v>0</v>
      </c>
      <c r="U83" s="37" t="s">
        <v>19</v>
      </c>
      <c r="V83" s="8" t="s">
        <v>19</v>
      </c>
    </row>
    <row r="84" spans="1:22" ht="15">
      <c r="A84" s="41" t="s">
        <v>9</v>
      </c>
      <c r="B84" s="42" t="s">
        <v>47</v>
      </c>
      <c r="C84" s="42" t="s">
        <v>38</v>
      </c>
      <c r="D84" s="42" t="s">
        <v>155</v>
      </c>
      <c r="E84" s="50" t="s">
        <v>180</v>
      </c>
      <c r="F84" s="58" t="s">
        <v>127</v>
      </c>
      <c r="G84" s="42" t="s">
        <v>156</v>
      </c>
      <c r="H84" s="45" t="s">
        <v>157</v>
      </c>
      <c r="I84" s="46">
        <v>0</v>
      </c>
      <c r="J84" s="43">
        <v>0</v>
      </c>
      <c r="K84" s="44">
        <v>0</v>
      </c>
      <c r="L84" s="43">
        <v>0</v>
      </c>
      <c r="M84" s="43">
        <v>0.513515</v>
      </c>
      <c r="N84" s="47">
        <v>0.513515</v>
      </c>
      <c r="O84" s="46">
        <v>0</v>
      </c>
      <c r="P84" s="43">
        <v>0</v>
      </c>
      <c r="Q84" s="44">
        <v>0</v>
      </c>
      <c r="R84" s="43">
        <v>0</v>
      </c>
      <c r="S84" s="43">
        <v>2.110951</v>
      </c>
      <c r="T84" s="47">
        <v>2.110951</v>
      </c>
      <c r="U84" s="37" t="s">
        <v>19</v>
      </c>
      <c r="V84" s="13">
        <f aca="true" t="shared" si="3" ref="V84:V146">+((N84/T84)-1)*100</f>
        <v>-75.67376030992666</v>
      </c>
    </row>
    <row r="85" spans="1:22" ht="15">
      <c r="A85" s="41" t="s">
        <v>9</v>
      </c>
      <c r="B85" s="42" t="s">
        <v>47</v>
      </c>
      <c r="C85" s="42" t="s">
        <v>38</v>
      </c>
      <c r="D85" s="42" t="s">
        <v>155</v>
      </c>
      <c r="E85" s="42" t="s">
        <v>158</v>
      </c>
      <c r="F85" s="58" t="s">
        <v>127</v>
      </c>
      <c r="G85" s="42" t="s">
        <v>159</v>
      </c>
      <c r="H85" s="45" t="s">
        <v>160</v>
      </c>
      <c r="I85" s="46">
        <v>0</v>
      </c>
      <c r="J85" s="43">
        <v>0</v>
      </c>
      <c r="K85" s="44">
        <v>0</v>
      </c>
      <c r="L85" s="43">
        <v>0</v>
      </c>
      <c r="M85" s="43">
        <v>0.369933</v>
      </c>
      <c r="N85" s="47">
        <v>0.369933</v>
      </c>
      <c r="O85" s="46">
        <v>0</v>
      </c>
      <c r="P85" s="43">
        <v>0</v>
      </c>
      <c r="Q85" s="44">
        <v>0</v>
      </c>
      <c r="R85" s="43">
        <v>0</v>
      </c>
      <c r="S85" s="43">
        <v>3.502752</v>
      </c>
      <c r="T85" s="47">
        <v>3.502752</v>
      </c>
      <c r="U85" s="37" t="s">
        <v>19</v>
      </c>
      <c r="V85" s="13">
        <f t="shared" si="3"/>
        <v>-89.43878984295776</v>
      </c>
    </row>
    <row r="86" spans="1:22" ht="15">
      <c r="A86" s="41" t="s">
        <v>9</v>
      </c>
      <c r="B86" s="42" t="s">
        <v>47</v>
      </c>
      <c r="C86" s="42" t="s">
        <v>38</v>
      </c>
      <c r="D86" s="42" t="s">
        <v>155</v>
      </c>
      <c r="E86" s="52" t="s">
        <v>181</v>
      </c>
      <c r="F86" s="58" t="s">
        <v>127</v>
      </c>
      <c r="G86" s="42" t="s">
        <v>156</v>
      </c>
      <c r="H86" s="45" t="s">
        <v>156</v>
      </c>
      <c r="I86" s="46">
        <v>0</v>
      </c>
      <c r="J86" s="43">
        <v>0</v>
      </c>
      <c r="K86" s="44">
        <v>0</v>
      </c>
      <c r="L86" s="43">
        <v>0</v>
      </c>
      <c r="M86" s="43">
        <v>0.104368</v>
      </c>
      <c r="N86" s="47">
        <v>0.104368</v>
      </c>
      <c r="O86" s="46">
        <v>0</v>
      </c>
      <c r="P86" s="43">
        <v>0.156704</v>
      </c>
      <c r="Q86" s="44">
        <v>0.156704</v>
      </c>
      <c r="R86" s="43">
        <v>0</v>
      </c>
      <c r="S86" s="43">
        <v>1.107992</v>
      </c>
      <c r="T86" s="47">
        <v>1.107992</v>
      </c>
      <c r="U86" s="37" t="s">
        <v>19</v>
      </c>
      <c r="V86" s="13">
        <f t="shared" si="3"/>
        <v>-90.58043740388018</v>
      </c>
    </row>
    <row r="87" spans="1:22" ht="15">
      <c r="A87" s="41" t="s">
        <v>9</v>
      </c>
      <c r="B87" s="42" t="s">
        <v>47</v>
      </c>
      <c r="C87" s="42" t="s">
        <v>38</v>
      </c>
      <c r="D87" s="42" t="s">
        <v>155</v>
      </c>
      <c r="E87" s="42" t="s">
        <v>348</v>
      </c>
      <c r="F87" s="58" t="s">
        <v>127</v>
      </c>
      <c r="G87" s="42" t="s">
        <v>156</v>
      </c>
      <c r="H87" s="45" t="s">
        <v>157</v>
      </c>
      <c r="I87" s="46">
        <v>0</v>
      </c>
      <c r="J87" s="43">
        <v>0</v>
      </c>
      <c r="K87" s="44">
        <v>0</v>
      </c>
      <c r="L87" s="43">
        <v>0</v>
      </c>
      <c r="M87" s="43">
        <v>0</v>
      </c>
      <c r="N87" s="47">
        <v>0</v>
      </c>
      <c r="O87" s="46">
        <v>0</v>
      </c>
      <c r="P87" s="43">
        <v>0.96762</v>
      </c>
      <c r="Q87" s="44">
        <v>0.96762</v>
      </c>
      <c r="R87" s="43">
        <v>0</v>
      </c>
      <c r="S87" s="43">
        <v>2.231244</v>
      </c>
      <c r="T87" s="47">
        <v>2.231244</v>
      </c>
      <c r="U87" s="37" t="s">
        <v>19</v>
      </c>
      <c r="V87" s="8" t="s">
        <v>19</v>
      </c>
    </row>
    <row r="88" spans="1:22" ht="15">
      <c r="A88" s="41" t="s">
        <v>9</v>
      </c>
      <c r="B88" s="42" t="s">
        <v>47</v>
      </c>
      <c r="C88" s="42" t="s">
        <v>38</v>
      </c>
      <c r="D88" s="42" t="s">
        <v>155</v>
      </c>
      <c r="E88" s="52" t="s">
        <v>163</v>
      </c>
      <c r="F88" s="58" t="s">
        <v>127</v>
      </c>
      <c r="G88" s="42" t="s">
        <v>156</v>
      </c>
      <c r="H88" s="45" t="s">
        <v>156</v>
      </c>
      <c r="I88" s="46">
        <v>0</v>
      </c>
      <c r="J88" s="43">
        <v>0</v>
      </c>
      <c r="K88" s="44">
        <v>0</v>
      </c>
      <c r="L88" s="43">
        <v>0</v>
      </c>
      <c r="M88" s="43">
        <v>0</v>
      </c>
      <c r="N88" s="47">
        <v>0</v>
      </c>
      <c r="O88" s="46">
        <v>0</v>
      </c>
      <c r="P88" s="43">
        <v>0</v>
      </c>
      <c r="Q88" s="44">
        <v>0</v>
      </c>
      <c r="R88" s="43">
        <v>0</v>
      </c>
      <c r="S88" s="43">
        <v>0.023387</v>
      </c>
      <c r="T88" s="47">
        <v>0.023387</v>
      </c>
      <c r="U88" s="37" t="s">
        <v>19</v>
      </c>
      <c r="V88" s="8" t="s">
        <v>19</v>
      </c>
    </row>
    <row r="89" spans="1:22" ht="15">
      <c r="A89" s="41" t="s">
        <v>9</v>
      </c>
      <c r="B89" s="42" t="s">
        <v>40</v>
      </c>
      <c r="C89" s="42" t="s">
        <v>38</v>
      </c>
      <c r="D89" s="42" t="s">
        <v>182</v>
      </c>
      <c r="E89" s="52" t="s">
        <v>411</v>
      </c>
      <c r="F89" s="58" t="s">
        <v>69</v>
      </c>
      <c r="G89" s="42" t="s">
        <v>183</v>
      </c>
      <c r="H89" s="45" t="s">
        <v>184</v>
      </c>
      <c r="I89" s="46">
        <v>0</v>
      </c>
      <c r="J89" s="43">
        <v>4302.446781</v>
      </c>
      <c r="K89" s="44">
        <v>4302.446781</v>
      </c>
      <c r="L89" s="43">
        <v>0</v>
      </c>
      <c r="M89" s="43">
        <v>30826.676812</v>
      </c>
      <c r="N89" s="47">
        <v>30826.676812</v>
      </c>
      <c r="O89" s="46">
        <v>0</v>
      </c>
      <c r="P89" s="43">
        <v>5334.421966</v>
      </c>
      <c r="Q89" s="44">
        <v>5334.421966</v>
      </c>
      <c r="R89" s="43">
        <v>0</v>
      </c>
      <c r="S89" s="43">
        <v>27855.534397</v>
      </c>
      <c r="T89" s="47">
        <v>27855.534397</v>
      </c>
      <c r="U89" s="38">
        <f>+((K89/Q89)-1)*100</f>
        <v>-19.345585924351305</v>
      </c>
      <c r="V89" s="13">
        <f t="shared" si="3"/>
        <v>10.666255303721584</v>
      </c>
    </row>
    <row r="90" spans="1:22" ht="15">
      <c r="A90" s="41" t="s">
        <v>9</v>
      </c>
      <c r="B90" s="42" t="s">
        <v>40</v>
      </c>
      <c r="C90" s="42" t="s">
        <v>38</v>
      </c>
      <c r="D90" s="42" t="s">
        <v>188</v>
      </c>
      <c r="E90" s="42" t="s">
        <v>189</v>
      </c>
      <c r="F90" s="58" t="s">
        <v>190</v>
      </c>
      <c r="G90" s="42" t="s">
        <v>191</v>
      </c>
      <c r="H90" s="45" t="s">
        <v>191</v>
      </c>
      <c r="I90" s="46">
        <v>0</v>
      </c>
      <c r="J90" s="43">
        <v>291.574336</v>
      </c>
      <c r="K90" s="44">
        <v>291.574336</v>
      </c>
      <c r="L90" s="43">
        <v>0</v>
      </c>
      <c r="M90" s="43">
        <v>1740.375295</v>
      </c>
      <c r="N90" s="47">
        <v>1740.375295</v>
      </c>
      <c r="O90" s="46">
        <v>0</v>
      </c>
      <c r="P90" s="43">
        <v>26.052983</v>
      </c>
      <c r="Q90" s="44">
        <v>26.052983</v>
      </c>
      <c r="R90" s="43">
        <v>0</v>
      </c>
      <c r="S90" s="43">
        <v>26.052983</v>
      </c>
      <c r="T90" s="47">
        <v>26.052983</v>
      </c>
      <c r="U90" s="37" t="s">
        <v>19</v>
      </c>
      <c r="V90" s="8" t="s">
        <v>19</v>
      </c>
    </row>
    <row r="91" spans="1:22" ht="15">
      <c r="A91" s="41" t="s">
        <v>9</v>
      </c>
      <c r="B91" s="42" t="s">
        <v>47</v>
      </c>
      <c r="C91" s="42" t="s">
        <v>38</v>
      </c>
      <c r="D91" s="42" t="s">
        <v>188</v>
      </c>
      <c r="E91" s="50" t="s">
        <v>189</v>
      </c>
      <c r="F91" s="58" t="s">
        <v>190</v>
      </c>
      <c r="G91" s="42" t="s">
        <v>191</v>
      </c>
      <c r="H91" s="45" t="s">
        <v>191</v>
      </c>
      <c r="I91" s="46">
        <v>0</v>
      </c>
      <c r="J91" s="43">
        <v>0</v>
      </c>
      <c r="K91" s="44">
        <v>0</v>
      </c>
      <c r="L91" s="43">
        <v>0</v>
      </c>
      <c r="M91" s="43">
        <v>103.113688</v>
      </c>
      <c r="N91" s="47">
        <v>103.113688</v>
      </c>
      <c r="O91" s="46">
        <v>0</v>
      </c>
      <c r="P91" s="43">
        <v>128.651307</v>
      </c>
      <c r="Q91" s="44">
        <v>128.651307</v>
      </c>
      <c r="R91" s="43">
        <v>0</v>
      </c>
      <c r="S91" s="43">
        <v>859.634681</v>
      </c>
      <c r="T91" s="47">
        <v>859.634681</v>
      </c>
      <c r="U91" s="37" t="s">
        <v>19</v>
      </c>
      <c r="V91" s="13">
        <f t="shared" si="3"/>
        <v>-88.00494090349527</v>
      </c>
    </row>
    <row r="92" spans="1:22" ht="15">
      <c r="A92" s="41" t="s">
        <v>9</v>
      </c>
      <c r="B92" s="42" t="s">
        <v>47</v>
      </c>
      <c r="C92" s="42" t="s">
        <v>38</v>
      </c>
      <c r="D92" s="42" t="s">
        <v>192</v>
      </c>
      <c r="E92" s="52" t="s">
        <v>193</v>
      </c>
      <c r="F92" s="58" t="s">
        <v>127</v>
      </c>
      <c r="G92" s="42" t="s">
        <v>128</v>
      </c>
      <c r="H92" s="45" t="s">
        <v>194</v>
      </c>
      <c r="I92" s="46">
        <v>0</v>
      </c>
      <c r="J92" s="43">
        <v>92.644962</v>
      </c>
      <c r="K92" s="44">
        <v>92.644962</v>
      </c>
      <c r="L92" s="43">
        <v>0</v>
      </c>
      <c r="M92" s="43">
        <v>331.751108</v>
      </c>
      <c r="N92" s="47">
        <v>331.751108</v>
      </c>
      <c r="O92" s="46">
        <v>0</v>
      </c>
      <c r="P92" s="43">
        <v>56.492767</v>
      </c>
      <c r="Q92" s="44">
        <v>56.492767</v>
      </c>
      <c r="R92" s="43">
        <v>0</v>
      </c>
      <c r="S92" s="43">
        <v>295.801505</v>
      </c>
      <c r="T92" s="47">
        <v>295.801505</v>
      </c>
      <c r="U92" s="38">
        <f>+((K92/Q92)-1)*100</f>
        <v>63.994378253768325</v>
      </c>
      <c r="V92" s="13">
        <f t="shared" si="3"/>
        <v>12.153286035512224</v>
      </c>
    </row>
    <row r="93" spans="1:22" ht="15">
      <c r="A93" s="41" t="s">
        <v>9</v>
      </c>
      <c r="B93" s="42" t="s">
        <v>40</v>
      </c>
      <c r="C93" s="42" t="s">
        <v>38</v>
      </c>
      <c r="D93" s="42" t="s">
        <v>195</v>
      </c>
      <c r="E93" s="50" t="s">
        <v>196</v>
      </c>
      <c r="F93" s="58" t="s">
        <v>21</v>
      </c>
      <c r="G93" s="42" t="s">
        <v>197</v>
      </c>
      <c r="H93" s="45" t="s">
        <v>198</v>
      </c>
      <c r="I93" s="46">
        <v>0</v>
      </c>
      <c r="J93" s="43">
        <v>246.04977</v>
      </c>
      <c r="K93" s="44">
        <v>246.04977</v>
      </c>
      <c r="L93" s="43">
        <v>0</v>
      </c>
      <c r="M93" s="43">
        <v>2230.136934</v>
      </c>
      <c r="N93" s="47">
        <v>2230.136934</v>
      </c>
      <c r="O93" s="46">
        <v>0</v>
      </c>
      <c r="P93" s="43">
        <v>462.064168</v>
      </c>
      <c r="Q93" s="44">
        <v>462.064168</v>
      </c>
      <c r="R93" s="43">
        <v>0</v>
      </c>
      <c r="S93" s="43">
        <v>2963.860114</v>
      </c>
      <c r="T93" s="47">
        <v>2963.860114</v>
      </c>
      <c r="U93" s="38">
        <f>+((K93/Q93)-1)*100</f>
        <v>-46.74987003103863</v>
      </c>
      <c r="V93" s="13">
        <f t="shared" si="3"/>
        <v>-24.75566159597774</v>
      </c>
    </row>
    <row r="94" spans="1:22" ht="15">
      <c r="A94" s="41" t="s">
        <v>9</v>
      </c>
      <c r="B94" s="42" t="s">
        <v>40</v>
      </c>
      <c r="C94" s="42" t="s">
        <v>38</v>
      </c>
      <c r="D94" s="42" t="s">
        <v>199</v>
      </c>
      <c r="E94" s="52" t="s">
        <v>205</v>
      </c>
      <c r="F94" s="58" t="s">
        <v>44</v>
      </c>
      <c r="G94" s="42" t="s">
        <v>201</v>
      </c>
      <c r="H94" s="45" t="s">
        <v>204</v>
      </c>
      <c r="I94" s="46">
        <v>0</v>
      </c>
      <c r="J94" s="43">
        <v>1945.631239</v>
      </c>
      <c r="K94" s="44">
        <v>1945.631239</v>
      </c>
      <c r="L94" s="43">
        <v>0</v>
      </c>
      <c r="M94" s="43">
        <v>11905.646468</v>
      </c>
      <c r="N94" s="47">
        <v>11905.646468</v>
      </c>
      <c r="O94" s="46">
        <v>0</v>
      </c>
      <c r="P94" s="43">
        <v>2496.301242</v>
      </c>
      <c r="Q94" s="44">
        <v>2496.301242</v>
      </c>
      <c r="R94" s="43">
        <v>0</v>
      </c>
      <c r="S94" s="43">
        <v>18222.657246</v>
      </c>
      <c r="T94" s="47">
        <v>18222.657246</v>
      </c>
      <c r="U94" s="38">
        <f>+((K94/Q94)-1)*100</f>
        <v>-22.059437127820804</v>
      </c>
      <c r="V94" s="13">
        <f t="shared" si="3"/>
        <v>-34.66569497918107</v>
      </c>
    </row>
    <row r="95" spans="1:22" ht="15">
      <c r="A95" s="41" t="s">
        <v>9</v>
      </c>
      <c r="B95" s="42" t="s">
        <v>40</v>
      </c>
      <c r="C95" s="42" t="s">
        <v>38</v>
      </c>
      <c r="D95" s="42" t="s">
        <v>199</v>
      </c>
      <c r="E95" s="52" t="s">
        <v>200</v>
      </c>
      <c r="F95" s="58" t="s">
        <v>44</v>
      </c>
      <c r="G95" s="42" t="s">
        <v>201</v>
      </c>
      <c r="H95" s="45" t="s">
        <v>202</v>
      </c>
      <c r="I95" s="46">
        <v>0</v>
      </c>
      <c r="J95" s="43">
        <v>620.833466</v>
      </c>
      <c r="K95" s="44">
        <v>620.833466</v>
      </c>
      <c r="L95" s="43">
        <v>0</v>
      </c>
      <c r="M95" s="43">
        <v>4757.244296</v>
      </c>
      <c r="N95" s="47">
        <v>4757.244296</v>
      </c>
      <c r="O95" s="46">
        <v>0</v>
      </c>
      <c r="P95" s="43">
        <v>823.016185</v>
      </c>
      <c r="Q95" s="44">
        <v>823.016185</v>
      </c>
      <c r="R95" s="43">
        <v>0</v>
      </c>
      <c r="S95" s="43">
        <v>5660.48736</v>
      </c>
      <c r="T95" s="47">
        <v>5660.48736</v>
      </c>
      <c r="U95" s="38">
        <f>+((K95/Q95)-1)*100</f>
        <v>-24.566068406054487</v>
      </c>
      <c r="V95" s="13">
        <f t="shared" si="3"/>
        <v>-15.956984029021848</v>
      </c>
    </row>
    <row r="96" spans="1:22" ht="15">
      <c r="A96" s="41" t="s">
        <v>9</v>
      </c>
      <c r="B96" s="42" t="s">
        <v>40</v>
      </c>
      <c r="C96" s="42" t="s">
        <v>38</v>
      </c>
      <c r="D96" s="42" t="s">
        <v>199</v>
      </c>
      <c r="E96" s="42" t="s">
        <v>203</v>
      </c>
      <c r="F96" s="58" t="s">
        <v>44</v>
      </c>
      <c r="G96" s="42" t="s">
        <v>201</v>
      </c>
      <c r="H96" s="45" t="s">
        <v>204</v>
      </c>
      <c r="I96" s="46">
        <v>0</v>
      </c>
      <c r="J96" s="43">
        <v>796.174922</v>
      </c>
      <c r="K96" s="44">
        <v>796.174922</v>
      </c>
      <c r="L96" s="43">
        <v>0</v>
      </c>
      <c r="M96" s="43">
        <v>3076.238193</v>
      </c>
      <c r="N96" s="47">
        <v>3076.238193</v>
      </c>
      <c r="O96" s="46">
        <v>0</v>
      </c>
      <c r="P96" s="43">
        <v>178.51456</v>
      </c>
      <c r="Q96" s="44">
        <v>178.51456</v>
      </c>
      <c r="R96" s="43">
        <v>0</v>
      </c>
      <c r="S96" s="43">
        <v>692.215084</v>
      </c>
      <c r="T96" s="47">
        <v>692.215084</v>
      </c>
      <c r="U96" s="37" t="s">
        <v>19</v>
      </c>
      <c r="V96" s="8" t="s">
        <v>19</v>
      </c>
    </row>
    <row r="97" spans="1:22" ht="15">
      <c r="A97" s="41" t="s">
        <v>9</v>
      </c>
      <c r="B97" s="42" t="s">
        <v>40</v>
      </c>
      <c r="C97" s="42" t="s">
        <v>38</v>
      </c>
      <c r="D97" s="42" t="s">
        <v>206</v>
      </c>
      <c r="E97" s="50" t="s">
        <v>207</v>
      </c>
      <c r="F97" s="58" t="s">
        <v>60</v>
      </c>
      <c r="G97" s="42" t="s">
        <v>61</v>
      </c>
      <c r="H97" s="45" t="s">
        <v>208</v>
      </c>
      <c r="I97" s="46">
        <v>0</v>
      </c>
      <c r="J97" s="43">
        <v>1223.618129</v>
      </c>
      <c r="K97" s="44">
        <v>1223.618129</v>
      </c>
      <c r="L97" s="43">
        <v>0</v>
      </c>
      <c r="M97" s="43">
        <v>9373.901297</v>
      </c>
      <c r="N97" s="47">
        <v>9373.901297</v>
      </c>
      <c r="O97" s="46">
        <v>0</v>
      </c>
      <c r="P97" s="43">
        <v>2082.155846</v>
      </c>
      <c r="Q97" s="44">
        <v>2082.155846</v>
      </c>
      <c r="R97" s="43">
        <v>0</v>
      </c>
      <c r="S97" s="43">
        <v>3815.285934</v>
      </c>
      <c r="T97" s="47">
        <v>3815.285934</v>
      </c>
      <c r="U97" s="38">
        <f>+((K97/Q97)-1)*100</f>
        <v>-41.2331151219696</v>
      </c>
      <c r="V97" s="13">
        <f t="shared" si="3"/>
        <v>145.69328378416634</v>
      </c>
    </row>
    <row r="98" spans="1:22" ht="15">
      <c r="A98" s="41" t="s">
        <v>9</v>
      </c>
      <c r="B98" s="42" t="s">
        <v>40</v>
      </c>
      <c r="C98" s="42" t="s">
        <v>38</v>
      </c>
      <c r="D98" s="42" t="s">
        <v>206</v>
      </c>
      <c r="E98" s="53" t="s">
        <v>375</v>
      </c>
      <c r="F98" s="58" t="s">
        <v>60</v>
      </c>
      <c r="G98" s="42" t="s">
        <v>61</v>
      </c>
      <c r="H98" s="45" t="s">
        <v>376</v>
      </c>
      <c r="I98" s="46">
        <v>0</v>
      </c>
      <c r="J98" s="43">
        <v>0</v>
      </c>
      <c r="K98" s="44">
        <v>0</v>
      </c>
      <c r="L98" s="43">
        <v>0</v>
      </c>
      <c r="M98" s="43">
        <v>43.026002</v>
      </c>
      <c r="N98" s="47">
        <v>43.026002</v>
      </c>
      <c r="O98" s="46">
        <v>0</v>
      </c>
      <c r="P98" s="43">
        <v>0</v>
      </c>
      <c r="Q98" s="44">
        <v>0</v>
      </c>
      <c r="R98" s="43">
        <v>0</v>
      </c>
      <c r="S98" s="43">
        <v>32.285053</v>
      </c>
      <c r="T98" s="47">
        <v>32.285053</v>
      </c>
      <c r="U98" s="37" t="s">
        <v>19</v>
      </c>
      <c r="V98" s="13">
        <f t="shared" si="3"/>
        <v>33.26910753406538</v>
      </c>
    </row>
    <row r="99" spans="1:22" ht="15">
      <c r="A99" s="41" t="s">
        <v>9</v>
      </c>
      <c r="B99" s="42" t="s">
        <v>40</v>
      </c>
      <c r="C99" s="42" t="s">
        <v>38</v>
      </c>
      <c r="D99" s="42" t="s">
        <v>206</v>
      </c>
      <c r="E99" s="52" t="s">
        <v>207</v>
      </c>
      <c r="F99" s="58" t="s">
        <v>60</v>
      </c>
      <c r="G99" s="42" t="s">
        <v>61</v>
      </c>
      <c r="H99" s="45" t="s">
        <v>208</v>
      </c>
      <c r="I99" s="46">
        <v>0</v>
      </c>
      <c r="J99" s="43">
        <v>0</v>
      </c>
      <c r="K99" s="44">
        <v>0</v>
      </c>
      <c r="L99" s="43">
        <v>0</v>
      </c>
      <c r="M99" s="43">
        <v>0</v>
      </c>
      <c r="N99" s="47">
        <v>0</v>
      </c>
      <c r="O99" s="46">
        <v>0</v>
      </c>
      <c r="P99" s="43">
        <v>0</v>
      </c>
      <c r="Q99" s="44">
        <v>0</v>
      </c>
      <c r="R99" s="43">
        <v>0</v>
      </c>
      <c r="S99" s="43">
        <v>9992.580237</v>
      </c>
      <c r="T99" s="47">
        <v>9992.580237</v>
      </c>
      <c r="U99" s="37" t="s">
        <v>19</v>
      </c>
      <c r="V99" s="8" t="s">
        <v>19</v>
      </c>
    </row>
    <row r="100" spans="1:22" ht="15">
      <c r="A100" s="41" t="s">
        <v>9</v>
      </c>
      <c r="B100" s="42" t="s">
        <v>40</v>
      </c>
      <c r="C100" s="42" t="s">
        <v>38</v>
      </c>
      <c r="D100" s="42" t="s">
        <v>209</v>
      </c>
      <c r="E100" s="42" t="s">
        <v>210</v>
      </c>
      <c r="F100" s="58" t="s">
        <v>74</v>
      </c>
      <c r="G100" s="42" t="s">
        <v>75</v>
      </c>
      <c r="H100" s="45" t="s">
        <v>75</v>
      </c>
      <c r="I100" s="46">
        <v>0</v>
      </c>
      <c r="J100" s="43">
        <v>4425.019517</v>
      </c>
      <c r="K100" s="44">
        <v>4425.019517</v>
      </c>
      <c r="L100" s="43">
        <v>0</v>
      </c>
      <c r="M100" s="43">
        <v>30312.519634</v>
      </c>
      <c r="N100" s="47">
        <v>30312.519634</v>
      </c>
      <c r="O100" s="46">
        <v>0</v>
      </c>
      <c r="P100" s="43">
        <v>3840.0733</v>
      </c>
      <c r="Q100" s="44">
        <v>3840.0733</v>
      </c>
      <c r="R100" s="43">
        <v>0</v>
      </c>
      <c r="S100" s="43">
        <v>25278.9277</v>
      </c>
      <c r="T100" s="47">
        <v>25278.9277</v>
      </c>
      <c r="U100" s="38">
        <f>+((K100/Q100)-1)*100</f>
        <v>15.232683631325461</v>
      </c>
      <c r="V100" s="13">
        <f t="shared" si="3"/>
        <v>19.912205113035707</v>
      </c>
    </row>
    <row r="101" spans="1:22" ht="15">
      <c r="A101" s="41" t="s">
        <v>9</v>
      </c>
      <c r="B101" s="42" t="s">
        <v>47</v>
      </c>
      <c r="C101" s="42" t="s">
        <v>38</v>
      </c>
      <c r="D101" s="42" t="s">
        <v>320</v>
      </c>
      <c r="E101" s="52" t="s">
        <v>86</v>
      </c>
      <c r="F101" s="58" t="s">
        <v>87</v>
      </c>
      <c r="G101" s="42" t="s">
        <v>87</v>
      </c>
      <c r="H101" s="45" t="s">
        <v>88</v>
      </c>
      <c r="I101" s="46">
        <v>0</v>
      </c>
      <c r="J101" s="43">
        <v>20.573145</v>
      </c>
      <c r="K101" s="44">
        <v>20.573145</v>
      </c>
      <c r="L101" s="43">
        <v>0</v>
      </c>
      <c r="M101" s="43">
        <v>135.873779</v>
      </c>
      <c r="N101" s="47">
        <v>135.873779</v>
      </c>
      <c r="O101" s="46">
        <v>0</v>
      </c>
      <c r="P101" s="43">
        <v>12.233905</v>
      </c>
      <c r="Q101" s="44">
        <v>12.233905</v>
      </c>
      <c r="R101" s="43">
        <v>0</v>
      </c>
      <c r="S101" s="43">
        <v>156.940487</v>
      </c>
      <c r="T101" s="47">
        <v>156.940487</v>
      </c>
      <c r="U101" s="38">
        <f>+((K101/Q101)-1)*100</f>
        <v>68.16498902026787</v>
      </c>
      <c r="V101" s="13">
        <f t="shared" si="3"/>
        <v>-13.42337366392904</v>
      </c>
    </row>
    <row r="102" spans="1:22" ht="15">
      <c r="A102" s="41" t="s">
        <v>9</v>
      </c>
      <c r="B102" s="42" t="s">
        <v>40</v>
      </c>
      <c r="C102" s="42" t="s">
        <v>41</v>
      </c>
      <c r="D102" s="42" t="s">
        <v>211</v>
      </c>
      <c r="E102" s="42" t="s">
        <v>212</v>
      </c>
      <c r="F102" s="58" t="s">
        <v>44</v>
      </c>
      <c r="G102" s="42" t="s">
        <v>138</v>
      </c>
      <c r="H102" s="45" t="s">
        <v>213</v>
      </c>
      <c r="I102" s="46">
        <v>0</v>
      </c>
      <c r="J102" s="43">
        <v>0</v>
      </c>
      <c r="K102" s="44">
        <v>0</v>
      </c>
      <c r="L102" s="43">
        <v>0</v>
      </c>
      <c r="M102" s="43">
        <v>11821.780474</v>
      </c>
      <c r="N102" s="47">
        <v>11821.780474</v>
      </c>
      <c r="O102" s="46">
        <v>0</v>
      </c>
      <c r="P102" s="43">
        <v>0</v>
      </c>
      <c r="Q102" s="44">
        <v>0</v>
      </c>
      <c r="R102" s="43">
        <v>0</v>
      </c>
      <c r="S102" s="43">
        <v>9004.714903</v>
      </c>
      <c r="T102" s="47">
        <v>9004.714903</v>
      </c>
      <c r="U102" s="37" t="s">
        <v>19</v>
      </c>
      <c r="V102" s="13">
        <f t="shared" si="3"/>
        <v>31.284339386041736</v>
      </c>
    </row>
    <row r="103" spans="1:22" ht="15">
      <c r="A103" s="41" t="s">
        <v>9</v>
      </c>
      <c r="B103" s="42" t="s">
        <v>47</v>
      </c>
      <c r="C103" s="42" t="s">
        <v>41</v>
      </c>
      <c r="D103" s="42" t="s">
        <v>326</v>
      </c>
      <c r="E103" s="53" t="s">
        <v>327</v>
      </c>
      <c r="F103" s="58" t="s">
        <v>127</v>
      </c>
      <c r="G103" s="42" t="s">
        <v>159</v>
      </c>
      <c r="H103" s="45" t="s">
        <v>328</v>
      </c>
      <c r="I103" s="46">
        <v>0</v>
      </c>
      <c r="J103" s="43">
        <v>10.866099</v>
      </c>
      <c r="K103" s="44">
        <v>10.866099</v>
      </c>
      <c r="L103" s="43">
        <v>0</v>
      </c>
      <c r="M103" s="43">
        <v>40.714362</v>
      </c>
      <c r="N103" s="47">
        <v>40.714362</v>
      </c>
      <c r="O103" s="46">
        <v>0</v>
      </c>
      <c r="P103" s="43">
        <v>0</v>
      </c>
      <c r="Q103" s="44">
        <v>0</v>
      </c>
      <c r="R103" s="43">
        <v>0</v>
      </c>
      <c r="S103" s="43">
        <v>0</v>
      </c>
      <c r="T103" s="47">
        <v>0</v>
      </c>
      <c r="U103" s="37" t="s">
        <v>19</v>
      </c>
      <c r="V103" s="8" t="s">
        <v>19</v>
      </c>
    </row>
    <row r="104" spans="1:22" ht="15">
      <c r="A104" s="41" t="s">
        <v>9</v>
      </c>
      <c r="B104" s="42" t="s">
        <v>40</v>
      </c>
      <c r="C104" s="42" t="s">
        <v>38</v>
      </c>
      <c r="D104" s="42" t="s">
        <v>214</v>
      </c>
      <c r="E104" s="52" t="s">
        <v>386</v>
      </c>
      <c r="F104" s="58" t="s">
        <v>74</v>
      </c>
      <c r="G104" s="42" t="s">
        <v>215</v>
      </c>
      <c r="H104" s="45" t="s">
        <v>216</v>
      </c>
      <c r="I104" s="46">
        <v>0</v>
      </c>
      <c r="J104" s="43">
        <v>2680.065397</v>
      </c>
      <c r="K104" s="44">
        <v>2680.065397</v>
      </c>
      <c r="L104" s="43">
        <v>0</v>
      </c>
      <c r="M104" s="43">
        <v>15847.717228</v>
      </c>
      <c r="N104" s="47">
        <v>15847.717228</v>
      </c>
      <c r="O104" s="46">
        <v>0</v>
      </c>
      <c r="P104" s="43">
        <v>2945.497561</v>
      </c>
      <c r="Q104" s="44">
        <v>2945.497561</v>
      </c>
      <c r="R104" s="43">
        <v>0</v>
      </c>
      <c r="S104" s="43">
        <v>20257.767042</v>
      </c>
      <c r="T104" s="47">
        <v>20257.767042</v>
      </c>
      <c r="U104" s="38">
        <f>+((K104/Q104)-1)*100</f>
        <v>-9.01145421114814</v>
      </c>
      <c r="V104" s="13">
        <f t="shared" si="3"/>
        <v>-21.76967384834043</v>
      </c>
    </row>
    <row r="105" spans="1:22" ht="15">
      <c r="A105" s="41" t="s">
        <v>9</v>
      </c>
      <c r="B105" s="42" t="s">
        <v>40</v>
      </c>
      <c r="C105" s="42" t="s">
        <v>41</v>
      </c>
      <c r="D105" s="42" t="s">
        <v>397</v>
      </c>
      <c r="E105" s="50" t="s">
        <v>398</v>
      </c>
      <c r="F105" s="58" t="s">
        <v>44</v>
      </c>
      <c r="G105" s="42" t="s">
        <v>399</v>
      </c>
      <c r="H105" s="45" t="s">
        <v>400</v>
      </c>
      <c r="I105" s="46">
        <v>0</v>
      </c>
      <c r="J105" s="43">
        <v>6.94277</v>
      </c>
      <c r="K105" s="44">
        <v>6.94277</v>
      </c>
      <c r="L105" s="43">
        <v>0</v>
      </c>
      <c r="M105" s="43">
        <v>6.94277</v>
      </c>
      <c r="N105" s="47">
        <v>6.94277</v>
      </c>
      <c r="O105" s="46">
        <v>0</v>
      </c>
      <c r="P105" s="43">
        <v>0</v>
      </c>
      <c r="Q105" s="44">
        <v>0</v>
      </c>
      <c r="R105" s="43">
        <v>0</v>
      </c>
      <c r="S105" s="43">
        <v>0</v>
      </c>
      <c r="T105" s="47">
        <v>0</v>
      </c>
      <c r="U105" s="37" t="s">
        <v>19</v>
      </c>
      <c r="V105" s="8" t="s">
        <v>19</v>
      </c>
    </row>
    <row r="106" spans="1:22" ht="15">
      <c r="A106" s="41" t="s">
        <v>9</v>
      </c>
      <c r="B106" s="42" t="s">
        <v>40</v>
      </c>
      <c r="C106" s="42" t="s">
        <v>38</v>
      </c>
      <c r="D106" s="42" t="s">
        <v>217</v>
      </c>
      <c r="E106" s="52" t="s">
        <v>218</v>
      </c>
      <c r="F106" s="58" t="s">
        <v>87</v>
      </c>
      <c r="G106" s="42" t="s">
        <v>87</v>
      </c>
      <c r="H106" s="45" t="s">
        <v>88</v>
      </c>
      <c r="I106" s="46">
        <v>0</v>
      </c>
      <c r="J106" s="43">
        <v>15288.627424</v>
      </c>
      <c r="K106" s="44">
        <v>15288.627424</v>
      </c>
      <c r="L106" s="43">
        <v>0</v>
      </c>
      <c r="M106" s="43">
        <v>100332.426192</v>
      </c>
      <c r="N106" s="47">
        <v>100332.426192</v>
      </c>
      <c r="O106" s="46">
        <v>0</v>
      </c>
      <c r="P106" s="43">
        <v>13634.729569</v>
      </c>
      <c r="Q106" s="44">
        <v>13634.729569</v>
      </c>
      <c r="R106" s="43">
        <v>0</v>
      </c>
      <c r="S106" s="43">
        <v>83376.653937</v>
      </c>
      <c r="T106" s="47">
        <v>83376.653937</v>
      </c>
      <c r="U106" s="38">
        <f>+((K106/Q106)-1)*100</f>
        <v>12.130037831922325</v>
      </c>
      <c r="V106" s="13">
        <f t="shared" si="3"/>
        <v>20.336354907948095</v>
      </c>
    </row>
    <row r="107" spans="1:22" ht="15">
      <c r="A107" s="41" t="s">
        <v>9</v>
      </c>
      <c r="B107" s="42" t="s">
        <v>40</v>
      </c>
      <c r="C107" s="42" t="s">
        <v>38</v>
      </c>
      <c r="D107" s="42" t="s">
        <v>219</v>
      </c>
      <c r="E107" s="53" t="s">
        <v>221</v>
      </c>
      <c r="F107" s="58" t="s">
        <v>87</v>
      </c>
      <c r="G107" s="42" t="s">
        <v>87</v>
      </c>
      <c r="H107" s="45" t="s">
        <v>220</v>
      </c>
      <c r="I107" s="46">
        <v>0</v>
      </c>
      <c r="J107" s="43">
        <v>15821.837419</v>
      </c>
      <c r="K107" s="44">
        <v>15821.837419</v>
      </c>
      <c r="L107" s="43">
        <v>0</v>
      </c>
      <c r="M107" s="43">
        <v>97989.492103</v>
      </c>
      <c r="N107" s="47">
        <v>97989.492103</v>
      </c>
      <c r="O107" s="46">
        <v>0</v>
      </c>
      <c r="P107" s="43">
        <v>12041.144653</v>
      </c>
      <c r="Q107" s="44">
        <v>12041.144653</v>
      </c>
      <c r="R107" s="43">
        <v>0</v>
      </c>
      <c r="S107" s="43">
        <v>88238.285064</v>
      </c>
      <c r="T107" s="47">
        <v>88238.285064</v>
      </c>
      <c r="U107" s="38">
        <f>+((K107/Q107)-1)*100</f>
        <v>31.39811766199534</v>
      </c>
      <c r="V107" s="13">
        <f t="shared" si="3"/>
        <v>11.05099337767883</v>
      </c>
    </row>
    <row r="108" spans="1:22" ht="15">
      <c r="A108" s="41" t="s">
        <v>9</v>
      </c>
      <c r="B108" s="42" t="s">
        <v>40</v>
      </c>
      <c r="C108" s="42" t="s">
        <v>38</v>
      </c>
      <c r="D108" s="42" t="s">
        <v>222</v>
      </c>
      <c r="E108" s="53" t="s">
        <v>224</v>
      </c>
      <c r="F108" s="58" t="s">
        <v>21</v>
      </c>
      <c r="G108" s="42" t="s">
        <v>186</v>
      </c>
      <c r="H108" s="45" t="s">
        <v>225</v>
      </c>
      <c r="I108" s="46">
        <v>0</v>
      </c>
      <c r="J108" s="43">
        <v>6487.751835</v>
      </c>
      <c r="K108" s="44">
        <v>6487.751835</v>
      </c>
      <c r="L108" s="43">
        <v>0</v>
      </c>
      <c r="M108" s="43">
        <v>45198.246012</v>
      </c>
      <c r="N108" s="47">
        <v>45198.246012</v>
      </c>
      <c r="O108" s="46">
        <v>0</v>
      </c>
      <c r="P108" s="43">
        <v>7025.224747</v>
      </c>
      <c r="Q108" s="44">
        <v>7025.224747</v>
      </c>
      <c r="R108" s="43">
        <v>0</v>
      </c>
      <c r="S108" s="43">
        <v>44463.940942</v>
      </c>
      <c r="T108" s="47">
        <v>44463.940942</v>
      </c>
      <c r="U108" s="38">
        <f>+((K108/Q108)-1)*100</f>
        <v>-7.650615195329069</v>
      </c>
      <c r="V108" s="13">
        <f t="shared" si="3"/>
        <v>1.6514619587090884</v>
      </c>
    </row>
    <row r="109" spans="1:22" ht="15">
      <c r="A109" s="41" t="s">
        <v>9</v>
      </c>
      <c r="B109" s="42" t="s">
        <v>40</v>
      </c>
      <c r="C109" s="42" t="s">
        <v>38</v>
      </c>
      <c r="D109" s="42" t="s">
        <v>222</v>
      </c>
      <c r="E109" s="53" t="s">
        <v>412</v>
      </c>
      <c r="F109" s="58" t="s">
        <v>21</v>
      </c>
      <c r="G109" s="42" t="s">
        <v>223</v>
      </c>
      <c r="H109" s="45" t="s">
        <v>223</v>
      </c>
      <c r="I109" s="46">
        <v>0</v>
      </c>
      <c r="J109" s="43">
        <v>902.744556</v>
      </c>
      <c r="K109" s="44">
        <v>902.744556</v>
      </c>
      <c r="L109" s="43">
        <v>0</v>
      </c>
      <c r="M109" s="43">
        <v>6752.359931</v>
      </c>
      <c r="N109" s="47">
        <v>6752.359931</v>
      </c>
      <c r="O109" s="46">
        <v>0</v>
      </c>
      <c r="P109" s="43">
        <v>1123.471843</v>
      </c>
      <c r="Q109" s="44">
        <v>1123.471843</v>
      </c>
      <c r="R109" s="43">
        <v>0</v>
      </c>
      <c r="S109" s="43">
        <v>10118.513354</v>
      </c>
      <c r="T109" s="47">
        <v>10118.513354</v>
      </c>
      <c r="U109" s="38">
        <f>+((K109/Q109)-1)*100</f>
        <v>-19.646890874504997</v>
      </c>
      <c r="V109" s="13">
        <f t="shared" si="3"/>
        <v>-33.26727262428635</v>
      </c>
    </row>
    <row r="110" spans="1:22" ht="15">
      <c r="A110" s="41" t="s">
        <v>9</v>
      </c>
      <c r="B110" s="42" t="s">
        <v>40</v>
      </c>
      <c r="C110" s="42" t="s">
        <v>38</v>
      </c>
      <c r="D110" s="42" t="s">
        <v>222</v>
      </c>
      <c r="E110" s="52" t="s">
        <v>226</v>
      </c>
      <c r="F110" s="58" t="s">
        <v>21</v>
      </c>
      <c r="G110" s="42" t="s">
        <v>186</v>
      </c>
      <c r="H110" s="45" t="s">
        <v>225</v>
      </c>
      <c r="I110" s="46">
        <v>0</v>
      </c>
      <c r="J110" s="43">
        <v>100.440797</v>
      </c>
      <c r="K110" s="44">
        <v>100.440797</v>
      </c>
      <c r="L110" s="43">
        <v>0</v>
      </c>
      <c r="M110" s="43">
        <v>1055.817721</v>
      </c>
      <c r="N110" s="47">
        <v>1055.817721</v>
      </c>
      <c r="O110" s="46">
        <v>0</v>
      </c>
      <c r="P110" s="43">
        <v>405.587367</v>
      </c>
      <c r="Q110" s="44">
        <v>405.587367</v>
      </c>
      <c r="R110" s="43">
        <v>0</v>
      </c>
      <c r="S110" s="43">
        <v>1742.846813</v>
      </c>
      <c r="T110" s="47">
        <v>1742.846813</v>
      </c>
      <c r="U110" s="38">
        <f>+((K110/Q110)-1)*100</f>
        <v>-75.23571857207278</v>
      </c>
      <c r="V110" s="13">
        <f t="shared" si="3"/>
        <v>-39.41993564066609</v>
      </c>
    </row>
    <row r="111" spans="1:22" ht="15">
      <c r="A111" s="41" t="s">
        <v>9</v>
      </c>
      <c r="B111" s="42" t="s">
        <v>40</v>
      </c>
      <c r="C111" s="42" t="s">
        <v>38</v>
      </c>
      <c r="D111" s="42" t="s">
        <v>401</v>
      </c>
      <c r="E111" s="50" t="s">
        <v>402</v>
      </c>
      <c r="F111" s="58" t="s">
        <v>44</v>
      </c>
      <c r="G111" s="42" t="s">
        <v>201</v>
      </c>
      <c r="H111" s="45" t="s">
        <v>292</v>
      </c>
      <c r="I111" s="46">
        <v>0</v>
      </c>
      <c r="J111" s="43">
        <v>980.591244</v>
      </c>
      <c r="K111" s="44">
        <v>980.591244</v>
      </c>
      <c r="L111" s="43">
        <v>0</v>
      </c>
      <c r="M111" s="43">
        <v>980.591244</v>
      </c>
      <c r="N111" s="47">
        <v>980.591244</v>
      </c>
      <c r="O111" s="46">
        <v>0</v>
      </c>
      <c r="P111" s="43">
        <v>0</v>
      </c>
      <c r="Q111" s="44">
        <v>0</v>
      </c>
      <c r="R111" s="43">
        <v>0</v>
      </c>
      <c r="S111" s="43">
        <v>0</v>
      </c>
      <c r="T111" s="47">
        <v>0</v>
      </c>
      <c r="U111" s="37" t="s">
        <v>19</v>
      </c>
      <c r="V111" s="8" t="s">
        <v>19</v>
      </c>
    </row>
    <row r="112" spans="1:22" ht="15">
      <c r="A112" s="41" t="s">
        <v>9</v>
      </c>
      <c r="B112" s="42" t="s">
        <v>47</v>
      </c>
      <c r="C112" s="42" t="s">
        <v>38</v>
      </c>
      <c r="D112" s="42" t="s">
        <v>227</v>
      </c>
      <c r="E112" s="52" t="s">
        <v>228</v>
      </c>
      <c r="F112" s="58" t="s">
        <v>55</v>
      </c>
      <c r="G112" s="42" t="s">
        <v>56</v>
      </c>
      <c r="H112" s="45" t="s">
        <v>229</v>
      </c>
      <c r="I112" s="46">
        <v>0</v>
      </c>
      <c r="J112" s="43">
        <v>15.286437</v>
      </c>
      <c r="K112" s="44">
        <v>15.286437</v>
      </c>
      <c r="L112" s="43">
        <v>0</v>
      </c>
      <c r="M112" s="43">
        <v>352.034439</v>
      </c>
      <c r="N112" s="47">
        <v>352.034439</v>
      </c>
      <c r="O112" s="46">
        <v>0</v>
      </c>
      <c r="P112" s="43">
        <v>73.199081</v>
      </c>
      <c r="Q112" s="44">
        <v>73.199081</v>
      </c>
      <c r="R112" s="43">
        <v>0</v>
      </c>
      <c r="S112" s="43">
        <v>327.419196</v>
      </c>
      <c r="T112" s="47">
        <v>327.419196</v>
      </c>
      <c r="U112" s="38">
        <f>+((K112/Q112)-1)*100</f>
        <v>-79.11662716093389</v>
      </c>
      <c r="V112" s="13">
        <f t="shared" si="3"/>
        <v>7.517959637284077</v>
      </c>
    </row>
    <row r="113" spans="1:22" ht="15">
      <c r="A113" s="41" t="s">
        <v>9</v>
      </c>
      <c r="B113" s="42" t="s">
        <v>47</v>
      </c>
      <c r="C113" s="42" t="s">
        <v>38</v>
      </c>
      <c r="D113" s="42" t="s">
        <v>381</v>
      </c>
      <c r="E113" s="53" t="s">
        <v>382</v>
      </c>
      <c r="F113" s="58" t="s">
        <v>127</v>
      </c>
      <c r="G113" s="42" t="s">
        <v>159</v>
      </c>
      <c r="H113" s="45" t="s">
        <v>328</v>
      </c>
      <c r="I113" s="46">
        <v>0</v>
      </c>
      <c r="J113" s="43">
        <v>17.658293</v>
      </c>
      <c r="K113" s="44">
        <v>17.658293</v>
      </c>
      <c r="L113" s="43">
        <v>0</v>
      </c>
      <c r="M113" s="43">
        <v>17.658869</v>
      </c>
      <c r="N113" s="47">
        <v>17.658869</v>
      </c>
      <c r="O113" s="46">
        <v>0</v>
      </c>
      <c r="P113" s="43">
        <v>1.7E-05</v>
      </c>
      <c r="Q113" s="44">
        <v>1.7E-05</v>
      </c>
      <c r="R113" s="43">
        <v>0</v>
      </c>
      <c r="S113" s="43">
        <v>3.5E-05</v>
      </c>
      <c r="T113" s="47">
        <v>3.5E-05</v>
      </c>
      <c r="U113" s="37" t="s">
        <v>19</v>
      </c>
      <c r="V113" s="8" t="s">
        <v>19</v>
      </c>
    </row>
    <row r="114" spans="1:22" ht="15">
      <c r="A114" s="41" t="s">
        <v>9</v>
      </c>
      <c r="B114" s="42" t="s">
        <v>40</v>
      </c>
      <c r="C114" s="42" t="s">
        <v>41</v>
      </c>
      <c r="D114" s="42" t="s">
        <v>230</v>
      </c>
      <c r="E114" s="52" t="s">
        <v>231</v>
      </c>
      <c r="F114" s="58" t="s">
        <v>55</v>
      </c>
      <c r="G114" s="42" t="s">
        <v>99</v>
      </c>
      <c r="H114" s="45" t="s">
        <v>232</v>
      </c>
      <c r="I114" s="46">
        <v>0</v>
      </c>
      <c r="J114" s="43">
        <v>49.737531</v>
      </c>
      <c r="K114" s="44">
        <v>49.737531</v>
      </c>
      <c r="L114" s="43">
        <v>0</v>
      </c>
      <c r="M114" s="43">
        <v>415.264035</v>
      </c>
      <c r="N114" s="47">
        <v>415.264035</v>
      </c>
      <c r="O114" s="46">
        <v>0</v>
      </c>
      <c r="P114" s="43">
        <v>59.298476</v>
      </c>
      <c r="Q114" s="44">
        <v>59.298476</v>
      </c>
      <c r="R114" s="43">
        <v>0</v>
      </c>
      <c r="S114" s="43">
        <v>284.221432</v>
      </c>
      <c r="T114" s="47">
        <v>284.221432</v>
      </c>
      <c r="U114" s="38">
        <f aca="true" t="shared" si="4" ref="U114:U120">+((K114/Q114)-1)*100</f>
        <v>-16.123424487334216</v>
      </c>
      <c r="V114" s="13">
        <f t="shared" si="3"/>
        <v>46.105813371596824</v>
      </c>
    </row>
    <row r="115" spans="1:22" ht="15">
      <c r="A115" s="41" t="s">
        <v>9</v>
      </c>
      <c r="B115" s="42" t="s">
        <v>47</v>
      </c>
      <c r="C115" s="42" t="s">
        <v>41</v>
      </c>
      <c r="D115" s="42" t="s">
        <v>230</v>
      </c>
      <c r="E115" s="52" t="s">
        <v>231</v>
      </c>
      <c r="F115" s="58" t="s">
        <v>55</v>
      </c>
      <c r="G115" s="42" t="s">
        <v>99</v>
      </c>
      <c r="H115" s="45" t="s">
        <v>232</v>
      </c>
      <c r="I115" s="46">
        <v>0</v>
      </c>
      <c r="J115" s="43">
        <v>5.744304</v>
      </c>
      <c r="K115" s="44">
        <v>5.744304</v>
      </c>
      <c r="L115" s="43">
        <v>0</v>
      </c>
      <c r="M115" s="43">
        <v>53.000419</v>
      </c>
      <c r="N115" s="47">
        <v>53.000419</v>
      </c>
      <c r="O115" s="46">
        <v>0</v>
      </c>
      <c r="P115" s="43">
        <v>6.350292</v>
      </c>
      <c r="Q115" s="44">
        <v>6.350292</v>
      </c>
      <c r="R115" s="43">
        <v>0</v>
      </c>
      <c r="S115" s="43">
        <v>53.16267</v>
      </c>
      <c r="T115" s="47">
        <v>53.16267</v>
      </c>
      <c r="U115" s="38">
        <f t="shared" si="4"/>
        <v>-9.542679297266965</v>
      </c>
      <c r="V115" s="13">
        <f t="shared" si="3"/>
        <v>-0.30519723708383184</v>
      </c>
    </row>
    <row r="116" spans="1:22" ht="15">
      <c r="A116" s="41" t="s">
        <v>9</v>
      </c>
      <c r="B116" s="42" t="s">
        <v>47</v>
      </c>
      <c r="C116" s="42" t="s">
        <v>38</v>
      </c>
      <c r="D116" s="42" t="s">
        <v>233</v>
      </c>
      <c r="E116" s="42" t="s">
        <v>234</v>
      </c>
      <c r="F116" s="58" t="s">
        <v>127</v>
      </c>
      <c r="G116" s="42" t="s">
        <v>156</v>
      </c>
      <c r="H116" s="45" t="s">
        <v>235</v>
      </c>
      <c r="I116" s="46">
        <v>151.07433</v>
      </c>
      <c r="J116" s="43">
        <v>0</v>
      </c>
      <c r="K116" s="44">
        <v>151.07433</v>
      </c>
      <c r="L116" s="43">
        <v>1318.139661</v>
      </c>
      <c r="M116" s="43">
        <v>0</v>
      </c>
      <c r="N116" s="47">
        <v>1318.139661</v>
      </c>
      <c r="O116" s="46">
        <v>224.292822</v>
      </c>
      <c r="P116" s="43">
        <v>0</v>
      </c>
      <c r="Q116" s="44">
        <v>224.292822</v>
      </c>
      <c r="R116" s="43">
        <v>1441.459854</v>
      </c>
      <c r="S116" s="43">
        <v>0</v>
      </c>
      <c r="T116" s="47">
        <v>1441.459854</v>
      </c>
      <c r="U116" s="38">
        <f t="shared" si="4"/>
        <v>-32.64415300816002</v>
      </c>
      <c r="V116" s="13">
        <f t="shared" si="3"/>
        <v>-8.555229107338015</v>
      </c>
    </row>
    <row r="117" spans="1:22" ht="15">
      <c r="A117" s="41" t="s">
        <v>9</v>
      </c>
      <c r="B117" s="42" t="s">
        <v>47</v>
      </c>
      <c r="C117" s="42" t="s">
        <v>38</v>
      </c>
      <c r="D117" s="42" t="s">
        <v>236</v>
      </c>
      <c r="E117" s="42" t="s">
        <v>237</v>
      </c>
      <c r="F117" s="58" t="s">
        <v>127</v>
      </c>
      <c r="G117" s="42" t="s">
        <v>128</v>
      </c>
      <c r="H117" s="45" t="s">
        <v>285</v>
      </c>
      <c r="I117" s="46">
        <v>0</v>
      </c>
      <c r="J117" s="43">
        <v>2160.490015</v>
      </c>
      <c r="K117" s="44">
        <v>2160.490015</v>
      </c>
      <c r="L117" s="43">
        <v>0</v>
      </c>
      <c r="M117" s="43">
        <v>15208.872692</v>
      </c>
      <c r="N117" s="47">
        <v>15208.872692</v>
      </c>
      <c r="O117" s="46">
        <v>0</v>
      </c>
      <c r="P117" s="43">
        <v>2019.536711</v>
      </c>
      <c r="Q117" s="44">
        <v>2019.536711</v>
      </c>
      <c r="R117" s="43">
        <v>0</v>
      </c>
      <c r="S117" s="43">
        <v>16583.460272</v>
      </c>
      <c r="T117" s="47">
        <v>16583.460272</v>
      </c>
      <c r="U117" s="38">
        <f t="shared" si="4"/>
        <v>6.979487088907876</v>
      </c>
      <c r="V117" s="13">
        <f t="shared" si="3"/>
        <v>-8.288906883449975</v>
      </c>
    </row>
    <row r="118" spans="1:22" ht="15">
      <c r="A118" s="41" t="s">
        <v>9</v>
      </c>
      <c r="B118" s="42" t="s">
        <v>47</v>
      </c>
      <c r="C118" s="42" t="s">
        <v>38</v>
      </c>
      <c r="D118" s="42" t="s">
        <v>236</v>
      </c>
      <c r="E118" s="42" t="s">
        <v>238</v>
      </c>
      <c r="F118" s="58" t="s">
        <v>44</v>
      </c>
      <c r="G118" s="42" t="s">
        <v>239</v>
      </c>
      <c r="H118" s="45" t="s">
        <v>240</v>
      </c>
      <c r="I118" s="46">
        <v>0</v>
      </c>
      <c r="J118" s="43">
        <v>855.130483</v>
      </c>
      <c r="K118" s="44">
        <v>855.130483</v>
      </c>
      <c r="L118" s="43">
        <v>0</v>
      </c>
      <c r="M118" s="43">
        <v>6659.082463</v>
      </c>
      <c r="N118" s="47">
        <v>6659.082463</v>
      </c>
      <c r="O118" s="46">
        <v>0</v>
      </c>
      <c r="P118" s="43">
        <v>1357.085731</v>
      </c>
      <c r="Q118" s="44">
        <v>1357.085731</v>
      </c>
      <c r="R118" s="43">
        <v>0</v>
      </c>
      <c r="S118" s="43">
        <v>9318.604498</v>
      </c>
      <c r="T118" s="47">
        <v>9318.604498</v>
      </c>
      <c r="U118" s="38">
        <f t="shared" si="4"/>
        <v>-36.98773309112333</v>
      </c>
      <c r="V118" s="13">
        <f t="shared" si="3"/>
        <v>-28.539917490551282</v>
      </c>
    </row>
    <row r="119" spans="1:22" ht="15">
      <c r="A119" s="41" t="s">
        <v>9</v>
      </c>
      <c r="B119" s="42" t="s">
        <v>40</v>
      </c>
      <c r="C119" s="42" t="s">
        <v>38</v>
      </c>
      <c r="D119" s="42" t="s">
        <v>241</v>
      </c>
      <c r="E119" s="52" t="s">
        <v>242</v>
      </c>
      <c r="F119" s="58" t="s">
        <v>55</v>
      </c>
      <c r="G119" s="42" t="s">
        <v>243</v>
      </c>
      <c r="H119" s="45" t="s">
        <v>243</v>
      </c>
      <c r="I119" s="46">
        <v>0</v>
      </c>
      <c r="J119" s="43">
        <v>5322.427862</v>
      </c>
      <c r="K119" s="44">
        <v>5322.427862</v>
      </c>
      <c r="L119" s="43">
        <v>0</v>
      </c>
      <c r="M119" s="43">
        <v>37797.873411</v>
      </c>
      <c r="N119" s="47">
        <v>37797.873411</v>
      </c>
      <c r="O119" s="46">
        <v>0</v>
      </c>
      <c r="P119" s="43">
        <v>6063.397052</v>
      </c>
      <c r="Q119" s="44">
        <v>6063.397052</v>
      </c>
      <c r="R119" s="43">
        <v>0</v>
      </c>
      <c r="S119" s="43">
        <v>36077.453687</v>
      </c>
      <c r="T119" s="47">
        <v>36077.453687</v>
      </c>
      <c r="U119" s="38">
        <f t="shared" si="4"/>
        <v>-12.220363991429418</v>
      </c>
      <c r="V119" s="13">
        <f t="shared" si="3"/>
        <v>4.768683895836934</v>
      </c>
    </row>
    <row r="120" spans="1:22" ht="15">
      <c r="A120" s="41" t="s">
        <v>9</v>
      </c>
      <c r="B120" s="42" t="s">
        <v>40</v>
      </c>
      <c r="C120" s="42" t="s">
        <v>38</v>
      </c>
      <c r="D120" s="42" t="s">
        <v>244</v>
      </c>
      <c r="E120" s="50" t="s">
        <v>245</v>
      </c>
      <c r="F120" s="58" t="s">
        <v>21</v>
      </c>
      <c r="G120" s="42" t="s">
        <v>246</v>
      </c>
      <c r="H120" s="45" t="s">
        <v>246</v>
      </c>
      <c r="I120" s="46">
        <v>0</v>
      </c>
      <c r="J120" s="43">
        <v>2513.022873</v>
      </c>
      <c r="K120" s="44">
        <v>2513.022873</v>
      </c>
      <c r="L120" s="43">
        <v>0</v>
      </c>
      <c r="M120" s="43">
        <v>18932.162206</v>
      </c>
      <c r="N120" s="47">
        <v>18932.162206</v>
      </c>
      <c r="O120" s="46">
        <v>0</v>
      </c>
      <c r="P120" s="43">
        <v>4201.849303</v>
      </c>
      <c r="Q120" s="44">
        <v>4201.849303</v>
      </c>
      <c r="R120" s="43">
        <v>0</v>
      </c>
      <c r="S120" s="43">
        <v>27300.498125</v>
      </c>
      <c r="T120" s="47">
        <v>27300.498125</v>
      </c>
      <c r="U120" s="38">
        <f t="shared" si="4"/>
        <v>-40.192455945391146</v>
      </c>
      <c r="V120" s="13">
        <f t="shared" si="3"/>
        <v>-30.6526858253067</v>
      </c>
    </row>
    <row r="121" spans="1:22" ht="15">
      <c r="A121" s="41" t="s">
        <v>9</v>
      </c>
      <c r="B121" s="42" t="s">
        <v>40</v>
      </c>
      <c r="C121" s="42" t="s">
        <v>41</v>
      </c>
      <c r="D121" s="42" t="s">
        <v>247</v>
      </c>
      <c r="E121" s="42" t="s">
        <v>248</v>
      </c>
      <c r="F121" s="58" t="s">
        <v>44</v>
      </c>
      <c r="G121" s="42" t="s">
        <v>249</v>
      </c>
      <c r="H121" s="45" t="s">
        <v>250</v>
      </c>
      <c r="I121" s="46">
        <v>0</v>
      </c>
      <c r="J121" s="43">
        <v>0</v>
      </c>
      <c r="K121" s="44">
        <v>0</v>
      </c>
      <c r="L121" s="43">
        <v>0</v>
      </c>
      <c r="M121" s="43">
        <v>498.850882</v>
      </c>
      <c r="N121" s="47">
        <v>498.850882</v>
      </c>
      <c r="O121" s="46">
        <v>0</v>
      </c>
      <c r="P121" s="43">
        <v>92.98169</v>
      </c>
      <c r="Q121" s="44">
        <v>92.98169</v>
      </c>
      <c r="R121" s="43">
        <v>0</v>
      </c>
      <c r="S121" s="43">
        <v>530.187632</v>
      </c>
      <c r="T121" s="47">
        <v>530.187632</v>
      </c>
      <c r="U121" s="37" t="s">
        <v>19</v>
      </c>
      <c r="V121" s="13">
        <f t="shared" si="3"/>
        <v>-5.9105018881315585</v>
      </c>
    </row>
    <row r="122" spans="1:22" ht="15">
      <c r="A122" s="41" t="s">
        <v>9</v>
      </c>
      <c r="B122" s="42" t="s">
        <v>40</v>
      </c>
      <c r="C122" s="42" t="s">
        <v>41</v>
      </c>
      <c r="D122" s="42" t="s">
        <v>330</v>
      </c>
      <c r="E122" s="42" t="s">
        <v>331</v>
      </c>
      <c r="F122" s="58" t="s">
        <v>148</v>
      </c>
      <c r="G122" s="42" t="s">
        <v>148</v>
      </c>
      <c r="H122" s="45" t="s">
        <v>332</v>
      </c>
      <c r="I122" s="46">
        <v>0</v>
      </c>
      <c r="J122" s="43">
        <v>0</v>
      </c>
      <c r="K122" s="44">
        <v>0</v>
      </c>
      <c r="L122" s="43">
        <v>0</v>
      </c>
      <c r="M122" s="43">
        <v>3.88658</v>
      </c>
      <c r="N122" s="47">
        <v>3.88658</v>
      </c>
      <c r="O122" s="46">
        <v>0</v>
      </c>
      <c r="P122" s="43">
        <v>0</v>
      </c>
      <c r="Q122" s="44">
        <v>0</v>
      </c>
      <c r="R122" s="43">
        <v>0</v>
      </c>
      <c r="S122" s="43">
        <v>10.961523</v>
      </c>
      <c r="T122" s="47">
        <v>10.961523</v>
      </c>
      <c r="U122" s="37" t="s">
        <v>19</v>
      </c>
      <c r="V122" s="13">
        <f t="shared" si="3"/>
        <v>-64.54343068933031</v>
      </c>
    </row>
    <row r="123" spans="1:22" ht="15">
      <c r="A123" s="41" t="s">
        <v>9</v>
      </c>
      <c r="B123" s="42" t="s">
        <v>40</v>
      </c>
      <c r="C123" s="42" t="s">
        <v>41</v>
      </c>
      <c r="D123" s="42" t="s">
        <v>252</v>
      </c>
      <c r="E123" s="42" t="s">
        <v>253</v>
      </c>
      <c r="F123" s="58" t="s">
        <v>44</v>
      </c>
      <c r="G123" s="42" t="s">
        <v>45</v>
      </c>
      <c r="H123" s="45" t="s">
        <v>46</v>
      </c>
      <c r="I123" s="46">
        <v>0</v>
      </c>
      <c r="J123" s="43">
        <v>0</v>
      </c>
      <c r="K123" s="44">
        <v>0</v>
      </c>
      <c r="L123" s="43">
        <v>0</v>
      </c>
      <c r="M123" s="43">
        <v>5325.712681</v>
      </c>
      <c r="N123" s="47">
        <v>5325.712681</v>
      </c>
      <c r="O123" s="46">
        <v>0</v>
      </c>
      <c r="P123" s="43">
        <v>220.180094</v>
      </c>
      <c r="Q123" s="44">
        <v>220.180094</v>
      </c>
      <c r="R123" s="43">
        <v>0</v>
      </c>
      <c r="S123" s="43">
        <v>3132.855059</v>
      </c>
      <c r="T123" s="47">
        <v>3132.855059</v>
      </c>
      <c r="U123" s="37" t="s">
        <v>19</v>
      </c>
      <c r="V123" s="13">
        <f t="shared" si="3"/>
        <v>69.99550188893689</v>
      </c>
    </row>
    <row r="124" spans="1:22" ht="15">
      <c r="A124" s="41" t="s">
        <v>9</v>
      </c>
      <c r="B124" s="42" t="s">
        <v>47</v>
      </c>
      <c r="C124" s="42" t="s">
        <v>38</v>
      </c>
      <c r="D124" s="42" t="s">
        <v>254</v>
      </c>
      <c r="E124" s="42" t="s">
        <v>255</v>
      </c>
      <c r="F124" s="58" t="s">
        <v>190</v>
      </c>
      <c r="G124" s="42" t="s">
        <v>256</v>
      </c>
      <c r="H124" s="45" t="s">
        <v>257</v>
      </c>
      <c r="I124" s="46">
        <v>0</v>
      </c>
      <c r="J124" s="43">
        <v>913.294028</v>
      </c>
      <c r="K124" s="44">
        <v>913.294028</v>
      </c>
      <c r="L124" s="43">
        <v>0</v>
      </c>
      <c r="M124" s="43">
        <v>7356.123547</v>
      </c>
      <c r="N124" s="47">
        <v>7356.123547</v>
      </c>
      <c r="O124" s="46">
        <v>0</v>
      </c>
      <c r="P124" s="43">
        <v>1145.898007</v>
      </c>
      <c r="Q124" s="44">
        <v>1145.898007</v>
      </c>
      <c r="R124" s="43">
        <v>0</v>
      </c>
      <c r="S124" s="43">
        <v>5673.841484</v>
      </c>
      <c r="T124" s="47">
        <v>5673.841484</v>
      </c>
      <c r="U124" s="38">
        <f>+((K124/Q124)-1)*100</f>
        <v>-20.29883790521332</v>
      </c>
      <c r="V124" s="13">
        <f t="shared" si="3"/>
        <v>29.64978961333282</v>
      </c>
    </row>
    <row r="125" spans="1:22" ht="15">
      <c r="A125" s="41" t="s">
        <v>9</v>
      </c>
      <c r="B125" s="42" t="s">
        <v>47</v>
      </c>
      <c r="C125" s="42" t="s">
        <v>41</v>
      </c>
      <c r="D125" s="42" t="s">
        <v>258</v>
      </c>
      <c r="E125" s="42" t="s">
        <v>259</v>
      </c>
      <c r="F125" s="58" t="s">
        <v>79</v>
      </c>
      <c r="G125" s="42" t="s">
        <v>90</v>
      </c>
      <c r="H125" s="45" t="s">
        <v>260</v>
      </c>
      <c r="I125" s="46">
        <v>0</v>
      </c>
      <c r="J125" s="43">
        <v>696.52749</v>
      </c>
      <c r="K125" s="44">
        <v>696.52749</v>
      </c>
      <c r="L125" s="43">
        <v>0</v>
      </c>
      <c r="M125" s="43">
        <v>4199.264802</v>
      </c>
      <c r="N125" s="47">
        <v>4199.264802</v>
      </c>
      <c r="O125" s="46">
        <v>0</v>
      </c>
      <c r="P125" s="43">
        <v>652.742103</v>
      </c>
      <c r="Q125" s="44">
        <v>652.742103</v>
      </c>
      <c r="R125" s="43">
        <v>0</v>
      </c>
      <c r="S125" s="43">
        <v>4309.983712</v>
      </c>
      <c r="T125" s="47">
        <v>4309.983712</v>
      </c>
      <c r="U125" s="38">
        <f>+((K125/Q125)-1)*100</f>
        <v>6.7079152392288455</v>
      </c>
      <c r="V125" s="13">
        <f t="shared" si="3"/>
        <v>-2.568893930891969</v>
      </c>
    </row>
    <row r="126" spans="1:22" ht="15">
      <c r="A126" s="41" t="s">
        <v>9</v>
      </c>
      <c r="B126" s="42" t="s">
        <v>47</v>
      </c>
      <c r="C126" s="42" t="s">
        <v>41</v>
      </c>
      <c r="D126" s="42" t="s">
        <v>261</v>
      </c>
      <c r="E126" s="50" t="s">
        <v>262</v>
      </c>
      <c r="F126" s="58" t="s">
        <v>55</v>
      </c>
      <c r="G126" s="42" t="s">
        <v>56</v>
      </c>
      <c r="H126" s="45" t="s">
        <v>263</v>
      </c>
      <c r="I126" s="46">
        <v>0</v>
      </c>
      <c r="J126" s="43">
        <v>127.026977</v>
      </c>
      <c r="K126" s="44">
        <v>127.026977</v>
      </c>
      <c r="L126" s="43">
        <v>0</v>
      </c>
      <c r="M126" s="43">
        <v>549.270821</v>
      </c>
      <c r="N126" s="47">
        <v>549.270821</v>
      </c>
      <c r="O126" s="46">
        <v>0</v>
      </c>
      <c r="P126" s="43">
        <v>129.264092</v>
      </c>
      <c r="Q126" s="44">
        <v>129.264092</v>
      </c>
      <c r="R126" s="43">
        <v>0</v>
      </c>
      <c r="S126" s="43">
        <v>649.647641</v>
      </c>
      <c r="T126" s="47">
        <v>649.647641</v>
      </c>
      <c r="U126" s="38">
        <f>+((K126/Q126)-1)*100</f>
        <v>-1.7306546353182184</v>
      </c>
      <c r="V126" s="13">
        <f t="shared" si="3"/>
        <v>-15.450963517005988</v>
      </c>
    </row>
    <row r="127" spans="1:22" ht="15">
      <c r="A127" s="41" t="s">
        <v>9</v>
      </c>
      <c r="B127" s="42" t="s">
        <v>40</v>
      </c>
      <c r="C127" s="42" t="s">
        <v>41</v>
      </c>
      <c r="D127" s="42" t="s">
        <v>371</v>
      </c>
      <c r="E127" s="50" t="s">
        <v>372</v>
      </c>
      <c r="F127" s="58" t="s">
        <v>44</v>
      </c>
      <c r="G127" s="42" t="s">
        <v>138</v>
      </c>
      <c r="H127" s="45" t="s">
        <v>373</v>
      </c>
      <c r="I127" s="46">
        <v>0</v>
      </c>
      <c r="J127" s="43">
        <v>0</v>
      </c>
      <c r="K127" s="44">
        <v>0</v>
      </c>
      <c r="L127" s="43">
        <v>0</v>
      </c>
      <c r="M127" s="43">
        <v>118.58568</v>
      </c>
      <c r="N127" s="47">
        <v>118.58568</v>
      </c>
      <c r="O127" s="46">
        <v>0</v>
      </c>
      <c r="P127" s="43">
        <v>0</v>
      </c>
      <c r="Q127" s="44">
        <v>0</v>
      </c>
      <c r="R127" s="43">
        <v>0</v>
      </c>
      <c r="S127" s="43">
        <v>0</v>
      </c>
      <c r="T127" s="47">
        <v>0</v>
      </c>
      <c r="U127" s="37" t="s">
        <v>19</v>
      </c>
      <c r="V127" s="8" t="s">
        <v>19</v>
      </c>
    </row>
    <row r="128" spans="1:22" ht="15">
      <c r="A128" s="41" t="s">
        <v>9</v>
      </c>
      <c r="B128" s="42" t="s">
        <v>40</v>
      </c>
      <c r="C128" s="42" t="s">
        <v>38</v>
      </c>
      <c r="D128" s="42" t="s">
        <v>364</v>
      </c>
      <c r="E128" s="50" t="s">
        <v>365</v>
      </c>
      <c r="F128" s="58" t="s">
        <v>44</v>
      </c>
      <c r="G128" s="42" t="s">
        <v>138</v>
      </c>
      <c r="H128" s="45" t="s">
        <v>213</v>
      </c>
      <c r="I128" s="46">
        <v>0</v>
      </c>
      <c r="J128" s="43">
        <v>0</v>
      </c>
      <c r="K128" s="44">
        <v>0</v>
      </c>
      <c r="L128" s="43">
        <v>0</v>
      </c>
      <c r="M128" s="43">
        <v>0</v>
      </c>
      <c r="N128" s="47">
        <v>0</v>
      </c>
      <c r="O128" s="46">
        <v>0</v>
      </c>
      <c r="P128" s="43">
        <v>0</v>
      </c>
      <c r="Q128" s="44">
        <v>0</v>
      </c>
      <c r="R128" s="43">
        <v>0</v>
      </c>
      <c r="S128" s="43">
        <v>1188.385619</v>
      </c>
      <c r="T128" s="47">
        <v>1188.385619</v>
      </c>
      <c r="U128" s="37" t="s">
        <v>19</v>
      </c>
      <c r="V128" s="8" t="s">
        <v>19</v>
      </c>
    </row>
    <row r="129" spans="1:22" ht="15">
      <c r="A129" s="41" t="s">
        <v>9</v>
      </c>
      <c r="B129" s="42" t="s">
        <v>40</v>
      </c>
      <c r="C129" s="42" t="s">
        <v>41</v>
      </c>
      <c r="D129" s="42" t="s">
        <v>264</v>
      </c>
      <c r="E129" s="42" t="s">
        <v>265</v>
      </c>
      <c r="F129" s="58" t="s">
        <v>44</v>
      </c>
      <c r="G129" s="42" t="s">
        <v>239</v>
      </c>
      <c r="H129" s="45" t="s">
        <v>266</v>
      </c>
      <c r="I129" s="46">
        <v>0</v>
      </c>
      <c r="J129" s="43">
        <v>422.003227</v>
      </c>
      <c r="K129" s="44">
        <v>422.003227</v>
      </c>
      <c r="L129" s="43">
        <v>0</v>
      </c>
      <c r="M129" s="43">
        <v>2093.598193</v>
      </c>
      <c r="N129" s="47">
        <v>2093.598193</v>
      </c>
      <c r="O129" s="46">
        <v>0</v>
      </c>
      <c r="P129" s="43">
        <v>289.390114</v>
      </c>
      <c r="Q129" s="44">
        <v>289.390114</v>
      </c>
      <c r="R129" s="43">
        <v>0</v>
      </c>
      <c r="S129" s="43">
        <v>2700.933201</v>
      </c>
      <c r="T129" s="47">
        <v>2700.933201</v>
      </c>
      <c r="U129" s="38">
        <f>+((K129/Q129)-1)*100</f>
        <v>45.82503222622181</v>
      </c>
      <c r="V129" s="13">
        <f t="shared" si="3"/>
        <v>-22.486117308459864</v>
      </c>
    </row>
    <row r="130" spans="1:22" ht="15">
      <c r="A130" s="41" t="s">
        <v>9</v>
      </c>
      <c r="B130" s="42" t="s">
        <v>40</v>
      </c>
      <c r="C130" s="42" t="s">
        <v>38</v>
      </c>
      <c r="D130" s="42" t="s">
        <v>267</v>
      </c>
      <c r="E130" s="50" t="s">
        <v>354</v>
      </c>
      <c r="F130" s="58" t="s">
        <v>79</v>
      </c>
      <c r="G130" s="42" t="s">
        <v>269</v>
      </c>
      <c r="H130" s="45" t="s">
        <v>270</v>
      </c>
      <c r="I130" s="46">
        <v>20510.31302</v>
      </c>
      <c r="J130" s="43">
        <v>0</v>
      </c>
      <c r="K130" s="44">
        <v>20510.31302</v>
      </c>
      <c r="L130" s="43">
        <v>95674.704153</v>
      </c>
      <c r="M130" s="43">
        <v>0</v>
      </c>
      <c r="N130" s="47">
        <v>95674.704153</v>
      </c>
      <c r="O130" s="46">
        <v>0</v>
      </c>
      <c r="P130" s="43">
        <v>0</v>
      </c>
      <c r="Q130" s="44">
        <v>0</v>
      </c>
      <c r="R130" s="43">
        <v>0</v>
      </c>
      <c r="S130" s="43">
        <v>0</v>
      </c>
      <c r="T130" s="47">
        <v>0</v>
      </c>
      <c r="U130" s="37" t="s">
        <v>19</v>
      </c>
      <c r="V130" s="8" t="s">
        <v>19</v>
      </c>
    </row>
    <row r="131" spans="1:22" ht="15">
      <c r="A131" s="41" t="s">
        <v>9</v>
      </c>
      <c r="B131" s="42" t="s">
        <v>40</v>
      </c>
      <c r="C131" s="42" t="s">
        <v>38</v>
      </c>
      <c r="D131" s="42" t="s">
        <v>267</v>
      </c>
      <c r="E131" s="42" t="s">
        <v>268</v>
      </c>
      <c r="F131" s="58" t="s">
        <v>79</v>
      </c>
      <c r="G131" s="42" t="s">
        <v>269</v>
      </c>
      <c r="H131" s="45" t="s">
        <v>270</v>
      </c>
      <c r="I131" s="46">
        <v>0</v>
      </c>
      <c r="J131" s="43">
        <v>0</v>
      </c>
      <c r="K131" s="44">
        <v>0</v>
      </c>
      <c r="L131" s="43">
        <v>39228.964299</v>
      </c>
      <c r="M131" s="43">
        <v>0</v>
      </c>
      <c r="N131" s="47">
        <v>39228.964299</v>
      </c>
      <c r="O131" s="46">
        <v>0</v>
      </c>
      <c r="P131" s="43">
        <v>25223.546298</v>
      </c>
      <c r="Q131" s="44">
        <v>25223.546298</v>
      </c>
      <c r="R131" s="43">
        <v>0</v>
      </c>
      <c r="S131" s="43">
        <v>151813.42228</v>
      </c>
      <c r="T131" s="47">
        <v>151813.42228</v>
      </c>
      <c r="U131" s="37" t="s">
        <v>19</v>
      </c>
      <c r="V131" s="13">
        <f t="shared" si="3"/>
        <v>-74.15975233952152</v>
      </c>
    </row>
    <row r="132" spans="1:22" ht="15">
      <c r="A132" s="41" t="s">
        <v>9</v>
      </c>
      <c r="B132" s="42" t="s">
        <v>47</v>
      </c>
      <c r="C132" s="42" t="s">
        <v>38</v>
      </c>
      <c r="D132" s="42" t="s">
        <v>271</v>
      </c>
      <c r="E132" s="50" t="s">
        <v>272</v>
      </c>
      <c r="F132" s="58" t="s">
        <v>55</v>
      </c>
      <c r="G132" s="42" t="s">
        <v>56</v>
      </c>
      <c r="H132" s="45" t="s">
        <v>263</v>
      </c>
      <c r="I132" s="46">
        <v>0</v>
      </c>
      <c r="J132" s="43">
        <v>0</v>
      </c>
      <c r="K132" s="44">
        <v>0</v>
      </c>
      <c r="L132" s="43">
        <v>0</v>
      </c>
      <c r="M132" s="43">
        <v>531.582336</v>
      </c>
      <c r="N132" s="47">
        <v>531.582336</v>
      </c>
      <c r="O132" s="46">
        <v>0</v>
      </c>
      <c r="P132" s="43">
        <v>198.967103</v>
      </c>
      <c r="Q132" s="44">
        <v>198.967103</v>
      </c>
      <c r="R132" s="43">
        <v>0</v>
      </c>
      <c r="S132" s="43">
        <v>1045.696808</v>
      </c>
      <c r="T132" s="47">
        <v>1045.696808</v>
      </c>
      <c r="U132" s="37" t="s">
        <v>19</v>
      </c>
      <c r="V132" s="13">
        <f t="shared" si="3"/>
        <v>-49.16477396381226</v>
      </c>
    </row>
    <row r="133" spans="1:22" ht="15">
      <c r="A133" s="41" t="s">
        <v>9</v>
      </c>
      <c r="B133" s="42" t="s">
        <v>40</v>
      </c>
      <c r="C133" s="42" t="s">
        <v>38</v>
      </c>
      <c r="D133" s="42" t="s">
        <v>271</v>
      </c>
      <c r="E133" s="50" t="s">
        <v>273</v>
      </c>
      <c r="F133" s="58" t="s">
        <v>55</v>
      </c>
      <c r="G133" s="42" t="s">
        <v>56</v>
      </c>
      <c r="H133" s="45" t="s">
        <v>229</v>
      </c>
      <c r="I133" s="46">
        <v>0</v>
      </c>
      <c r="J133" s="43">
        <v>28.757279</v>
      </c>
      <c r="K133" s="44">
        <v>28.757279</v>
      </c>
      <c r="L133" s="43">
        <v>0</v>
      </c>
      <c r="M133" s="43">
        <v>182.230067</v>
      </c>
      <c r="N133" s="47">
        <v>182.230067</v>
      </c>
      <c r="O133" s="46">
        <v>0</v>
      </c>
      <c r="P133" s="43">
        <v>0</v>
      </c>
      <c r="Q133" s="44">
        <v>0</v>
      </c>
      <c r="R133" s="43">
        <v>0</v>
      </c>
      <c r="S133" s="43">
        <v>0</v>
      </c>
      <c r="T133" s="47">
        <v>0</v>
      </c>
      <c r="U133" s="37" t="s">
        <v>19</v>
      </c>
      <c r="V133" s="8" t="s">
        <v>19</v>
      </c>
    </row>
    <row r="134" spans="1:22" ht="15">
      <c r="A134" s="41" t="s">
        <v>9</v>
      </c>
      <c r="B134" s="42" t="s">
        <v>47</v>
      </c>
      <c r="C134" s="42" t="s">
        <v>38</v>
      </c>
      <c r="D134" s="42" t="s">
        <v>271</v>
      </c>
      <c r="E134" s="42" t="s">
        <v>273</v>
      </c>
      <c r="F134" s="58" t="s">
        <v>55</v>
      </c>
      <c r="G134" s="42" t="s">
        <v>56</v>
      </c>
      <c r="H134" s="45" t="s">
        <v>229</v>
      </c>
      <c r="I134" s="46">
        <v>0</v>
      </c>
      <c r="J134" s="43">
        <v>0</v>
      </c>
      <c r="K134" s="44">
        <v>0</v>
      </c>
      <c r="L134" s="43">
        <v>0</v>
      </c>
      <c r="M134" s="43">
        <v>1.394677</v>
      </c>
      <c r="N134" s="47">
        <v>1.394677</v>
      </c>
      <c r="O134" s="46">
        <v>0</v>
      </c>
      <c r="P134" s="43">
        <v>0</v>
      </c>
      <c r="Q134" s="44">
        <v>0</v>
      </c>
      <c r="R134" s="43">
        <v>0</v>
      </c>
      <c r="S134" s="43">
        <v>0</v>
      </c>
      <c r="T134" s="47">
        <v>0</v>
      </c>
      <c r="U134" s="37" t="s">
        <v>19</v>
      </c>
      <c r="V134" s="8" t="s">
        <v>19</v>
      </c>
    </row>
    <row r="135" spans="1:22" ht="15">
      <c r="A135" s="41" t="s">
        <v>9</v>
      </c>
      <c r="B135" s="42" t="s">
        <v>40</v>
      </c>
      <c r="C135" s="42" t="s">
        <v>38</v>
      </c>
      <c r="D135" s="42" t="s">
        <v>271</v>
      </c>
      <c r="E135" s="42" t="s">
        <v>272</v>
      </c>
      <c r="F135" s="58" t="s">
        <v>55</v>
      </c>
      <c r="G135" s="42" t="s">
        <v>56</v>
      </c>
      <c r="H135" s="45" t="s">
        <v>263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0</v>
      </c>
      <c r="Q135" s="44">
        <v>0</v>
      </c>
      <c r="R135" s="43">
        <v>0</v>
      </c>
      <c r="S135" s="43">
        <v>43.76201</v>
      </c>
      <c r="T135" s="47">
        <v>43.76201</v>
      </c>
      <c r="U135" s="37" t="s">
        <v>19</v>
      </c>
      <c r="V135" s="8" t="s">
        <v>19</v>
      </c>
    </row>
    <row r="136" spans="1:22" ht="15">
      <c r="A136" s="41" t="s">
        <v>9</v>
      </c>
      <c r="B136" s="42" t="s">
        <v>40</v>
      </c>
      <c r="C136" s="42" t="s">
        <v>38</v>
      </c>
      <c r="D136" s="42" t="s">
        <v>271</v>
      </c>
      <c r="E136" s="42" t="s">
        <v>273</v>
      </c>
      <c r="F136" s="58" t="s">
        <v>55</v>
      </c>
      <c r="G136" s="42" t="s">
        <v>56</v>
      </c>
      <c r="H136" s="45" t="s">
        <v>229</v>
      </c>
      <c r="I136" s="46">
        <v>0</v>
      </c>
      <c r="J136" s="43">
        <v>0</v>
      </c>
      <c r="K136" s="44">
        <v>0</v>
      </c>
      <c r="L136" s="43">
        <v>0</v>
      </c>
      <c r="M136" s="43">
        <v>0</v>
      </c>
      <c r="N136" s="47">
        <v>0</v>
      </c>
      <c r="O136" s="46">
        <v>0</v>
      </c>
      <c r="P136" s="43">
        <v>0.283301</v>
      </c>
      <c r="Q136" s="44">
        <v>0.283301</v>
      </c>
      <c r="R136" s="43">
        <v>0</v>
      </c>
      <c r="S136" s="43">
        <v>6.004677</v>
      </c>
      <c r="T136" s="47">
        <v>6.004677</v>
      </c>
      <c r="U136" s="37" t="s">
        <v>19</v>
      </c>
      <c r="V136" s="8" t="s">
        <v>19</v>
      </c>
    </row>
    <row r="137" spans="1:22" ht="15">
      <c r="A137" s="41" t="s">
        <v>9</v>
      </c>
      <c r="B137" s="42" t="s">
        <v>47</v>
      </c>
      <c r="C137" s="42" t="s">
        <v>38</v>
      </c>
      <c r="D137" s="42" t="s">
        <v>271</v>
      </c>
      <c r="E137" s="42" t="s">
        <v>273</v>
      </c>
      <c r="F137" s="58" t="s">
        <v>55</v>
      </c>
      <c r="G137" s="42" t="s">
        <v>56</v>
      </c>
      <c r="H137" s="45" t="s">
        <v>229</v>
      </c>
      <c r="I137" s="46">
        <v>0</v>
      </c>
      <c r="J137" s="43">
        <v>0</v>
      </c>
      <c r="K137" s="44">
        <v>0</v>
      </c>
      <c r="L137" s="43">
        <v>0</v>
      </c>
      <c r="M137" s="43">
        <v>0</v>
      </c>
      <c r="N137" s="47">
        <v>0</v>
      </c>
      <c r="O137" s="46">
        <v>0</v>
      </c>
      <c r="P137" s="43">
        <v>1.406382</v>
      </c>
      <c r="Q137" s="44">
        <v>1.406382</v>
      </c>
      <c r="R137" s="43">
        <v>0</v>
      </c>
      <c r="S137" s="43">
        <v>4.026361</v>
      </c>
      <c r="T137" s="47">
        <v>4.026361</v>
      </c>
      <c r="U137" s="37" t="s">
        <v>19</v>
      </c>
      <c r="V137" s="8" t="s">
        <v>19</v>
      </c>
    </row>
    <row r="138" spans="1:22" ht="15">
      <c r="A138" s="41" t="s">
        <v>9</v>
      </c>
      <c r="B138" s="42" t="s">
        <v>47</v>
      </c>
      <c r="C138" s="42" t="s">
        <v>38</v>
      </c>
      <c r="D138" s="42" t="s">
        <v>274</v>
      </c>
      <c r="E138" s="50" t="s">
        <v>89</v>
      </c>
      <c r="F138" s="58" t="s">
        <v>79</v>
      </c>
      <c r="G138" s="42" t="s">
        <v>90</v>
      </c>
      <c r="H138" s="45" t="s">
        <v>91</v>
      </c>
      <c r="I138" s="46">
        <v>239.785206</v>
      </c>
      <c r="J138" s="43">
        <v>0</v>
      </c>
      <c r="K138" s="44">
        <v>239.785206</v>
      </c>
      <c r="L138" s="43">
        <v>2492.767034</v>
      </c>
      <c r="M138" s="43">
        <v>0</v>
      </c>
      <c r="N138" s="47">
        <v>2492.767034</v>
      </c>
      <c r="O138" s="46">
        <v>339.695708</v>
      </c>
      <c r="P138" s="43">
        <v>0</v>
      </c>
      <c r="Q138" s="44">
        <v>339.695708</v>
      </c>
      <c r="R138" s="43">
        <v>1596.895863</v>
      </c>
      <c r="S138" s="43">
        <v>0</v>
      </c>
      <c r="T138" s="47">
        <v>1596.895863</v>
      </c>
      <c r="U138" s="38">
        <f>+((K138/Q138)-1)*100</f>
        <v>-29.411764601983148</v>
      </c>
      <c r="V138" s="13">
        <f t="shared" si="3"/>
        <v>56.10078852086049</v>
      </c>
    </row>
    <row r="139" spans="1:22" ht="15">
      <c r="A139" s="41" t="s">
        <v>9</v>
      </c>
      <c r="B139" s="42" t="s">
        <v>47</v>
      </c>
      <c r="C139" s="42" t="s">
        <v>38</v>
      </c>
      <c r="D139" s="42" t="s">
        <v>275</v>
      </c>
      <c r="E139" s="50" t="s">
        <v>278</v>
      </c>
      <c r="F139" s="58" t="s">
        <v>190</v>
      </c>
      <c r="G139" s="42" t="s">
        <v>190</v>
      </c>
      <c r="H139" s="45" t="s">
        <v>190</v>
      </c>
      <c r="I139" s="46">
        <v>0</v>
      </c>
      <c r="J139" s="43">
        <v>1878.01147</v>
      </c>
      <c r="K139" s="44">
        <v>1878.01147</v>
      </c>
      <c r="L139" s="43">
        <v>0</v>
      </c>
      <c r="M139" s="43">
        <v>13584.16988</v>
      </c>
      <c r="N139" s="47">
        <v>13584.16988</v>
      </c>
      <c r="O139" s="46">
        <v>0</v>
      </c>
      <c r="P139" s="43">
        <v>4531.501719</v>
      </c>
      <c r="Q139" s="44">
        <v>4531.501719</v>
      </c>
      <c r="R139" s="43">
        <v>0</v>
      </c>
      <c r="S139" s="43">
        <v>29638.001519</v>
      </c>
      <c r="T139" s="47">
        <v>29638.001519</v>
      </c>
      <c r="U139" s="38">
        <f>+((K139/Q139)-1)*100</f>
        <v>-58.55653188598073</v>
      </c>
      <c r="V139" s="13">
        <f t="shared" si="3"/>
        <v>-54.16637700321457</v>
      </c>
    </row>
    <row r="140" spans="1:22" ht="15">
      <c r="A140" s="41" t="s">
        <v>9</v>
      </c>
      <c r="B140" s="42" t="s">
        <v>47</v>
      </c>
      <c r="C140" s="42" t="s">
        <v>38</v>
      </c>
      <c r="D140" s="42" t="s">
        <v>275</v>
      </c>
      <c r="E140" s="50" t="s">
        <v>323</v>
      </c>
      <c r="F140" s="58" t="s">
        <v>190</v>
      </c>
      <c r="G140" s="42" t="s">
        <v>190</v>
      </c>
      <c r="H140" s="45" t="s">
        <v>277</v>
      </c>
      <c r="I140" s="46">
        <v>0</v>
      </c>
      <c r="J140" s="43">
        <v>614.901238</v>
      </c>
      <c r="K140" s="44">
        <v>614.901238</v>
      </c>
      <c r="L140" s="43">
        <v>0</v>
      </c>
      <c r="M140" s="43">
        <v>3207.442789</v>
      </c>
      <c r="N140" s="47">
        <v>3207.442789</v>
      </c>
      <c r="O140" s="46">
        <v>0</v>
      </c>
      <c r="P140" s="43">
        <v>0</v>
      </c>
      <c r="Q140" s="44">
        <v>0</v>
      </c>
      <c r="R140" s="43">
        <v>0</v>
      </c>
      <c r="S140" s="43">
        <v>0</v>
      </c>
      <c r="T140" s="47">
        <v>0</v>
      </c>
      <c r="U140" s="37" t="s">
        <v>19</v>
      </c>
      <c r="V140" s="8" t="s">
        <v>19</v>
      </c>
    </row>
    <row r="141" spans="1:22" ht="15">
      <c r="A141" s="41" t="s">
        <v>9</v>
      </c>
      <c r="B141" s="42" t="s">
        <v>47</v>
      </c>
      <c r="C141" s="42" t="s">
        <v>38</v>
      </c>
      <c r="D141" s="42" t="s">
        <v>275</v>
      </c>
      <c r="E141" s="42" t="s">
        <v>276</v>
      </c>
      <c r="F141" s="58" t="s">
        <v>190</v>
      </c>
      <c r="G141" s="42" t="s">
        <v>190</v>
      </c>
      <c r="H141" s="45" t="s">
        <v>277</v>
      </c>
      <c r="I141" s="46">
        <v>0</v>
      </c>
      <c r="J141" s="43">
        <v>10.629361</v>
      </c>
      <c r="K141" s="44">
        <v>10.629361</v>
      </c>
      <c r="L141" s="43">
        <v>0</v>
      </c>
      <c r="M141" s="43">
        <v>64.793189</v>
      </c>
      <c r="N141" s="47">
        <v>64.793189</v>
      </c>
      <c r="O141" s="46">
        <v>0</v>
      </c>
      <c r="P141" s="43">
        <v>27.729822</v>
      </c>
      <c r="Q141" s="44">
        <v>27.729822</v>
      </c>
      <c r="R141" s="43">
        <v>0</v>
      </c>
      <c r="S141" s="43">
        <v>286.941703</v>
      </c>
      <c r="T141" s="47">
        <v>286.941703</v>
      </c>
      <c r="U141" s="38">
        <f>+((K141/Q141)-1)*100</f>
        <v>-61.66812394251936</v>
      </c>
      <c r="V141" s="13">
        <f t="shared" si="3"/>
        <v>-77.4193892617972</v>
      </c>
    </row>
    <row r="142" spans="1:22" ht="15">
      <c r="A142" s="41" t="s">
        <v>9</v>
      </c>
      <c r="B142" s="42" t="s">
        <v>47</v>
      </c>
      <c r="C142" s="42" t="s">
        <v>38</v>
      </c>
      <c r="D142" s="42" t="s">
        <v>275</v>
      </c>
      <c r="E142" s="42" t="s">
        <v>343</v>
      </c>
      <c r="F142" s="58" t="s">
        <v>190</v>
      </c>
      <c r="G142" s="42" t="s">
        <v>190</v>
      </c>
      <c r="H142" s="45" t="s">
        <v>190</v>
      </c>
      <c r="I142" s="46">
        <v>0</v>
      </c>
      <c r="J142" s="43">
        <v>20.676291</v>
      </c>
      <c r="K142" s="44">
        <v>20.676291</v>
      </c>
      <c r="L142" s="43">
        <v>0</v>
      </c>
      <c r="M142" s="43">
        <v>38.086521</v>
      </c>
      <c r="N142" s="47">
        <v>38.086521</v>
      </c>
      <c r="O142" s="46">
        <v>0</v>
      </c>
      <c r="P142" s="43">
        <v>0</v>
      </c>
      <c r="Q142" s="44">
        <v>0</v>
      </c>
      <c r="R142" s="43">
        <v>0</v>
      </c>
      <c r="S142" s="43">
        <v>0</v>
      </c>
      <c r="T142" s="47">
        <v>0</v>
      </c>
      <c r="U142" s="37" t="s">
        <v>19</v>
      </c>
      <c r="V142" s="8" t="s">
        <v>19</v>
      </c>
    </row>
    <row r="143" spans="1:22" ht="15">
      <c r="A143" s="41" t="s">
        <v>9</v>
      </c>
      <c r="B143" s="42" t="s">
        <v>47</v>
      </c>
      <c r="C143" s="42" t="s">
        <v>41</v>
      </c>
      <c r="D143" s="42" t="s">
        <v>279</v>
      </c>
      <c r="E143" s="42" t="s">
        <v>280</v>
      </c>
      <c r="F143" s="58" t="s">
        <v>55</v>
      </c>
      <c r="G143" s="42" t="s">
        <v>99</v>
      </c>
      <c r="H143" s="45" t="s">
        <v>232</v>
      </c>
      <c r="I143" s="46">
        <v>0</v>
      </c>
      <c r="J143" s="43">
        <v>4.359507</v>
      </c>
      <c r="K143" s="44">
        <v>4.359507</v>
      </c>
      <c r="L143" s="43">
        <v>0</v>
      </c>
      <c r="M143" s="43">
        <v>39.463036</v>
      </c>
      <c r="N143" s="47">
        <v>39.463036</v>
      </c>
      <c r="O143" s="46">
        <v>0</v>
      </c>
      <c r="P143" s="43">
        <v>7.908743</v>
      </c>
      <c r="Q143" s="44">
        <v>7.908743</v>
      </c>
      <c r="R143" s="43">
        <v>0</v>
      </c>
      <c r="S143" s="43">
        <v>46.134374</v>
      </c>
      <c r="T143" s="47">
        <v>46.134374</v>
      </c>
      <c r="U143" s="38">
        <f>+((K143/Q143)-1)*100</f>
        <v>-44.87737178967631</v>
      </c>
      <c r="V143" s="13">
        <f t="shared" si="3"/>
        <v>-14.460666573691883</v>
      </c>
    </row>
    <row r="144" spans="1:22" ht="15">
      <c r="A144" s="41" t="s">
        <v>9</v>
      </c>
      <c r="B144" s="42" t="s">
        <v>40</v>
      </c>
      <c r="C144" s="42" t="s">
        <v>41</v>
      </c>
      <c r="D144" s="42" t="s">
        <v>281</v>
      </c>
      <c r="E144" s="42" t="s">
        <v>45</v>
      </c>
      <c r="F144" s="58" t="s">
        <v>44</v>
      </c>
      <c r="G144" s="42" t="s">
        <v>45</v>
      </c>
      <c r="H144" s="45" t="s">
        <v>282</v>
      </c>
      <c r="I144" s="46">
        <v>0</v>
      </c>
      <c r="J144" s="43">
        <v>0</v>
      </c>
      <c r="K144" s="44">
        <v>0</v>
      </c>
      <c r="L144" s="43">
        <v>0</v>
      </c>
      <c r="M144" s="43">
        <v>463.583168</v>
      </c>
      <c r="N144" s="47">
        <v>463.583168</v>
      </c>
      <c r="O144" s="46">
        <v>0</v>
      </c>
      <c r="P144" s="43">
        <v>292.851194</v>
      </c>
      <c r="Q144" s="44">
        <v>292.851194</v>
      </c>
      <c r="R144" s="43">
        <v>0</v>
      </c>
      <c r="S144" s="43">
        <v>1098.761164</v>
      </c>
      <c r="T144" s="47">
        <v>1098.761164</v>
      </c>
      <c r="U144" s="37" t="s">
        <v>19</v>
      </c>
      <c r="V144" s="13">
        <f t="shared" si="3"/>
        <v>-57.808559021840345</v>
      </c>
    </row>
    <row r="145" spans="1:22" ht="15">
      <c r="A145" s="41" t="s">
        <v>9</v>
      </c>
      <c r="B145" s="42" t="s">
        <v>40</v>
      </c>
      <c r="C145" s="42" t="s">
        <v>38</v>
      </c>
      <c r="D145" s="42" t="s">
        <v>333</v>
      </c>
      <c r="E145" s="50" t="s">
        <v>251</v>
      </c>
      <c r="F145" s="58" t="s">
        <v>44</v>
      </c>
      <c r="G145" s="42" t="s">
        <v>111</v>
      </c>
      <c r="H145" s="45" t="s">
        <v>355</v>
      </c>
      <c r="I145" s="46">
        <v>0</v>
      </c>
      <c r="J145" s="43">
        <v>1222.372065</v>
      </c>
      <c r="K145" s="44">
        <v>1222.372065</v>
      </c>
      <c r="L145" s="43">
        <v>0</v>
      </c>
      <c r="M145" s="43">
        <v>8542.553384</v>
      </c>
      <c r="N145" s="47">
        <v>8542.553384</v>
      </c>
      <c r="O145" s="46">
        <v>0</v>
      </c>
      <c r="P145" s="43">
        <v>1066.071643</v>
      </c>
      <c r="Q145" s="44">
        <v>1066.071643</v>
      </c>
      <c r="R145" s="43">
        <v>0</v>
      </c>
      <c r="S145" s="43">
        <v>7885.915436</v>
      </c>
      <c r="T145" s="47">
        <v>7885.915436</v>
      </c>
      <c r="U145" s="38">
        <f>+((K145/Q145)-1)*100</f>
        <v>14.661343168284603</v>
      </c>
      <c r="V145" s="13">
        <f t="shared" si="3"/>
        <v>8.326718100505893</v>
      </c>
    </row>
    <row r="146" spans="1:22" ht="15">
      <c r="A146" s="41" t="s">
        <v>9</v>
      </c>
      <c r="B146" s="42" t="s">
        <v>40</v>
      </c>
      <c r="C146" s="42" t="s">
        <v>38</v>
      </c>
      <c r="D146" s="42" t="s">
        <v>334</v>
      </c>
      <c r="E146" s="42" t="s">
        <v>185</v>
      </c>
      <c r="F146" s="58" t="s">
        <v>21</v>
      </c>
      <c r="G146" s="42" t="s">
        <v>186</v>
      </c>
      <c r="H146" s="45" t="s">
        <v>187</v>
      </c>
      <c r="I146" s="46">
        <v>0</v>
      </c>
      <c r="J146" s="43">
        <v>0</v>
      </c>
      <c r="K146" s="44">
        <v>0</v>
      </c>
      <c r="L146" s="43">
        <v>0</v>
      </c>
      <c r="M146" s="43">
        <v>3355.606299</v>
      </c>
      <c r="N146" s="47">
        <v>3355.606299</v>
      </c>
      <c r="O146" s="46">
        <v>0</v>
      </c>
      <c r="P146" s="43">
        <v>1489.275511</v>
      </c>
      <c r="Q146" s="44">
        <v>1489.275511</v>
      </c>
      <c r="R146" s="43">
        <v>0</v>
      </c>
      <c r="S146" s="43">
        <v>8126.366985</v>
      </c>
      <c r="T146" s="47">
        <v>8126.366985</v>
      </c>
      <c r="U146" s="37" t="s">
        <v>19</v>
      </c>
      <c r="V146" s="13">
        <f t="shared" si="3"/>
        <v>-58.70717744849669</v>
      </c>
    </row>
    <row r="147" spans="1:22" ht="15">
      <c r="A147" s="41" t="s">
        <v>9</v>
      </c>
      <c r="B147" s="42" t="s">
        <v>40</v>
      </c>
      <c r="C147" s="42" t="s">
        <v>38</v>
      </c>
      <c r="D147" s="42" t="s">
        <v>387</v>
      </c>
      <c r="E147" s="42" t="s">
        <v>284</v>
      </c>
      <c r="F147" s="58" t="s">
        <v>87</v>
      </c>
      <c r="G147" s="42" t="s">
        <v>87</v>
      </c>
      <c r="H147" s="45" t="s">
        <v>220</v>
      </c>
      <c r="I147" s="46">
        <v>0</v>
      </c>
      <c r="J147" s="43">
        <v>7451.38782</v>
      </c>
      <c r="K147" s="44">
        <v>7451.38782</v>
      </c>
      <c r="L147" s="43">
        <v>0</v>
      </c>
      <c r="M147" s="43">
        <v>43523.792424</v>
      </c>
      <c r="N147" s="47">
        <v>43523.792424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37" t="s">
        <v>19</v>
      </c>
      <c r="V147" s="8" t="s">
        <v>19</v>
      </c>
    </row>
    <row r="148" spans="1:22" ht="15">
      <c r="A148" s="41" t="s">
        <v>9</v>
      </c>
      <c r="B148" s="42" t="s">
        <v>40</v>
      </c>
      <c r="C148" s="42" t="s">
        <v>38</v>
      </c>
      <c r="D148" s="42" t="s">
        <v>283</v>
      </c>
      <c r="E148" s="52" t="s">
        <v>285</v>
      </c>
      <c r="F148" s="58" t="s">
        <v>127</v>
      </c>
      <c r="G148" s="42" t="s">
        <v>128</v>
      </c>
      <c r="H148" s="45" t="s">
        <v>285</v>
      </c>
      <c r="I148" s="46">
        <v>0</v>
      </c>
      <c r="J148" s="43">
        <v>2591.722399</v>
      </c>
      <c r="K148" s="44">
        <v>2591.722399</v>
      </c>
      <c r="L148" s="43">
        <v>0</v>
      </c>
      <c r="M148" s="43">
        <v>13084.955244</v>
      </c>
      <c r="N148" s="47">
        <v>13084.955244</v>
      </c>
      <c r="O148" s="46">
        <v>0</v>
      </c>
      <c r="P148" s="43">
        <v>1965.256857</v>
      </c>
      <c r="Q148" s="44">
        <v>1965.256857</v>
      </c>
      <c r="R148" s="43">
        <v>0</v>
      </c>
      <c r="S148" s="43">
        <v>17727.234886</v>
      </c>
      <c r="T148" s="47">
        <v>17727.234886</v>
      </c>
      <c r="U148" s="38">
        <f>+((K148/Q148)-1)*100</f>
        <v>31.877031227170537</v>
      </c>
      <c r="V148" s="13">
        <f aca="true" t="shared" si="5" ref="V148:V176">+((N148/T148)-1)*100</f>
        <v>-26.187274393629302</v>
      </c>
    </row>
    <row r="149" spans="1:22" ht="15">
      <c r="A149" s="41" t="s">
        <v>9</v>
      </c>
      <c r="B149" s="42" t="s">
        <v>40</v>
      </c>
      <c r="C149" s="42" t="s">
        <v>38</v>
      </c>
      <c r="D149" s="42" t="s">
        <v>283</v>
      </c>
      <c r="E149" s="50" t="s">
        <v>284</v>
      </c>
      <c r="F149" s="58" t="s">
        <v>87</v>
      </c>
      <c r="G149" s="42" t="s">
        <v>87</v>
      </c>
      <c r="H149" s="45" t="s">
        <v>220</v>
      </c>
      <c r="I149" s="46">
        <v>0</v>
      </c>
      <c r="J149" s="43">
        <v>0</v>
      </c>
      <c r="K149" s="44">
        <v>0</v>
      </c>
      <c r="L149" s="43">
        <v>0</v>
      </c>
      <c r="M149" s="43">
        <v>8143.469574</v>
      </c>
      <c r="N149" s="47">
        <v>8143.469574</v>
      </c>
      <c r="O149" s="46">
        <v>0</v>
      </c>
      <c r="P149" s="43">
        <v>6848.934192</v>
      </c>
      <c r="Q149" s="44">
        <v>6848.934192</v>
      </c>
      <c r="R149" s="43">
        <v>0</v>
      </c>
      <c r="S149" s="43">
        <v>48267.524941</v>
      </c>
      <c r="T149" s="47">
        <v>48267.524941</v>
      </c>
      <c r="U149" s="37" t="s">
        <v>19</v>
      </c>
      <c r="V149" s="13">
        <f t="shared" si="5"/>
        <v>-83.12847078039695</v>
      </c>
    </row>
    <row r="150" spans="1:22" ht="15">
      <c r="A150" s="41" t="s">
        <v>9</v>
      </c>
      <c r="B150" s="42" t="s">
        <v>40</v>
      </c>
      <c r="C150" s="42" t="s">
        <v>41</v>
      </c>
      <c r="D150" s="42" t="s">
        <v>356</v>
      </c>
      <c r="E150" s="50" t="s">
        <v>357</v>
      </c>
      <c r="F150" s="58" t="s">
        <v>21</v>
      </c>
      <c r="G150" s="42" t="s">
        <v>358</v>
      </c>
      <c r="H150" s="45" t="s">
        <v>358</v>
      </c>
      <c r="I150" s="46">
        <v>0</v>
      </c>
      <c r="J150" s="43">
        <v>0</v>
      </c>
      <c r="K150" s="44">
        <v>0</v>
      </c>
      <c r="L150" s="43">
        <v>0</v>
      </c>
      <c r="M150" s="43">
        <v>111.598599</v>
      </c>
      <c r="N150" s="47">
        <v>111.598599</v>
      </c>
      <c r="O150" s="46">
        <v>0</v>
      </c>
      <c r="P150" s="43">
        <v>0</v>
      </c>
      <c r="Q150" s="44">
        <v>0</v>
      </c>
      <c r="R150" s="43">
        <v>0</v>
      </c>
      <c r="S150" s="43">
        <v>0</v>
      </c>
      <c r="T150" s="47">
        <v>0</v>
      </c>
      <c r="U150" s="37" t="s">
        <v>19</v>
      </c>
      <c r="V150" s="8" t="s">
        <v>19</v>
      </c>
    </row>
    <row r="151" spans="1:22" ht="15">
      <c r="A151" s="41" t="s">
        <v>9</v>
      </c>
      <c r="B151" s="42" t="s">
        <v>47</v>
      </c>
      <c r="C151" s="42" t="s">
        <v>38</v>
      </c>
      <c r="D151" s="42" t="s">
        <v>286</v>
      </c>
      <c r="E151" s="50" t="s">
        <v>287</v>
      </c>
      <c r="F151" s="58" t="s">
        <v>127</v>
      </c>
      <c r="G151" s="42" t="s">
        <v>128</v>
      </c>
      <c r="H151" s="45" t="s">
        <v>129</v>
      </c>
      <c r="I151" s="46">
        <v>0</v>
      </c>
      <c r="J151" s="43">
        <v>241.47575</v>
      </c>
      <c r="K151" s="44">
        <v>241.47575</v>
      </c>
      <c r="L151" s="43">
        <v>0</v>
      </c>
      <c r="M151" s="43">
        <v>2723.075963</v>
      </c>
      <c r="N151" s="47">
        <v>2723.075963</v>
      </c>
      <c r="O151" s="46">
        <v>0</v>
      </c>
      <c r="P151" s="43">
        <v>209.774263</v>
      </c>
      <c r="Q151" s="44">
        <v>209.774263</v>
      </c>
      <c r="R151" s="43">
        <v>0</v>
      </c>
      <c r="S151" s="43">
        <v>1517.687378</v>
      </c>
      <c r="T151" s="47">
        <v>1517.687378</v>
      </c>
      <c r="U151" s="38">
        <f>+((K151/Q151)-1)*100</f>
        <v>15.112190860134266</v>
      </c>
      <c r="V151" s="13">
        <f t="shared" si="5"/>
        <v>79.4227192288081</v>
      </c>
    </row>
    <row r="152" spans="1:22" ht="15">
      <c r="A152" s="41" t="s">
        <v>9</v>
      </c>
      <c r="B152" s="42" t="s">
        <v>47</v>
      </c>
      <c r="C152" s="42" t="s">
        <v>38</v>
      </c>
      <c r="D152" s="42" t="s">
        <v>286</v>
      </c>
      <c r="E152" s="50" t="s">
        <v>314</v>
      </c>
      <c r="F152" s="58" t="s">
        <v>127</v>
      </c>
      <c r="G152" s="42" t="s">
        <v>159</v>
      </c>
      <c r="H152" s="45" t="s">
        <v>315</v>
      </c>
      <c r="I152" s="46">
        <v>0</v>
      </c>
      <c r="J152" s="43">
        <v>195.86429</v>
      </c>
      <c r="K152" s="44">
        <v>195.86429</v>
      </c>
      <c r="L152" s="43">
        <v>0</v>
      </c>
      <c r="M152" s="43">
        <v>1443.36251</v>
      </c>
      <c r="N152" s="47">
        <v>1443.36251</v>
      </c>
      <c r="O152" s="46">
        <v>0</v>
      </c>
      <c r="P152" s="43">
        <v>0</v>
      </c>
      <c r="Q152" s="44">
        <v>0</v>
      </c>
      <c r="R152" s="43">
        <v>0</v>
      </c>
      <c r="S152" s="43">
        <v>0</v>
      </c>
      <c r="T152" s="47">
        <v>0</v>
      </c>
      <c r="U152" s="37" t="s">
        <v>19</v>
      </c>
      <c r="V152" s="8" t="s">
        <v>19</v>
      </c>
    </row>
    <row r="153" spans="1:22" ht="15">
      <c r="A153" s="41" t="s">
        <v>9</v>
      </c>
      <c r="B153" s="42" t="s">
        <v>40</v>
      </c>
      <c r="C153" s="42" t="s">
        <v>41</v>
      </c>
      <c r="D153" s="42" t="s">
        <v>359</v>
      </c>
      <c r="E153" s="50" t="s">
        <v>360</v>
      </c>
      <c r="F153" s="58" t="s">
        <v>148</v>
      </c>
      <c r="G153" s="42" t="s">
        <v>148</v>
      </c>
      <c r="H153" s="45" t="s">
        <v>361</v>
      </c>
      <c r="I153" s="46">
        <v>0</v>
      </c>
      <c r="J153" s="43">
        <v>0</v>
      </c>
      <c r="K153" s="44">
        <v>0</v>
      </c>
      <c r="L153" s="43">
        <v>0</v>
      </c>
      <c r="M153" s="43">
        <v>0</v>
      </c>
      <c r="N153" s="47">
        <v>0</v>
      </c>
      <c r="O153" s="46">
        <v>0</v>
      </c>
      <c r="P153" s="43">
        <v>0</v>
      </c>
      <c r="Q153" s="44">
        <v>0</v>
      </c>
      <c r="R153" s="43">
        <v>0</v>
      </c>
      <c r="S153" s="43">
        <v>14.920956</v>
      </c>
      <c r="T153" s="47">
        <v>14.920956</v>
      </c>
      <c r="U153" s="37" t="s">
        <v>19</v>
      </c>
      <c r="V153" s="8" t="s">
        <v>19</v>
      </c>
    </row>
    <row r="154" spans="1:22" ht="15">
      <c r="A154" s="41" t="s">
        <v>9</v>
      </c>
      <c r="B154" s="42" t="s">
        <v>40</v>
      </c>
      <c r="C154" s="42" t="s">
        <v>41</v>
      </c>
      <c r="D154" s="42" t="s">
        <v>319</v>
      </c>
      <c r="E154" s="50" t="s">
        <v>292</v>
      </c>
      <c r="F154" s="58" t="s">
        <v>44</v>
      </c>
      <c r="G154" s="42" t="s">
        <v>201</v>
      </c>
      <c r="H154" s="45" t="s">
        <v>292</v>
      </c>
      <c r="I154" s="46">
        <v>0</v>
      </c>
      <c r="J154" s="43">
        <v>339.987516</v>
      </c>
      <c r="K154" s="44">
        <v>339.987516</v>
      </c>
      <c r="L154" s="43">
        <v>0</v>
      </c>
      <c r="M154" s="43">
        <v>917.095296</v>
      </c>
      <c r="N154" s="47">
        <v>917.095296</v>
      </c>
      <c r="O154" s="46">
        <v>0</v>
      </c>
      <c r="P154" s="43">
        <v>61.257037</v>
      </c>
      <c r="Q154" s="44">
        <v>61.257037</v>
      </c>
      <c r="R154" s="43">
        <v>0</v>
      </c>
      <c r="S154" s="43">
        <v>545.526923</v>
      </c>
      <c r="T154" s="47">
        <v>545.526923</v>
      </c>
      <c r="U154" s="37" t="s">
        <v>19</v>
      </c>
      <c r="V154" s="13">
        <f t="shared" si="5"/>
        <v>68.11183047697169</v>
      </c>
    </row>
    <row r="155" spans="1:22" ht="15">
      <c r="A155" s="41" t="s">
        <v>9</v>
      </c>
      <c r="B155" s="42" t="s">
        <v>40</v>
      </c>
      <c r="C155" s="42" t="s">
        <v>41</v>
      </c>
      <c r="D155" s="42" t="s">
        <v>403</v>
      </c>
      <c r="E155" s="50" t="s">
        <v>404</v>
      </c>
      <c r="F155" s="58" t="s">
        <v>50</v>
      </c>
      <c r="G155" s="42" t="s">
        <v>405</v>
      </c>
      <c r="H155" s="45" t="s">
        <v>406</v>
      </c>
      <c r="I155" s="46">
        <v>0</v>
      </c>
      <c r="J155" s="43">
        <v>129.247197</v>
      </c>
      <c r="K155" s="44">
        <v>129.247197</v>
      </c>
      <c r="L155" s="43">
        <v>0</v>
      </c>
      <c r="M155" s="43">
        <v>129.247197</v>
      </c>
      <c r="N155" s="47">
        <v>129.247197</v>
      </c>
      <c r="O155" s="46">
        <v>0</v>
      </c>
      <c r="P155" s="43">
        <v>0</v>
      </c>
      <c r="Q155" s="44">
        <v>0</v>
      </c>
      <c r="R155" s="43">
        <v>0</v>
      </c>
      <c r="S155" s="43">
        <v>0</v>
      </c>
      <c r="T155" s="47">
        <v>0</v>
      </c>
      <c r="U155" s="37" t="s">
        <v>19</v>
      </c>
      <c r="V155" s="8" t="s">
        <v>19</v>
      </c>
    </row>
    <row r="156" spans="1:22" ht="15">
      <c r="A156" s="41" t="s">
        <v>9</v>
      </c>
      <c r="B156" s="42" t="s">
        <v>40</v>
      </c>
      <c r="C156" s="42" t="s">
        <v>38</v>
      </c>
      <c r="D156" s="42" t="s">
        <v>288</v>
      </c>
      <c r="E156" s="50" t="s">
        <v>289</v>
      </c>
      <c r="F156" s="58" t="s">
        <v>107</v>
      </c>
      <c r="G156" s="42" t="s">
        <v>108</v>
      </c>
      <c r="H156" s="45" t="s">
        <v>119</v>
      </c>
      <c r="I156" s="46">
        <v>0</v>
      </c>
      <c r="J156" s="43">
        <v>2547.366237</v>
      </c>
      <c r="K156" s="44">
        <v>2547.366237</v>
      </c>
      <c r="L156" s="43">
        <v>0</v>
      </c>
      <c r="M156" s="43">
        <v>16784.491549</v>
      </c>
      <c r="N156" s="47">
        <v>16784.491549</v>
      </c>
      <c r="O156" s="46">
        <v>0</v>
      </c>
      <c r="P156" s="43">
        <v>2788.030749</v>
      </c>
      <c r="Q156" s="44">
        <v>2788.030749</v>
      </c>
      <c r="R156" s="43">
        <v>0</v>
      </c>
      <c r="S156" s="43">
        <v>18155.734265</v>
      </c>
      <c r="T156" s="47">
        <v>18155.734265</v>
      </c>
      <c r="U156" s="38">
        <f>+((K156/Q156)-1)*100</f>
        <v>-8.632060894103144</v>
      </c>
      <c r="V156" s="13">
        <f t="shared" si="5"/>
        <v>-7.552670115046989</v>
      </c>
    </row>
    <row r="157" spans="1:22" ht="15">
      <c r="A157" s="41" t="s">
        <v>9</v>
      </c>
      <c r="B157" s="42" t="s">
        <v>40</v>
      </c>
      <c r="C157" s="42" t="s">
        <v>38</v>
      </c>
      <c r="D157" s="42" t="s">
        <v>290</v>
      </c>
      <c r="E157" s="50" t="s">
        <v>291</v>
      </c>
      <c r="F157" s="58" t="s">
        <v>21</v>
      </c>
      <c r="G157" s="42" t="s">
        <v>197</v>
      </c>
      <c r="H157" s="45" t="s">
        <v>198</v>
      </c>
      <c r="I157" s="46">
        <v>0</v>
      </c>
      <c r="J157" s="43">
        <v>6200.03316</v>
      </c>
      <c r="K157" s="44">
        <v>6200.03316</v>
      </c>
      <c r="L157" s="43">
        <v>0</v>
      </c>
      <c r="M157" s="43">
        <v>40738.204937</v>
      </c>
      <c r="N157" s="47">
        <v>40738.204937</v>
      </c>
      <c r="O157" s="46">
        <v>0</v>
      </c>
      <c r="P157" s="43">
        <v>4828.380993</v>
      </c>
      <c r="Q157" s="44">
        <v>4828.380993</v>
      </c>
      <c r="R157" s="43">
        <v>0</v>
      </c>
      <c r="S157" s="43">
        <v>37230.527683</v>
      </c>
      <c r="T157" s="47">
        <v>37230.527683</v>
      </c>
      <c r="U157" s="38">
        <f>+((K157/Q157)-1)*100</f>
        <v>28.408117938260634</v>
      </c>
      <c r="V157" s="13">
        <f t="shared" si="5"/>
        <v>9.421508295198455</v>
      </c>
    </row>
    <row r="158" spans="1:22" ht="15">
      <c r="A158" s="41" t="s">
        <v>9</v>
      </c>
      <c r="B158" s="42" t="s">
        <v>40</v>
      </c>
      <c r="C158" s="42" t="s">
        <v>38</v>
      </c>
      <c r="D158" s="42" t="s">
        <v>293</v>
      </c>
      <c r="E158" s="50" t="s">
        <v>295</v>
      </c>
      <c r="F158" s="58" t="s">
        <v>87</v>
      </c>
      <c r="G158" s="42" t="s">
        <v>87</v>
      </c>
      <c r="H158" s="45" t="s">
        <v>296</v>
      </c>
      <c r="I158" s="46">
        <v>8710.162686</v>
      </c>
      <c r="J158" s="43">
        <v>6160.762796</v>
      </c>
      <c r="K158" s="44">
        <v>14870.925482</v>
      </c>
      <c r="L158" s="43">
        <v>29498.874242</v>
      </c>
      <c r="M158" s="43">
        <v>34478.916413</v>
      </c>
      <c r="N158" s="47">
        <v>63977.790654</v>
      </c>
      <c r="O158" s="46">
        <v>0</v>
      </c>
      <c r="P158" s="43">
        <v>12629.612468</v>
      </c>
      <c r="Q158" s="44">
        <v>12629.612468</v>
      </c>
      <c r="R158" s="43">
        <v>0</v>
      </c>
      <c r="S158" s="43">
        <v>43443.042783</v>
      </c>
      <c r="T158" s="47">
        <v>43443.042783</v>
      </c>
      <c r="U158" s="38">
        <f>+((K158/Q158)-1)*100</f>
        <v>17.746490794384062</v>
      </c>
      <c r="V158" s="13">
        <f t="shared" si="5"/>
        <v>47.26820810773318</v>
      </c>
    </row>
    <row r="159" spans="1:22" ht="15">
      <c r="A159" s="41" t="s">
        <v>9</v>
      </c>
      <c r="B159" s="42" t="s">
        <v>40</v>
      </c>
      <c r="C159" s="42" t="s">
        <v>38</v>
      </c>
      <c r="D159" s="42" t="s">
        <v>293</v>
      </c>
      <c r="E159" s="50" t="s">
        <v>294</v>
      </c>
      <c r="F159" s="58" t="s">
        <v>87</v>
      </c>
      <c r="G159" s="42" t="s">
        <v>87</v>
      </c>
      <c r="H159" s="45" t="s">
        <v>88</v>
      </c>
      <c r="I159" s="46">
        <v>0</v>
      </c>
      <c r="J159" s="43">
        <v>0</v>
      </c>
      <c r="K159" s="44">
        <v>0</v>
      </c>
      <c r="L159" s="43">
        <v>0</v>
      </c>
      <c r="M159" s="43">
        <v>4151.014684</v>
      </c>
      <c r="N159" s="47">
        <v>4151.014684</v>
      </c>
      <c r="O159" s="46">
        <v>0</v>
      </c>
      <c r="P159" s="43">
        <v>799.589051</v>
      </c>
      <c r="Q159" s="44">
        <v>799.589051</v>
      </c>
      <c r="R159" s="43">
        <v>0</v>
      </c>
      <c r="S159" s="43">
        <v>17712.716925</v>
      </c>
      <c r="T159" s="47">
        <v>17712.716925</v>
      </c>
      <c r="U159" s="37" t="s">
        <v>19</v>
      </c>
      <c r="V159" s="13">
        <f t="shared" si="5"/>
        <v>-76.56477715092261</v>
      </c>
    </row>
    <row r="160" spans="1:22" ht="15">
      <c r="A160" s="41" t="s">
        <v>9</v>
      </c>
      <c r="B160" s="42" t="s">
        <v>40</v>
      </c>
      <c r="C160" s="42" t="s">
        <v>38</v>
      </c>
      <c r="D160" s="42" t="s">
        <v>37</v>
      </c>
      <c r="E160" s="50" t="s">
        <v>298</v>
      </c>
      <c r="F160" s="58" t="s">
        <v>20</v>
      </c>
      <c r="G160" s="42" t="s">
        <v>65</v>
      </c>
      <c r="H160" s="45" t="s">
        <v>297</v>
      </c>
      <c r="I160" s="46">
        <v>0</v>
      </c>
      <c r="J160" s="43">
        <v>6092.523568</v>
      </c>
      <c r="K160" s="44">
        <v>6092.523568</v>
      </c>
      <c r="L160" s="43">
        <v>0</v>
      </c>
      <c r="M160" s="43">
        <v>38983.425026</v>
      </c>
      <c r="N160" s="47">
        <v>38983.425026</v>
      </c>
      <c r="O160" s="46">
        <v>0</v>
      </c>
      <c r="P160" s="43">
        <v>3837.595038</v>
      </c>
      <c r="Q160" s="44">
        <v>3837.595038</v>
      </c>
      <c r="R160" s="43">
        <v>0</v>
      </c>
      <c r="S160" s="43">
        <v>31548.914024</v>
      </c>
      <c r="T160" s="47">
        <v>31548.914024</v>
      </c>
      <c r="U160" s="38">
        <f>+((K160/Q160)-1)*100</f>
        <v>58.75889737378797</v>
      </c>
      <c r="V160" s="13">
        <f t="shared" si="5"/>
        <v>23.56502983381421</v>
      </c>
    </row>
    <row r="161" spans="1:22" ht="15">
      <c r="A161" s="41" t="s">
        <v>9</v>
      </c>
      <c r="B161" s="42" t="s">
        <v>40</v>
      </c>
      <c r="C161" s="42" t="s">
        <v>38</v>
      </c>
      <c r="D161" s="42" t="s">
        <v>37</v>
      </c>
      <c r="E161" s="52" t="s">
        <v>413</v>
      </c>
      <c r="F161" s="58" t="s">
        <v>300</v>
      </c>
      <c r="G161" s="42" t="s">
        <v>301</v>
      </c>
      <c r="H161" s="45" t="s">
        <v>302</v>
      </c>
      <c r="I161" s="46">
        <v>0</v>
      </c>
      <c r="J161" s="43">
        <v>2306.830999</v>
      </c>
      <c r="K161" s="44">
        <v>2306.830999</v>
      </c>
      <c r="L161" s="43">
        <v>0</v>
      </c>
      <c r="M161" s="43">
        <v>20400.849677</v>
      </c>
      <c r="N161" s="47">
        <v>20400.849677</v>
      </c>
      <c r="O161" s="46">
        <v>0</v>
      </c>
      <c r="P161" s="43">
        <v>3289.12437</v>
      </c>
      <c r="Q161" s="44">
        <v>3289.12437</v>
      </c>
      <c r="R161" s="43">
        <v>0</v>
      </c>
      <c r="S161" s="43">
        <v>18771.586647</v>
      </c>
      <c r="T161" s="47">
        <v>18771.586647</v>
      </c>
      <c r="U161" s="38">
        <f>+((K161/Q161)-1)*100</f>
        <v>-29.86488987645062</v>
      </c>
      <c r="V161" s="13">
        <f t="shared" si="5"/>
        <v>8.67941032709869</v>
      </c>
    </row>
    <row r="162" spans="1:22" ht="15">
      <c r="A162" s="41" t="s">
        <v>9</v>
      </c>
      <c r="B162" s="42" t="s">
        <v>40</v>
      </c>
      <c r="C162" s="42" t="s">
        <v>38</v>
      </c>
      <c r="D162" s="42" t="s">
        <v>37</v>
      </c>
      <c r="E162" s="50" t="s">
        <v>299</v>
      </c>
      <c r="F162" s="58" t="s">
        <v>300</v>
      </c>
      <c r="G162" s="42" t="s">
        <v>301</v>
      </c>
      <c r="H162" s="45" t="s">
        <v>302</v>
      </c>
      <c r="I162" s="46">
        <v>0</v>
      </c>
      <c r="J162" s="43">
        <v>1862.660111</v>
      </c>
      <c r="K162" s="44">
        <v>1862.660111</v>
      </c>
      <c r="L162" s="43">
        <v>0</v>
      </c>
      <c r="M162" s="43">
        <v>6454.538398</v>
      </c>
      <c r="N162" s="47">
        <v>6454.538398</v>
      </c>
      <c r="O162" s="46">
        <v>0</v>
      </c>
      <c r="P162" s="43">
        <v>60.744688</v>
      </c>
      <c r="Q162" s="44">
        <v>60.744688</v>
      </c>
      <c r="R162" s="43">
        <v>0</v>
      </c>
      <c r="S162" s="43">
        <v>2557.327731</v>
      </c>
      <c r="T162" s="47">
        <v>2557.327731</v>
      </c>
      <c r="U162" s="37" t="s">
        <v>19</v>
      </c>
      <c r="V162" s="8" t="s">
        <v>19</v>
      </c>
    </row>
    <row r="163" spans="1:22" ht="15">
      <c r="A163" s="41" t="s">
        <v>9</v>
      </c>
      <c r="B163" s="42" t="s">
        <v>40</v>
      </c>
      <c r="C163" s="42" t="s">
        <v>38</v>
      </c>
      <c r="D163" s="42" t="s">
        <v>37</v>
      </c>
      <c r="E163" s="50" t="s">
        <v>303</v>
      </c>
      <c r="F163" s="58" t="s">
        <v>300</v>
      </c>
      <c r="G163" s="42" t="s">
        <v>301</v>
      </c>
      <c r="H163" s="45" t="s">
        <v>302</v>
      </c>
      <c r="I163" s="46">
        <v>0</v>
      </c>
      <c r="J163" s="43">
        <v>171.262989</v>
      </c>
      <c r="K163" s="44">
        <v>171.262989</v>
      </c>
      <c r="L163" s="43">
        <v>0</v>
      </c>
      <c r="M163" s="43">
        <v>5447.291408</v>
      </c>
      <c r="N163" s="47">
        <v>5447.291408</v>
      </c>
      <c r="O163" s="46">
        <v>0</v>
      </c>
      <c r="P163" s="43">
        <v>1544.888541</v>
      </c>
      <c r="Q163" s="44">
        <v>1544.888541</v>
      </c>
      <c r="R163" s="43">
        <v>0</v>
      </c>
      <c r="S163" s="43">
        <v>8360.617242</v>
      </c>
      <c r="T163" s="47">
        <v>8360.617242</v>
      </c>
      <c r="U163" s="38">
        <f>+((K163/Q163)-1)*100</f>
        <v>-88.91421714545554</v>
      </c>
      <c r="V163" s="13">
        <f t="shared" si="5"/>
        <v>-34.845822379773054</v>
      </c>
    </row>
    <row r="164" spans="1:22" ht="15">
      <c r="A164" s="41" t="s">
        <v>9</v>
      </c>
      <c r="B164" s="42" t="s">
        <v>40</v>
      </c>
      <c r="C164" s="42" t="s">
        <v>38</v>
      </c>
      <c r="D164" s="42" t="s">
        <v>37</v>
      </c>
      <c r="E164" s="50" t="s">
        <v>335</v>
      </c>
      <c r="F164" s="58" t="s">
        <v>20</v>
      </c>
      <c r="G164" s="42" t="s">
        <v>65</v>
      </c>
      <c r="H164" s="45" t="s">
        <v>297</v>
      </c>
      <c r="I164" s="46">
        <v>0</v>
      </c>
      <c r="J164" s="43">
        <v>0</v>
      </c>
      <c r="K164" s="44">
        <v>0</v>
      </c>
      <c r="L164" s="43">
        <v>0</v>
      </c>
      <c r="M164" s="43">
        <v>0</v>
      </c>
      <c r="N164" s="47">
        <v>0</v>
      </c>
      <c r="O164" s="46">
        <v>0</v>
      </c>
      <c r="P164" s="43">
        <v>0</v>
      </c>
      <c r="Q164" s="44">
        <v>0</v>
      </c>
      <c r="R164" s="43">
        <v>0</v>
      </c>
      <c r="S164" s="43">
        <v>653.371386</v>
      </c>
      <c r="T164" s="47">
        <v>653.371386</v>
      </c>
      <c r="U164" s="37" t="s">
        <v>19</v>
      </c>
      <c r="V164" s="8" t="s">
        <v>19</v>
      </c>
    </row>
    <row r="165" spans="1:22" ht="15">
      <c r="A165" s="41" t="s">
        <v>9</v>
      </c>
      <c r="B165" s="42" t="s">
        <v>40</v>
      </c>
      <c r="C165" s="42" t="s">
        <v>38</v>
      </c>
      <c r="D165" s="42" t="s">
        <v>304</v>
      </c>
      <c r="E165" s="50" t="s">
        <v>242</v>
      </c>
      <c r="F165" s="58" t="s">
        <v>107</v>
      </c>
      <c r="G165" s="42" t="s">
        <v>108</v>
      </c>
      <c r="H165" s="45" t="s">
        <v>108</v>
      </c>
      <c r="I165" s="46">
        <v>0</v>
      </c>
      <c r="J165" s="43">
        <v>13082.942983</v>
      </c>
      <c r="K165" s="44">
        <v>13082.942983</v>
      </c>
      <c r="L165" s="43">
        <v>0</v>
      </c>
      <c r="M165" s="43">
        <v>89739.861205</v>
      </c>
      <c r="N165" s="47">
        <v>89739.861205</v>
      </c>
      <c r="O165" s="46">
        <v>0</v>
      </c>
      <c r="P165" s="43">
        <v>9619.608671</v>
      </c>
      <c r="Q165" s="44">
        <v>9619.608671</v>
      </c>
      <c r="R165" s="43">
        <v>0</v>
      </c>
      <c r="S165" s="43">
        <v>81600.177096</v>
      </c>
      <c r="T165" s="47">
        <v>81600.177096</v>
      </c>
      <c r="U165" s="38">
        <f>+((K165/Q165)-1)*100</f>
        <v>36.00286072385492</v>
      </c>
      <c r="V165" s="13">
        <f t="shared" si="5"/>
        <v>9.975081425894361</v>
      </c>
    </row>
    <row r="166" spans="1:22" ht="15">
      <c r="A166" s="41" t="s">
        <v>9</v>
      </c>
      <c r="B166" s="42" t="s">
        <v>40</v>
      </c>
      <c r="C166" s="42" t="s">
        <v>38</v>
      </c>
      <c r="D166" s="42" t="s">
        <v>304</v>
      </c>
      <c r="E166" s="50" t="s">
        <v>305</v>
      </c>
      <c r="F166" s="58" t="s">
        <v>107</v>
      </c>
      <c r="G166" s="42" t="s">
        <v>108</v>
      </c>
      <c r="H166" s="45" t="s">
        <v>306</v>
      </c>
      <c r="I166" s="46">
        <v>0</v>
      </c>
      <c r="J166" s="43">
        <v>13059.03827</v>
      </c>
      <c r="K166" s="44">
        <v>13059.03827</v>
      </c>
      <c r="L166" s="43">
        <v>0</v>
      </c>
      <c r="M166" s="43">
        <v>70171.892843</v>
      </c>
      <c r="N166" s="47">
        <v>70171.892843</v>
      </c>
      <c r="O166" s="46">
        <v>0</v>
      </c>
      <c r="P166" s="43">
        <v>7806.705127</v>
      </c>
      <c r="Q166" s="44">
        <v>7806.705127</v>
      </c>
      <c r="R166" s="43">
        <v>0</v>
      </c>
      <c r="S166" s="43">
        <v>57264.129639</v>
      </c>
      <c r="T166" s="47">
        <v>57264.129639</v>
      </c>
      <c r="U166" s="38">
        <f>+((K166/Q166)-1)*100</f>
        <v>67.27976857784037</v>
      </c>
      <c r="V166" s="13">
        <f t="shared" si="5"/>
        <v>22.540748083262763</v>
      </c>
    </row>
    <row r="167" spans="1:22" ht="15">
      <c r="A167" s="41" t="s">
        <v>9</v>
      </c>
      <c r="B167" s="42" t="s">
        <v>40</v>
      </c>
      <c r="C167" s="42" t="s">
        <v>38</v>
      </c>
      <c r="D167" s="42" t="s">
        <v>304</v>
      </c>
      <c r="E167" s="50" t="s">
        <v>307</v>
      </c>
      <c r="F167" s="58" t="s">
        <v>107</v>
      </c>
      <c r="G167" s="42" t="s">
        <v>108</v>
      </c>
      <c r="H167" s="45" t="s">
        <v>108</v>
      </c>
      <c r="I167" s="46">
        <v>0</v>
      </c>
      <c r="J167" s="43">
        <v>2629.783742</v>
      </c>
      <c r="K167" s="44">
        <v>2629.783742</v>
      </c>
      <c r="L167" s="43">
        <v>0</v>
      </c>
      <c r="M167" s="43">
        <v>20450.620548</v>
      </c>
      <c r="N167" s="47">
        <v>20450.620548</v>
      </c>
      <c r="O167" s="46">
        <v>0</v>
      </c>
      <c r="P167" s="43">
        <v>5336.67815</v>
      </c>
      <c r="Q167" s="44">
        <v>5336.67815</v>
      </c>
      <c r="R167" s="43">
        <v>0</v>
      </c>
      <c r="S167" s="43">
        <v>29939.75268</v>
      </c>
      <c r="T167" s="47">
        <v>29939.75268</v>
      </c>
      <c r="U167" s="38">
        <f>+((K167/Q167)-1)*100</f>
        <v>-50.72245940107892</v>
      </c>
      <c r="V167" s="13">
        <f t="shared" si="5"/>
        <v>-31.694089905888966</v>
      </c>
    </row>
    <row r="168" spans="1:22" ht="15">
      <c r="A168" s="41" t="s">
        <v>9</v>
      </c>
      <c r="B168" s="42" t="s">
        <v>40</v>
      </c>
      <c r="C168" s="42" t="s">
        <v>38</v>
      </c>
      <c r="D168" s="42" t="s">
        <v>304</v>
      </c>
      <c r="E168" s="50" t="s">
        <v>309</v>
      </c>
      <c r="F168" s="58" t="s">
        <v>107</v>
      </c>
      <c r="G168" s="42" t="s">
        <v>108</v>
      </c>
      <c r="H168" s="45" t="s">
        <v>119</v>
      </c>
      <c r="I168" s="46">
        <v>0</v>
      </c>
      <c r="J168" s="43">
        <v>2761.50372</v>
      </c>
      <c r="K168" s="44">
        <v>2761.50372</v>
      </c>
      <c r="L168" s="43">
        <v>0</v>
      </c>
      <c r="M168" s="43">
        <v>7992.206014</v>
      </c>
      <c r="N168" s="47">
        <v>7992.206014</v>
      </c>
      <c r="O168" s="46">
        <v>0</v>
      </c>
      <c r="P168" s="43">
        <v>1225.112961</v>
      </c>
      <c r="Q168" s="44">
        <v>1225.112961</v>
      </c>
      <c r="R168" s="43">
        <v>0</v>
      </c>
      <c r="S168" s="43">
        <v>7579.364783</v>
      </c>
      <c r="T168" s="47">
        <v>7579.364783</v>
      </c>
      <c r="U168" s="37" t="s">
        <v>19</v>
      </c>
      <c r="V168" s="13">
        <f t="shared" si="5"/>
        <v>5.446910695286422</v>
      </c>
    </row>
    <row r="169" spans="1:22" ht="15">
      <c r="A169" s="41" t="s">
        <v>9</v>
      </c>
      <c r="B169" s="42" t="s">
        <v>40</v>
      </c>
      <c r="C169" s="42" t="s">
        <v>38</v>
      </c>
      <c r="D169" s="42" t="s">
        <v>304</v>
      </c>
      <c r="E169" s="50" t="s">
        <v>308</v>
      </c>
      <c r="F169" s="58" t="s">
        <v>107</v>
      </c>
      <c r="G169" s="42" t="s">
        <v>108</v>
      </c>
      <c r="H169" s="45" t="s">
        <v>306</v>
      </c>
      <c r="I169" s="46">
        <v>0</v>
      </c>
      <c r="J169" s="43">
        <v>983.948381</v>
      </c>
      <c r="K169" s="44">
        <v>983.948381</v>
      </c>
      <c r="L169" s="43">
        <v>0</v>
      </c>
      <c r="M169" s="43">
        <v>7671.172527</v>
      </c>
      <c r="N169" s="47">
        <v>7671.172527</v>
      </c>
      <c r="O169" s="46">
        <v>0</v>
      </c>
      <c r="P169" s="43">
        <v>894.743474</v>
      </c>
      <c r="Q169" s="44">
        <v>894.743474</v>
      </c>
      <c r="R169" s="43">
        <v>0</v>
      </c>
      <c r="S169" s="43">
        <v>13310.900534</v>
      </c>
      <c r="T169" s="47">
        <v>13310.900534</v>
      </c>
      <c r="U169" s="38">
        <f>+((K169/Q169)-1)*100</f>
        <v>9.9698862961475</v>
      </c>
      <c r="V169" s="13">
        <f t="shared" si="5"/>
        <v>-42.369244609667525</v>
      </c>
    </row>
    <row r="170" spans="1:22" ht="15">
      <c r="A170" s="41" t="s">
        <v>9</v>
      </c>
      <c r="B170" s="42" t="s">
        <v>40</v>
      </c>
      <c r="C170" s="42" t="s">
        <v>38</v>
      </c>
      <c r="D170" s="42" t="s">
        <v>304</v>
      </c>
      <c r="E170" s="50" t="s">
        <v>336</v>
      </c>
      <c r="F170" s="58" t="s">
        <v>107</v>
      </c>
      <c r="G170" s="42" t="s">
        <v>108</v>
      </c>
      <c r="H170" s="45" t="s">
        <v>306</v>
      </c>
      <c r="I170" s="46">
        <v>0</v>
      </c>
      <c r="J170" s="43">
        <v>0</v>
      </c>
      <c r="K170" s="44">
        <v>0</v>
      </c>
      <c r="L170" s="43">
        <v>0</v>
      </c>
      <c r="M170" s="43">
        <v>12.216697</v>
      </c>
      <c r="N170" s="47">
        <v>12.216697</v>
      </c>
      <c r="O170" s="46">
        <v>0</v>
      </c>
      <c r="P170" s="43">
        <v>7.618688</v>
      </c>
      <c r="Q170" s="44">
        <v>7.618688</v>
      </c>
      <c r="R170" s="43">
        <v>0</v>
      </c>
      <c r="S170" s="43">
        <v>586.995218</v>
      </c>
      <c r="T170" s="47">
        <v>586.995218</v>
      </c>
      <c r="U170" s="37" t="s">
        <v>19</v>
      </c>
      <c r="V170" s="13">
        <f t="shared" si="5"/>
        <v>-97.91877401631575</v>
      </c>
    </row>
    <row r="171" spans="1:22" ht="15">
      <c r="A171" s="41" t="s">
        <v>9</v>
      </c>
      <c r="B171" s="42" t="s">
        <v>40</v>
      </c>
      <c r="C171" s="42" t="s">
        <v>38</v>
      </c>
      <c r="D171" s="42" t="s">
        <v>304</v>
      </c>
      <c r="E171" s="50" t="s">
        <v>218</v>
      </c>
      <c r="F171" s="58" t="s">
        <v>87</v>
      </c>
      <c r="G171" s="42" t="s">
        <v>87</v>
      </c>
      <c r="H171" s="45" t="s">
        <v>88</v>
      </c>
      <c r="I171" s="46">
        <v>0</v>
      </c>
      <c r="J171" s="43">
        <v>0</v>
      </c>
      <c r="K171" s="44">
        <v>0</v>
      </c>
      <c r="L171" s="43">
        <v>0</v>
      </c>
      <c r="M171" s="43">
        <v>0</v>
      </c>
      <c r="N171" s="47">
        <v>0</v>
      </c>
      <c r="O171" s="46">
        <v>0</v>
      </c>
      <c r="P171" s="43">
        <v>0</v>
      </c>
      <c r="Q171" s="44">
        <v>0</v>
      </c>
      <c r="R171" s="43">
        <v>0</v>
      </c>
      <c r="S171" s="43">
        <v>13366.516996</v>
      </c>
      <c r="T171" s="47">
        <v>13366.516996</v>
      </c>
      <c r="U171" s="37" t="s">
        <v>19</v>
      </c>
      <c r="V171" s="8" t="s">
        <v>19</v>
      </c>
    </row>
    <row r="172" spans="1:22" ht="15">
      <c r="A172" s="41" t="s">
        <v>9</v>
      </c>
      <c r="B172" s="42" t="s">
        <v>40</v>
      </c>
      <c r="C172" s="42" t="s">
        <v>38</v>
      </c>
      <c r="D172" s="42" t="s">
        <v>304</v>
      </c>
      <c r="E172" s="42" t="s">
        <v>388</v>
      </c>
      <c r="F172" s="58" t="s">
        <v>107</v>
      </c>
      <c r="G172" s="42" t="s">
        <v>108</v>
      </c>
      <c r="H172" s="45" t="s">
        <v>108</v>
      </c>
      <c r="I172" s="46">
        <v>0</v>
      </c>
      <c r="J172" s="43">
        <v>0</v>
      </c>
      <c r="K172" s="44">
        <v>0</v>
      </c>
      <c r="L172" s="43">
        <v>0</v>
      </c>
      <c r="M172" s="43">
        <v>0</v>
      </c>
      <c r="N172" s="47">
        <v>0</v>
      </c>
      <c r="O172" s="46">
        <v>0</v>
      </c>
      <c r="P172" s="43">
        <v>48.890562</v>
      </c>
      <c r="Q172" s="44">
        <v>48.890562</v>
      </c>
      <c r="R172" s="43">
        <v>0</v>
      </c>
      <c r="S172" s="43">
        <v>955.844202</v>
      </c>
      <c r="T172" s="47">
        <v>955.844202</v>
      </c>
      <c r="U172" s="37" t="s">
        <v>19</v>
      </c>
      <c r="V172" s="8" t="s">
        <v>19</v>
      </c>
    </row>
    <row r="173" spans="1:22" ht="15">
      <c r="A173" s="41" t="s">
        <v>9</v>
      </c>
      <c r="B173" s="42" t="s">
        <v>40</v>
      </c>
      <c r="C173" s="42" t="s">
        <v>38</v>
      </c>
      <c r="D173" s="42" t="s">
        <v>304</v>
      </c>
      <c r="E173" s="50" t="s">
        <v>389</v>
      </c>
      <c r="F173" s="58" t="s">
        <v>107</v>
      </c>
      <c r="G173" s="42" t="s">
        <v>108</v>
      </c>
      <c r="H173" s="45" t="s">
        <v>108</v>
      </c>
      <c r="I173" s="46">
        <v>0</v>
      </c>
      <c r="J173" s="43">
        <v>0</v>
      </c>
      <c r="K173" s="44">
        <v>0</v>
      </c>
      <c r="L173" s="43">
        <v>0</v>
      </c>
      <c r="M173" s="43">
        <v>0</v>
      </c>
      <c r="N173" s="47">
        <v>0</v>
      </c>
      <c r="O173" s="46">
        <v>0</v>
      </c>
      <c r="P173" s="43">
        <v>0</v>
      </c>
      <c r="Q173" s="44">
        <v>0</v>
      </c>
      <c r="R173" s="43">
        <v>0</v>
      </c>
      <c r="S173" s="43">
        <v>1.399608</v>
      </c>
      <c r="T173" s="47">
        <v>1.399608</v>
      </c>
      <c r="U173" s="37" t="s">
        <v>19</v>
      </c>
      <c r="V173" s="8" t="s">
        <v>19</v>
      </c>
    </row>
    <row r="174" spans="1:22" ht="15">
      <c r="A174" s="41" t="s">
        <v>9</v>
      </c>
      <c r="B174" s="42" t="s">
        <v>40</v>
      </c>
      <c r="C174" s="42" t="s">
        <v>38</v>
      </c>
      <c r="D174" s="42" t="s">
        <v>304</v>
      </c>
      <c r="E174" s="50" t="s">
        <v>362</v>
      </c>
      <c r="F174" s="58" t="s">
        <v>107</v>
      </c>
      <c r="G174" s="42" t="s">
        <v>108</v>
      </c>
      <c r="H174" s="45" t="s">
        <v>306</v>
      </c>
      <c r="I174" s="46">
        <v>0</v>
      </c>
      <c r="J174" s="43">
        <v>0</v>
      </c>
      <c r="K174" s="44">
        <v>0</v>
      </c>
      <c r="L174" s="43">
        <v>0</v>
      </c>
      <c r="M174" s="43">
        <v>0</v>
      </c>
      <c r="N174" s="47">
        <v>0</v>
      </c>
      <c r="O174" s="46">
        <v>0</v>
      </c>
      <c r="P174" s="43">
        <v>0</v>
      </c>
      <c r="Q174" s="44">
        <v>0</v>
      </c>
      <c r="R174" s="43">
        <v>0</v>
      </c>
      <c r="S174" s="43">
        <v>407.450796</v>
      </c>
      <c r="T174" s="47">
        <v>407.450796</v>
      </c>
      <c r="U174" s="37" t="s">
        <v>19</v>
      </c>
      <c r="V174" s="8" t="s">
        <v>19</v>
      </c>
    </row>
    <row r="175" spans="1:22" ht="15">
      <c r="A175" s="41" t="s">
        <v>9</v>
      </c>
      <c r="B175" s="42" t="s">
        <v>40</v>
      </c>
      <c r="C175" s="42" t="s">
        <v>38</v>
      </c>
      <c r="D175" s="42" t="s">
        <v>310</v>
      </c>
      <c r="E175" s="42" t="s">
        <v>311</v>
      </c>
      <c r="F175" s="58" t="s">
        <v>50</v>
      </c>
      <c r="G175" s="42" t="s">
        <v>312</v>
      </c>
      <c r="H175" s="45" t="s">
        <v>312</v>
      </c>
      <c r="I175" s="46">
        <v>0</v>
      </c>
      <c r="J175" s="43">
        <v>867.961964</v>
      </c>
      <c r="K175" s="44">
        <v>867.961964</v>
      </c>
      <c r="L175" s="43">
        <v>0</v>
      </c>
      <c r="M175" s="43">
        <v>6925.01349</v>
      </c>
      <c r="N175" s="47">
        <v>6925.01349</v>
      </c>
      <c r="O175" s="46">
        <v>0</v>
      </c>
      <c r="P175" s="43">
        <v>1465.612269</v>
      </c>
      <c r="Q175" s="44">
        <v>1465.612269</v>
      </c>
      <c r="R175" s="43">
        <v>0</v>
      </c>
      <c r="S175" s="43">
        <v>12979.840964</v>
      </c>
      <c r="T175" s="47">
        <v>12979.840964</v>
      </c>
      <c r="U175" s="38">
        <f>+((K175/Q175)-1)*100</f>
        <v>-40.778200185768235</v>
      </c>
      <c r="V175" s="13">
        <f t="shared" si="5"/>
        <v>-46.64793267339142</v>
      </c>
    </row>
    <row r="176" spans="1:22" ht="15">
      <c r="A176" s="41" t="s">
        <v>9</v>
      </c>
      <c r="B176" s="42" t="s">
        <v>363</v>
      </c>
      <c r="C176" s="42" t="s">
        <v>38</v>
      </c>
      <c r="D176" s="42" t="s">
        <v>310</v>
      </c>
      <c r="E176" s="52" t="s">
        <v>311</v>
      </c>
      <c r="F176" s="58" t="s">
        <v>50</v>
      </c>
      <c r="G176" s="42" t="s">
        <v>312</v>
      </c>
      <c r="H176" s="45" t="s">
        <v>312</v>
      </c>
      <c r="I176" s="46">
        <v>0</v>
      </c>
      <c r="J176" s="43">
        <v>0</v>
      </c>
      <c r="K176" s="44">
        <v>0</v>
      </c>
      <c r="L176" s="43">
        <v>0</v>
      </c>
      <c r="M176" s="43">
        <v>5.239951</v>
      </c>
      <c r="N176" s="47">
        <v>5.239951</v>
      </c>
      <c r="O176" s="46">
        <v>0</v>
      </c>
      <c r="P176" s="43">
        <v>0</v>
      </c>
      <c r="Q176" s="44">
        <v>0</v>
      </c>
      <c r="R176" s="43">
        <v>0</v>
      </c>
      <c r="S176" s="43">
        <v>2.743496</v>
      </c>
      <c r="T176" s="47">
        <v>2.743496</v>
      </c>
      <c r="U176" s="37" t="s">
        <v>19</v>
      </c>
      <c r="V176" s="13">
        <f t="shared" si="5"/>
        <v>90.99539419776809</v>
      </c>
    </row>
    <row r="177" spans="1:22" ht="15.75">
      <c r="A177" s="23"/>
      <c r="B177" s="9"/>
      <c r="C177" s="9"/>
      <c r="D177" s="9"/>
      <c r="E177" s="9"/>
      <c r="F177" s="57"/>
      <c r="G177" s="9"/>
      <c r="H177" s="25"/>
      <c r="I177" s="29"/>
      <c r="J177" s="14"/>
      <c r="K177" s="15"/>
      <c r="L177" s="14"/>
      <c r="M177" s="14"/>
      <c r="N177" s="30"/>
      <c r="O177" s="29"/>
      <c r="P177" s="14"/>
      <c r="Q177" s="15"/>
      <c r="R177" s="14"/>
      <c r="S177" s="14"/>
      <c r="T177" s="30"/>
      <c r="U177" s="27"/>
      <c r="V177" s="11"/>
    </row>
    <row r="178" spans="1:22" ht="20.25">
      <c r="A178" s="65" t="s">
        <v>9</v>
      </c>
      <c r="B178" s="66"/>
      <c r="C178" s="66"/>
      <c r="D178" s="66"/>
      <c r="E178" s="66"/>
      <c r="F178" s="66"/>
      <c r="G178" s="66"/>
      <c r="H178" s="67"/>
      <c r="I178" s="31">
        <f aca="true" t="shared" si="6" ref="I178:T178">SUM(I6:I176)</f>
        <v>74994.190943</v>
      </c>
      <c r="J178" s="16">
        <f t="shared" si="6"/>
        <v>224557.39500899997</v>
      </c>
      <c r="K178" s="16">
        <f t="shared" si="6"/>
        <v>299551.5859510001</v>
      </c>
      <c r="L178" s="16">
        <f t="shared" si="6"/>
        <v>472133.878603</v>
      </c>
      <c r="M178" s="16">
        <f t="shared" si="6"/>
        <v>1526873.6207340003</v>
      </c>
      <c r="N178" s="32">
        <f t="shared" si="6"/>
        <v>1999007.4993369998</v>
      </c>
      <c r="O178" s="31">
        <f t="shared" si="6"/>
        <v>41901.807052000004</v>
      </c>
      <c r="P178" s="16">
        <f t="shared" si="6"/>
        <v>245351.54520199986</v>
      </c>
      <c r="Q178" s="16">
        <f t="shared" si="6"/>
        <v>287253.35225399985</v>
      </c>
      <c r="R178" s="16">
        <f t="shared" si="6"/>
        <v>274257.16559700004</v>
      </c>
      <c r="S178" s="16">
        <f t="shared" si="6"/>
        <v>1667470.5717500001</v>
      </c>
      <c r="T178" s="32">
        <f t="shared" si="6"/>
        <v>1941727.7373470005</v>
      </c>
      <c r="U178" s="39">
        <f>+((K178/Q178)-1)*100</f>
        <v>4.281319469555123</v>
      </c>
      <c r="V178" s="17">
        <f>+((N178/T178)-1)*100</f>
        <v>2.949937876885933</v>
      </c>
    </row>
    <row r="179" spans="1:22" ht="15.75">
      <c r="A179" s="23"/>
      <c r="B179" s="9"/>
      <c r="C179" s="9"/>
      <c r="D179" s="9"/>
      <c r="E179" s="9"/>
      <c r="F179" s="9"/>
      <c r="G179" s="9"/>
      <c r="H179" s="25"/>
      <c r="I179" s="33"/>
      <c r="J179" s="18"/>
      <c r="K179" s="19"/>
      <c r="L179" s="18"/>
      <c r="M179" s="18"/>
      <c r="N179" s="34"/>
      <c r="O179" s="33"/>
      <c r="P179" s="18"/>
      <c r="Q179" s="19"/>
      <c r="R179" s="18"/>
      <c r="S179" s="18"/>
      <c r="T179" s="34"/>
      <c r="U179" s="12"/>
      <c r="V179" s="11"/>
    </row>
    <row r="180" spans="1:22" ht="15">
      <c r="A180" s="41" t="s">
        <v>22</v>
      </c>
      <c r="B180" s="42"/>
      <c r="C180" s="42" t="s">
        <v>38</v>
      </c>
      <c r="D180" s="42" t="s">
        <v>37</v>
      </c>
      <c r="E180" s="42" t="s">
        <v>36</v>
      </c>
      <c r="F180" s="42" t="s">
        <v>20</v>
      </c>
      <c r="G180" s="42" t="s">
        <v>25</v>
      </c>
      <c r="H180" s="45" t="s">
        <v>26</v>
      </c>
      <c r="I180" s="46">
        <v>8699.465266</v>
      </c>
      <c r="J180" s="43">
        <v>0</v>
      </c>
      <c r="K180" s="44">
        <v>8699.465266</v>
      </c>
      <c r="L180" s="43">
        <v>59796.581763</v>
      </c>
      <c r="M180" s="43">
        <v>0</v>
      </c>
      <c r="N180" s="47">
        <v>59796.581763</v>
      </c>
      <c r="O180" s="46">
        <v>8949.539501</v>
      </c>
      <c r="P180" s="43">
        <v>0</v>
      </c>
      <c r="Q180" s="44">
        <v>8949.539501</v>
      </c>
      <c r="R180" s="43">
        <v>54146.917019</v>
      </c>
      <c r="S180" s="43">
        <v>0</v>
      </c>
      <c r="T180" s="47">
        <v>54146.917019</v>
      </c>
      <c r="U180" s="38">
        <f>+((K180/Q180)-1)*100</f>
        <v>-2.7942693025943655</v>
      </c>
      <c r="V180" s="13">
        <f>+((N180/T180)-1)*100</f>
        <v>10.4339546091194</v>
      </c>
    </row>
    <row r="181" spans="1:22" ht="15">
      <c r="A181" s="41" t="s">
        <v>22</v>
      </c>
      <c r="B181" s="42"/>
      <c r="C181" s="42" t="s">
        <v>38</v>
      </c>
      <c r="D181" s="42" t="s">
        <v>23</v>
      </c>
      <c r="E181" s="42" t="s">
        <v>27</v>
      </c>
      <c r="F181" s="42" t="s">
        <v>21</v>
      </c>
      <c r="G181" s="42" t="s">
        <v>21</v>
      </c>
      <c r="H181" s="45" t="s">
        <v>24</v>
      </c>
      <c r="I181" s="46">
        <v>5267.903513</v>
      </c>
      <c r="J181" s="43">
        <v>0</v>
      </c>
      <c r="K181" s="44">
        <v>5267.903513</v>
      </c>
      <c r="L181" s="43">
        <v>42922.607391</v>
      </c>
      <c r="M181" s="43">
        <v>0</v>
      </c>
      <c r="N181" s="47">
        <v>42922.607391</v>
      </c>
      <c r="O181" s="46">
        <v>5713.777663</v>
      </c>
      <c r="P181" s="43">
        <v>0</v>
      </c>
      <c r="Q181" s="44">
        <v>5713.777663</v>
      </c>
      <c r="R181" s="43">
        <v>40976.764822</v>
      </c>
      <c r="S181" s="43">
        <v>0</v>
      </c>
      <c r="T181" s="47">
        <v>40976.764822</v>
      </c>
      <c r="U181" s="38">
        <f>+((K181/Q181)-1)*100</f>
        <v>-7.803491425424047</v>
      </c>
      <c r="V181" s="13">
        <f>+((N181/T181)-1)*100</f>
        <v>4.748648599889704</v>
      </c>
    </row>
    <row r="182" spans="1:22" ht="15.75">
      <c r="A182" s="23"/>
      <c r="B182" s="9"/>
      <c r="C182" s="9"/>
      <c r="D182" s="9"/>
      <c r="E182" s="9"/>
      <c r="F182" s="9"/>
      <c r="G182" s="9"/>
      <c r="H182" s="25"/>
      <c r="I182" s="29"/>
      <c r="J182" s="14"/>
      <c r="K182" s="15"/>
      <c r="L182" s="14"/>
      <c r="M182" s="14"/>
      <c r="N182" s="30"/>
      <c r="O182" s="29"/>
      <c r="P182" s="14"/>
      <c r="Q182" s="15"/>
      <c r="R182" s="14"/>
      <c r="S182" s="14"/>
      <c r="T182" s="30"/>
      <c r="U182" s="27"/>
      <c r="V182" s="11"/>
    </row>
    <row r="183" spans="1:22" ht="21" thickBot="1">
      <c r="A183" s="68" t="s">
        <v>17</v>
      </c>
      <c r="B183" s="69"/>
      <c r="C183" s="69"/>
      <c r="D183" s="69"/>
      <c r="E183" s="69"/>
      <c r="F183" s="69"/>
      <c r="G183" s="69"/>
      <c r="H183" s="70"/>
      <c r="I183" s="35">
        <f aca="true" t="shared" si="7" ref="I183:T183">SUM(I180:I181)</f>
        <v>13967.368779</v>
      </c>
      <c r="J183" s="20">
        <f t="shared" si="7"/>
        <v>0</v>
      </c>
      <c r="K183" s="20">
        <f t="shared" si="7"/>
        <v>13967.368779</v>
      </c>
      <c r="L183" s="20">
        <f t="shared" si="7"/>
        <v>102719.18915399999</v>
      </c>
      <c r="M183" s="20">
        <f t="shared" si="7"/>
        <v>0</v>
      </c>
      <c r="N183" s="36">
        <f t="shared" si="7"/>
        <v>102719.18915399999</v>
      </c>
      <c r="O183" s="35">
        <f t="shared" si="7"/>
        <v>14663.317164</v>
      </c>
      <c r="P183" s="20">
        <f t="shared" si="7"/>
        <v>0</v>
      </c>
      <c r="Q183" s="20">
        <f t="shared" si="7"/>
        <v>14663.317164</v>
      </c>
      <c r="R183" s="20">
        <f t="shared" si="7"/>
        <v>95123.681841</v>
      </c>
      <c r="S183" s="20">
        <f t="shared" si="7"/>
        <v>0</v>
      </c>
      <c r="T183" s="36">
        <f t="shared" si="7"/>
        <v>95123.681841</v>
      </c>
      <c r="U183" s="40">
        <f>+((K183/Q183)-1)*100</f>
        <v>-4.746186536213148</v>
      </c>
      <c r="V183" s="21">
        <f>+((N183/T183)-1)*100</f>
        <v>7.984875234009503</v>
      </c>
    </row>
    <row r="184" spans="1:26" ht="23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>
      <c r="A185" s="49" t="s">
        <v>28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>
      <c r="A186" s="49" t="s">
        <v>29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>
      <c r="A187" s="49" t="s">
        <v>30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>
      <c r="A188" s="49" t="s">
        <v>31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>
      <c r="A189" s="49" t="s">
        <v>32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>
      <c r="A190" s="49" t="s">
        <v>33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>
      <c r="A191" s="49" t="s">
        <v>34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>
      <c r="A192" s="49" t="s">
        <v>35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14" ht="23.25">
      <c r="A193" s="6" t="s">
        <v>18</v>
      </c>
      <c r="I193" s="4"/>
      <c r="J193" s="4"/>
      <c r="K193" s="4"/>
      <c r="L193" s="4"/>
      <c r="M193" s="4"/>
      <c r="N193" s="4"/>
    </row>
    <row r="194" spans="1:14" ht="23.25">
      <c r="A194" s="7" t="s">
        <v>39</v>
      </c>
      <c r="I194" s="4"/>
      <c r="J194" s="4"/>
      <c r="K194" s="4"/>
      <c r="L194" s="4"/>
      <c r="M194" s="4"/>
      <c r="N194" s="4"/>
    </row>
    <row r="195" spans="9:21" ht="23.25">
      <c r="I195" s="4"/>
      <c r="J195" s="4"/>
      <c r="K195" s="4"/>
      <c r="L195" s="4"/>
      <c r="M195" s="4"/>
      <c r="N195" s="4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</sheetData>
  <sheetProtection/>
  <mergeCells count="4">
    <mergeCell ref="I3:N3"/>
    <mergeCell ref="O3:T3"/>
    <mergeCell ref="A178:H178"/>
    <mergeCell ref="A183:H183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2012-08-17T19:40:58Z</dcterms:modified>
  <cp:category/>
  <cp:version/>
  <cp:contentType/>
  <cp:contentStatus/>
</cp:coreProperties>
</file>