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<sst xmlns="http://schemas.openxmlformats.org/spreadsheetml/2006/main" count="90" uniqueCount="52">
  <si>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</si>
  <si>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</si>
  <si>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</si>
  <si>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</si>
  <si>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</si>
  <si>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</si>
  <si>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</si>
  <si>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</si>
  <si>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</si>
  <si>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</si>
  <si>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</si>
  <si>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</si>
  <si>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</si>
  <si>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</si>
  <si>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</si>
  <si>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</si>
  <si>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</si>
  <si>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</si>
  <si>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</si>
  <si>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</si>
  <si>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</si>
  <si>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</si>
  <si>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</si>
  <si>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</si>
  <si>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</si>
  <si>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</si>
  <si>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</si>
  <si>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</si>
  <si>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</si>
  <si>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</si>
  <si>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</si>
  <si>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</si>
  <si>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</si>
  <si>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</si>
  <si>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</si>
  <si>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</si>
  <si>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</si>
  <si>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</si>
  <si>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</si>
  <si>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</si>
  <si>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</si>
  <si>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</si>
  <si>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</si>
  <si>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TOQUEPALA 1</t>
  </si>
  <si>
    <t>PRODUCCIÓN MINERA METÁLICA DE MOLIBDENO (TMF) - 2012/2011</t>
  </si>
  <si>
    <t>COCOTEA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</si>
  <si>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</si>
  <si>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</si>
  <si>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</si>
  <si>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</si>
  <si>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</si>
  <si>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1er. Trimestre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</si>
</sst>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 quotePrefix="1">
      <alignment horizontal="right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44</v>
      </c>
      <c r="B1" s="3"/>
    </row>
    <row r="2" ht="13.5" thickBot="1">
      <c r="A2" s="68"/>
    </row>
    <row r="3" spans="1:22" ht="13.5" thickBot="1">
      <c r="A3" s="53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46</v>
      </c>
      <c r="L4" s="39" t="s">
        <v>12</v>
      </c>
      <c r="M4" s="39" t="s">
        <v>8</v>
      </c>
      <c r="N4" s="56" t="s">
        <v>47</v>
      </c>
      <c r="O4" s="55" t="s">
        <v>13</v>
      </c>
      <c r="P4" s="39" t="s">
        <v>14</v>
      </c>
      <c r="Q4" s="39" t="s">
        <v>46</v>
      </c>
      <c r="R4" s="39" t="s">
        <v>15</v>
      </c>
      <c r="S4" s="39" t="s">
        <v>16</v>
      </c>
      <c r="T4" s="56" t="s">
        <v>48</v>
      </c>
      <c r="U4" s="57" t="s">
        <v>49</v>
      </c>
      <c r="V4" s="56" t="s">
        <v>50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33</v>
      </c>
      <c r="E6" s="54" t="s">
        <v>43</v>
      </c>
      <c r="F6" s="11" t="s">
        <v>39</v>
      </c>
      <c r="G6" s="11" t="s">
        <v>40</v>
      </c>
      <c r="H6" s="22" t="s">
        <v>41</v>
      </c>
      <c r="I6" s="27">
        <v>418.871013</v>
      </c>
      <c r="J6" s="12">
        <v>0</v>
      </c>
      <c r="K6" s="13">
        <v>418.871013</v>
      </c>
      <c r="L6" s="12">
        <v>1053.498331</v>
      </c>
      <c r="M6" s="12">
        <v>0</v>
      </c>
      <c r="N6" s="28">
        <v>1053.498331</v>
      </c>
      <c r="O6" s="27">
        <v>316.654478</v>
      </c>
      <c r="P6" s="12">
        <v>0</v>
      </c>
      <c r="Q6" s="13">
        <v>316.654478</v>
      </c>
      <c r="R6" s="12">
        <v>706.766942</v>
      </c>
      <c r="S6" s="12">
        <v>0</v>
      </c>
      <c r="T6" s="28">
        <v>706.766942</v>
      </c>
      <c r="U6" s="37">
        <f>+((K6/Q6)-1)*100</f>
        <v>32.28014826937014</v>
      </c>
      <c r="V6" s="43">
        <f>+((N6/T6)-1)*100</f>
        <v>49.05880119673169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33</v>
      </c>
      <c r="E7" s="11" t="s">
        <v>37</v>
      </c>
      <c r="F7" s="11" t="s">
        <v>34</v>
      </c>
      <c r="G7" s="11" t="s">
        <v>35</v>
      </c>
      <c r="H7" s="22" t="s">
        <v>36</v>
      </c>
      <c r="I7" s="27">
        <v>289.972305</v>
      </c>
      <c r="J7" s="12">
        <v>0</v>
      </c>
      <c r="K7" s="13">
        <v>289.972305</v>
      </c>
      <c r="L7" s="12">
        <v>731.656177</v>
      </c>
      <c r="M7" s="12">
        <v>0</v>
      </c>
      <c r="N7" s="28">
        <v>731.656177</v>
      </c>
      <c r="O7" s="27">
        <v>180.143622</v>
      </c>
      <c r="P7" s="12">
        <v>0</v>
      </c>
      <c r="Q7" s="13">
        <v>180.143622</v>
      </c>
      <c r="R7" s="12">
        <v>819.455658</v>
      </c>
      <c r="S7" s="12">
        <v>0</v>
      </c>
      <c r="T7" s="28">
        <v>819.455658</v>
      </c>
      <c r="U7" s="37">
        <f>+((K7/Q7)-1)*100</f>
        <v>60.96728919994736</v>
      </c>
      <c r="V7" s="43">
        <f>+((N7/T7)-1)*100</f>
        <v>-10.714366316572555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41.992713</v>
      </c>
      <c r="J8" s="12">
        <v>0</v>
      </c>
      <c r="K8" s="13">
        <v>41.992713</v>
      </c>
      <c r="L8" s="12">
        <v>361.970286</v>
      </c>
      <c r="M8" s="12">
        <v>0</v>
      </c>
      <c r="N8" s="28">
        <v>361.970286</v>
      </c>
      <c r="O8" s="27">
        <v>15.836282</v>
      </c>
      <c r="P8" s="12">
        <v>0</v>
      </c>
      <c r="Q8" s="13">
        <v>15.836282</v>
      </c>
      <c r="R8" s="12">
        <v>160.821402</v>
      </c>
      <c r="S8" s="12">
        <v>0</v>
      </c>
      <c r="T8" s="28">
        <v>160.821402</v>
      </c>
      <c r="U8" s="50" t="s">
        <v>20</v>
      </c>
      <c r="V8" s="58" t="s">
        <v>20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33</v>
      </c>
      <c r="E9" s="11" t="s">
        <v>38</v>
      </c>
      <c r="F9" s="11" t="s">
        <v>39</v>
      </c>
      <c r="G9" s="11" t="s">
        <v>40</v>
      </c>
      <c r="H9" s="22" t="s">
        <v>41</v>
      </c>
      <c r="I9" s="27">
        <v>31.613817</v>
      </c>
      <c r="J9" s="12">
        <v>0</v>
      </c>
      <c r="K9" s="13">
        <v>31.613817</v>
      </c>
      <c r="L9" s="12">
        <v>74.912146</v>
      </c>
      <c r="M9" s="12">
        <v>0</v>
      </c>
      <c r="N9" s="28">
        <v>74.912146</v>
      </c>
      <c r="O9" s="27">
        <v>11.325706</v>
      </c>
      <c r="P9" s="12">
        <v>0</v>
      </c>
      <c r="Q9" s="13">
        <v>11.325706</v>
      </c>
      <c r="R9" s="12">
        <v>126.745742</v>
      </c>
      <c r="S9" s="12">
        <v>0</v>
      </c>
      <c r="T9" s="28">
        <v>126.745742</v>
      </c>
      <c r="U9" s="50" t="s">
        <v>20</v>
      </c>
      <c r="V9" s="43">
        <f>+((N9/T9)-1)*100</f>
        <v>-40.895729656937895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33</v>
      </c>
      <c r="E10" s="11" t="s">
        <v>45</v>
      </c>
      <c r="F10" s="11" t="s">
        <v>34</v>
      </c>
      <c r="G10" s="11" t="s">
        <v>35</v>
      </c>
      <c r="H10" s="22" t="s">
        <v>36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4.765959</v>
      </c>
      <c r="P10" s="12">
        <v>0</v>
      </c>
      <c r="Q10" s="13">
        <v>4.765959</v>
      </c>
      <c r="R10" s="12">
        <v>23.769624</v>
      </c>
      <c r="S10" s="12">
        <v>0</v>
      </c>
      <c r="T10" s="28">
        <v>23.769624</v>
      </c>
      <c r="U10" s="50" t="s">
        <v>20</v>
      </c>
      <c r="V10" s="58" t="s">
        <v>20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5" t="s">
        <v>18</v>
      </c>
      <c r="B12" s="66"/>
      <c r="C12" s="66"/>
      <c r="D12" s="66"/>
      <c r="E12" s="66"/>
      <c r="F12" s="66"/>
      <c r="G12" s="66"/>
      <c r="H12" s="67"/>
      <c r="I12" s="29">
        <f>SUM(I6:I10)</f>
        <v>782.449848</v>
      </c>
      <c r="J12" s="15">
        <f>SUM(J6:J10)</f>
        <v>0</v>
      </c>
      <c r="K12" s="16">
        <f>SUM(I12:J12)</f>
        <v>782.449848</v>
      </c>
      <c r="L12" s="14">
        <f>SUM(L6:L10)</f>
        <v>2222.0369400000004</v>
      </c>
      <c r="M12" s="15">
        <f>SUM(M6:M10)</f>
        <v>0</v>
      </c>
      <c r="N12" s="30">
        <f>SUM(L12:M12)</f>
        <v>2222.0369400000004</v>
      </c>
      <c r="O12" s="29">
        <f>SUM(O6:O10)</f>
        <v>528.7260469999999</v>
      </c>
      <c r="P12" s="15">
        <f>SUM(P6:P10)</f>
        <v>0</v>
      </c>
      <c r="Q12" s="16">
        <f>SUM(O12:P12)</f>
        <v>528.7260469999999</v>
      </c>
      <c r="R12" s="14">
        <f>SUM(R6:R10)</f>
        <v>1837.5593680000002</v>
      </c>
      <c r="S12" s="15">
        <f>SUM(S6:S10)</f>
        <v>0</v>
      </c>
      <c r="T12" s="30">
        <f>SUM(T6:T10)</f>
        <v>1837.5593680000002</v>
      </c>
      <c r="U12" s="37">
        <f>+((K12/Q12)-1)*100</f>
        <v>47.98776274398302</v>
      </c>
      <c r="V12" s="43">
        <f>+((N12/T12)-1)*100</f>
        <v>20.92327348413596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774.3798</v>
      </c>
      <c r="J14" s="12">
        <v>0</v>
      </c>
      <c r="K14" s="13">
        <v>774.3798</v>
      </c>
      <c r="L14" s="12">
        <v>1544.5802</v>
      </c>
      <c r="M14" s="12">
        <v>0</v>
      </c>
      <c r="N14" s="28">
        <v>1544.5802</v>
      </c>
      <c r="O14" s="27">
        <v>516.2729</v>
      </c>
      <c r="P14" s="12">
        <v>0</v>
      </c>
      <c r="Q14" s="13">
        <v>516.2729</v>
      </c>
      <c r="R14" s="12">
        <v>971.1951</v>
      </c>
      <c r="S14" s="12">
        <v>0</v>
      </c>
      <c r="T14" s="28">
        <v>971.1951</v>
      </c>
      <c r="U14" s="37">
        <f>+((K14/Q14)-1)*100</f>
        <v>49.994276282950345</v>
      </c>
      <c r="V14" s="43">
        <f>+((N14/T14)-1)*100</f>
        <v>59.03912612409186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398.002073</v>
      </c>
      <c r="J16" s="12">
        <v>0</v>
      </c>
      <c r="K16" s="13">
        <v>398.002073</v>
      </c>
      <c r="L16" s="12">
        <v>955.608165</v>
      </c>
      <c r="M16" s="12">
        <v>0</v>
      </c>
      <c r="N16" s="28">
        <v>955.608165</v>
      </c>
      <c r="O16" s="27">
        <v>517.466684</v>
      </c>
      <c r="P16" s="12">
        <v>0</v>
      </c>
      <c r="Q16" s="13">
        <v>517.466684</v>
      </c>
      <c r="R16" s="12">
        <v>1456.196483</v>
      </c>
      <c r="S16" s="12">
        <v>0</v>
      </c>
      <c r="T16" s="28">
        <v>1456.196483</v>
      </c>
      <c r="U16" s="37">
        <f>+((K16/Q16)-1)*100</f>
        <v>-23.086435261211903</v>
      </c>
      <c r="V16" s="43">
        <f>+((N16/T16)-1)*100</f>
        <v>-34.376426797069804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1954.831721</v>
      </c>
      <c r="J18" s="35">
        <f t="shared" si="0"/>
        <v>0</v>
      </c>
      <c r="K18" s="35">
        <f t="shared" si="0"/>
        <v>1954.831721</v>
      </c>
      <c r="L18" s="35">
        <f t="shared" si="0"/>
        <v>4722.225305</v>
      </c>
      <c r="M18" s="35">
        <f t="shared" si="0"/>
        <v>0</v>
      </c>
      <c r="N18" s="36">
        <f t="shared" si="0"/>
        <v>4722.225305</v>
      </c>
      <c r="O18" s="34">
        <f t="shared" si="0"/>
        <v>1562.465631</v>
      </c>
      <c r="P18" s="35">
        <f t="shared" si="0"/>
        <v>0</v>
      </c>
      <c r="Q18" s="35">
        <f t="shared" si="0"/>
        <v>1562.465631</v>
      </c>
      <c r="R18" s="35">
        <f t="shared" si="0"/>
        <v>4264.950951</v>
      </c>
      <c r="S18" s="35">
        <f t="shared" si="0"/>
        <v>0</v>
      </c>
      <c r="T18" s="36">
        <f t="shared" si="0"/>
        <v>4264.950951</v>
      </c>
      <c r="U18" s="52">
        <f>+((K18/Q18)-1)*100</f>
        <v>25.11198212717678</v>
      </c>
      <c r="V18" s="51">
        <f>+((N18/T18)-1)*100</f>
        <v>10.721679082681668</v>
      </c>
    </row>
    <row r="20" ht="12.75">
      <c r="A20" s="49" t="s">
        <v>19</v>
      </c>
    </row>
    <row r="21" spans="1:2" ht="12.75">
      <c r="A21" s="5" t="s">
        <v>17</v>
      </c>
      <c r="B21" s="6"/>
    </row>
    <row r="22" spans="1:2" ht="12.75">
      <c r="A22" s="5" t="s">
        <v>51</v>
      </c>
      <c r="B22" s="6"/>
    </row>
    <row r="23" ht="12.75">
      <c r="A23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2012-04-19T15:33:54Z</dcterms:modified>
  <cp:category/>
  <cp:version/>
  <cp:contentType/>
  <cp:contentStatus/>
</cp:coreProperties>
</file>