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<sst xmlns="http://schemas.openxmlformats.org/spreadsheetml/2006/main" count="505" uniqueCount="189">
  <si>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</si>
  <si>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</si>
  <si>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</si>
  <si>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</si>
  <si>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</si>
  <si>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</si>
  <si>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</si>
  <si>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</si>
  <si>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</si>
  <si>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</si>
  <si>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</si>
  <si>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</si>
  <si>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</si>
  <si>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</si>
  <si>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</si>
  <si>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</si>
  <si>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</si>
  <si>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</si>
  <si>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</si>
  <si>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</si>
  <si>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</si>
  <si>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</si>
  <si>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</si>
  <si>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</si>
  <si>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</si>
  <si>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</si>
  <si>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</si>
  <si>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</si>
  <si>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</si>
  <si>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</si>
  <si>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</si>
  <si>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</si>
  <si>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</si>
  <si>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</si>
  <si>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</si>
  <si>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</si>
  <si>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</si>
  <si>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</si>
  <si>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</si>
  <si>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</si>
  <si>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</si>
  <si>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</si>
  <si>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</si>
  <si>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</si>
  <si>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</si>
  <si>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</si>
  <si>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</si>
  <si>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</si>
  <si>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</si>
  <si>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</si>
  <si>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</si>
  <si>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</si>
  <si>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</si>
  <si>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</si>
  <si>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</si>
  <si>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</si>
  <si>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PASCO</t>
  </si>
  <si>
    <t>DANIEL ALCIDES CARRION</t>
  </si>
  <si>
    <t>YANAHUANCA</t>
  </si>
  <si>
    <t>RECUPERADA</t>
  </si>
  <si>
    <t>ANGARAES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</si>
  <si>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</si>
  <si>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</si>
  <si>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</si>
  <si>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</si>
  <si>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</si>
  <si>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</si>
  <si>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</si>
  <si>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</si>
  <si>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</si>
  <si>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</si>
  <si>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</si>
  <si>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</si>
  <si>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</si>
  <si>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</si>
  <si>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</si>
  <si>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</si>
  <si>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</si>
  <si>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</si>
  <si>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</si>
  <si>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</si>
  <si>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</si>
  <si>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</si>
  <si>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</si>
  <si>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</si>
  <si>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HUANCAPETI S.A.C.</t>
  </si>
  <si>
    <t>HUANCAPETI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</si>
  <si>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</si>
  <si>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</si>
  <si>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</si>
  <si>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</si>
  <si>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</si>
  <si>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</si>
  <si>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</si>
  <si>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</si>
  <si>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</si>
  <si>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</si>
  <si>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</si>
  <si>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</si>
  <si>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</si>
  <si>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</si>
  <si>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</si>
  <si>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</si>
  <si>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</si>
  <si>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</si>
  <si>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</si>
  <si>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</si>
  <si>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</si>
  <si>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</si>
  <si>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</si>
  <si>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</si>
  <si>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</si>
  <si>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</si>
  <si>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</si>
  <si>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</si>
  <si>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</si>
  <si>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</si>
  <si>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</si>
  <si>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</si>
  <si>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</si>
  <si>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</si>
  <si>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</si>
  <si>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</si>
  <si>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</si>
  <si>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</si>
  <si>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</si>
  <si>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</si>
  <si>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</si>
  <si>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</si>
  <si>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</si>
  <si>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</si>
  <si>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</si>
  <si>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</si>
  <si>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</si>
  <si>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</si>
  <si>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</si>
  <si>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</si>
  <si>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</si>
  <si>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</si>
  <si>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</si>
  <si>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</si>
  <si>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</si>
  <si>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</si>
  <si>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</si>
  <si>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</si>
  <si>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</si>
  <si>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</si>
  <si>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</si>
  <si>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</si>
  <si>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PAN AMERICAN SILVER S.A. MINA QUIRUVILCA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</si>
  <si>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</si>
  <si>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</si>
  <si>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</si>
  <si>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</si>
  <si>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</si>
  <si>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</si>
  <si>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</si>
  <si>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</si>
  <si>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</si>
  <si>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</si>
  <si>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</si>
  <si>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</si>
  <si>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</si>
  <si>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</si>
  <si>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</si>
  <si>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S.M.R.L. MAGISTRAL DE HUARAZ S.A.C.</t>
  </si>
  <si>
    <t>MILPO Nº1</t>
  </si>
  <si>
    <t>UCHUCCHACUA</t>
  </si>
  <si>
    <t>ANTICONA</t>
  </si>
  <si>
    <t>CERRO LINDO</t>
  </si>
  <si>
    <t>ACUMULACION RAURA</t>
  </si>
  <si>
    <t>CHILPES</t>
  </si>
  <si>
    <t>JAUJA</t>
  </si>
  <si>
    <t>MONOBAMBA</t>
  </si>
  <si>
    <t>PALMAPATA</t>
  </si>
  <si>
    <t>SAN RAMON</t>
  </si>
  <si>
    <t>ACUMULACION ISCAYCRUZ</t>
  </si>
  <si>
    <t>PRODUCCIÓN MINERA METÁLICA DE ZINC (TMF) - 2012/2011</t>
  </si>
  <si>
    <t>TOTAL - FEBRERO</t>
  </si>
  <si>
    <t>TOTAL ACUMULADO ENERO - FEBRERO</t>
  </si>
  <si>
    <t>TOTAL COMPARADO ACUMULADO - ENERO - FEBRERO</t>
  </si>
  <si>
    <t>Var. % 2012/2011 - FEBRERO</t>
  </si>
  <si>
    <t>Var. % 2012/2011 - ENERO - FEBRERO</t>
  </si>
  <si>
    <t>NYRSTAR ANCASH S.A.</t>
  </si>
  <si>
    <t>NYRSTAR CORICANCHA S.A.</t>
  </si>
  <si>
    <t>SOCIEDAD MINERA EL BROCAL S.A.A.</t>
  </si>
  <si>
    <t>COLQUIJIRCA Nº 2</t>
  </si>
  <si>
    <t>TINYAHUARCO</t>
  </si>
  <si>
    <t>MORADA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</si>
</sst>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/>
    </xf>
    <xf numFmtId="3" fontId="3" fillId="4" borderId="1" xfId="0" applyNumberFormat="1" applyFont="1" applyFill="1" applyBorder="1" applyAlignment="1">
      <alignment/>
    </xf>
    <xf numFmtId="3" fontId="4" fillId="2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4" borderId="13" xfId="0" applyNumberFormat="1" applyFont="1" applyFill="1" applyBorder="1" applyAlignment="1">
      <alignment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/>
    </xf>
    <xf numFmtId="3" fontId="4" fillId="22" borderId="15" xfId="0" applyNumberFormat="1" applyFont="1" applyFill="1" applyBorder="1" applyAlignment="1">
      <alignment horizontal="right"/>
    </xf>
    <xf numFmtId="3" fontId="4" fillId="22" borderId="16" xfId="0" applyNumberFormat="1" applyFont="1" applyFill="1" applyBorder="1" applyAlignment="1">
      <alignment horizontal="right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4" fontId="4" fillId="22" borderId="14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2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0" fillId="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9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57" t="s">
        <v>177</v>
      </c>
      <c r="B1" s="57"/>
      <c r="C1" s="57"/>
      <c r="D1" s="57"/>
      <c r="E1" s="57"/>
      <c r="F1" s="57"/>
    </row>
    <row r="2" ht="13.5" thickBot="1">
      <c r="A2" s="64"/>
    </row>
    <row r="3" spans="1:22" ht="13.5" thickBot="1">
      <c r="A3" s="45"/>
      <c r="I3" s="58">
        <v>2012</v>
      </c>
      <c r="J3" s="59"/>
      <c r="K3" s="59"/>
      <c r="L3" s="59"/>
      <c r="M3" s="59"/>
      <c r="N3" s="60"/>
      <c r="O3" s="58">
        <v>2011</v>
      </c>
      <c r="P3" s="59"/>
      <c r="Q3" s="59"/>
      <c r="R3" s="59"/>
      <c r="S3" s="59"/>
      <c r="T3" s="60"/>
      <c r="U3" s="3"/>
      <c r="V3" s="3"/>
    </row>
    <row r="4" spans="1:22" ht="73.5" customHeight="1">
      <c r="A4" s="49" t="s">
        <v>0</v>
      </c>
      <c r="B4" s="33" t="s">
        <v>1</v>
      </c>
      <c r="C4" s="33" t="s">
        <v>10</v>
      </c>
      <c r="D4" s="33" t="s">
        <v>2</v>
      </c>
      <c r="E4" s="33" t="s">
        <v>3</v>
      </c>
      <c r="F4" s="33" t="s">
        <v>4</v>
      </c>
      <c r="G4" s="33" t="s">
        <v>5</v>
      </c>
      <c r="H4" s="34" t="s">
        <v>6</v>
      </c>
      <c r="I4" s="49" t="s">
        <v>11</v>
      </c>
      <c r="J4" s="33" t="s">
        <v>7</v>
      </c>
      <c r="K4" s="33" t="s">
        <v>178</v>
      </c>
      <c r="L4" s="33" t="s">
        <v>12</v>
      </c>
      <c r="M4" s="33" t="s">
        <v>8</v>
      </c>
      <c r="N4" s="50" t="s">
        <v>179</v>
      </c>
      <c r="O4" s="49" t="s">
        <v>13</v>
      </c>
      <c r="P4" s="33" t="s">
        <v>14</v>
      </c>
      <c r="Q4" s="33" t="s">
        <v>178</v>
      </c>
      <c r="R4" s="33" t="s">
        <v>15</v>
      </c>
      <c r="S4" s="33" t="s">
        <v>16</v>
      </c>
      <c r="T4" s="50" t="s">
        <v>180</v>
      </c>
      <c r="U4" s="51" t="s">
        <v>181</v>
      </c>
      <c r="V4" s="50" t="s">
        <v>182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5"/>
    </row>
    <row r="6" spans="1:22" ht="15">
      <c r="A6" s="36" t="s">
        <v>9</v>
      </c>
      <c r="B6" s="10" t="s">
        <v>33</v>
      </c>
      <c r="C6" s="10" t="s">
        <v>34</v>
      </c>
      <c r="D6" s="10" t="s">
        <v>35</v>
      </c>
      <c r="E6" s="46" t="s">
        <v>36</v>
      </c>
      <c r="F6" s="10" t="s">
        <v>37</v>
      </c>
      <c r="G6" s="10" t="s">
        <v>38</v>
      </c>
      <c r="H6" s="17" t="s">
        <v>39</v>
      </c>
      <c r="I6" s="42">
        <v>0</v>
      </c>
      <c r="J6" s="40">
        <v>0</v>
      </c>
      <c r="K6" s="41">
        <v>0</v>
      </c>
      <c r="L6" s="40">
        <v>75.087018</v>
      </c>
      <c r="M6" s="40">
        <v>6.7338</v>
      </c>
      <c r="N6" s="43">
        <v>81.820818</v>
      </c>
      <c r="O6" s="42">
        <v>59.017599</v>
      </c>
      <c r="P6" s="40">
        <v>6.62396</v>
      </c>
      <c r="Q6" s="41">
        <v>65.641559</v>
      </c>
      <c r="R6" s="40">
        <v>188.612025</v>
      </c>
      <c r="S6" s="40">
        <v>20.64336</v>
      </c>
      <c r="T6" s="43">
        <v>209.255385</v>
      </c>
      <c r="U6" s="30" t="s">
        <v>17</v>
      </c>
      <c r="V6" s="38">
        <f>+((N6/T6)-1)*100</f>
        <v>-60.89906216750407</v>
      </c>
    </row>
    <row r="7" spans="1:22" ht="15">
      <c r="A7" s="36" t="s">
        <v>9</v>
      </c>
      <c r="B7" s="10" t="s">
        <v>33</v>
      </c>
      <c r="C7" s="10" t="s">
        <v>34</v>
      </c>
      <c r="D7" s="10" t="s">
        <v>40</v>
      </c>
      <c r="E7" s="10" t="s">
        <v>41</v>
      </c>
      <c r="F7" s="10" t="s">
        <v>42</v>
      </c>
      <c r="G7" s="10" t="s">
        <v>43</v>
      </c>
      <c r="H7" s="17" t="s">
        <v>44</v>
      </c>
      <c r="I7" s="42">
        <v>25.852318</v>
      </c>
      <c r="J7" s="40">
        <v>0</v>
      </c>
      <c r="K7" s="41">
        <v>25.852318</v>
      </c>
      <c r="L7" s="40">
        <v>25.852318</v>
      </c>
      <c r="M7" s="40">
        <v>9.791598</v>
      </c>
      <c r="N7" s="43">
        <v>35.643917</v>
      </c>
      <c r="O7" s="42">
        <v>0</v>
      </c>
      <c r="P7" s="40">
        <v>7.782592</v>
      </c>
      <c r="Q7" s="41">
        <v>7.782592</v>
      </c>
      <c r="R7" s="40">
        <v>35.999415</v>
      </c>
      <c r="S7" s="40">
        <v>7.782592</v>
      </c>
      <c r="T7" s="43">
        <v>43.782007</v>
      </c>
      <c r="U7" s="30" t="s">
        <v>17</v>
      </c>
      <c r="V7" s="38">
        <f>+((N7/T7)-1)*100</f>
        <v>-18.58774998597026</v>
      </c>
    </row>
    <row r="8" spans="1:22" ht="15">
      <c r="A8" s="36" t="s">
        <v>9</v>
      </c>
      <c r="B8" s="10" t="s">
        <v>33</v>
      </c>
      <c r="C8" s="10" t="s">
        <v>31</v>
      </c>
      <c r="D8" s="10" t="s">
        <v>45</v>
      </c>
      <c r="E8" s="10" t="s">
        <v>46</v>
      </c>
      <c r="F8" s="10" t="s">
        <v>47</v>
      </c>
      <c r="G8" s="10" t="s">
        <v>48</v>
      </c>
      <c r="H8" s="17" t="s">
        <v>49</v>
      </c>
      <c r="I8" s="42">
        <v>0</v>
      </c>
      <c r="J8" s="40">
        <v>73.464867</v>
      </c>
      <c r="K8" s="41">
        <v>73.464867</v>
      </c>
      <c r="L8" s="40">
        <v>0</v>
      </c>
      <c r="M8" s="40">
        <v>143.367846</v>
      </c>
      <c r="N8" s="43">
        <v>143.367846</v>
      </c>
      <c r="O8" s="42">
        <v>0</v>
      </c>
      <c r="P8" s="40">
        <v>35.988773</v>
      </c>
      <c r="Q8" s="41">
        <v>35.988773</v>
      </c>
      <c r="R8" s="40">
        <v>0</v>
      </c>
      <c r="S8" s="40">
        <v>77.757138</v>
      </c>
      <c r="T8" s="43">
        <v>77.757138</v>
      </c>
      <c r="U8" s="30" t="s">
        <v>17</v>
      </c>
      <c r="V8" s="38">
        <f>+((N8/T8)-1)*100</f>
        <v>84.37901611039231</v>
      </c>
    </row>
    <row r="9" spans="1:22" ht="15">
      <c r="A9" s="36" t="s">
        <v>9</v>
      </c>
      <c r="B9" s="10" t="s">
        <v>33</v>
      </c>
      <c r="C9" s="10" t="s">
        <v>31</v>
      </c>
      <c r="D9" s="10" t="s">
        <v>50</v>
      </c>
      <c r="E9" s="10" t="s">
        <v>51</v>
      </c>
      <c r="F9" s="10" t="s">
        <v>52</v>
      </c>
      <c r="G9" s="10" t="s">
        <v>53</v>
      </c>
      <c r="H9" s="17" t="s">
        <v>54</v>
      </c>
      <c r="I9" s="42">
        <v>2902.31802</v>
      </c>
      <c r="J9" s="40">
        <v>57.301157</v>
      </c>
      <c r="K9" s="41">
        <v>2959.619177</v>
      </c>
      <c r="L9" s="40">
        <v>6019.087718</v>
      </c>
      <c r="M9" s="40">
        <v>126.99865</v>
      </c>
      <c r="N9" s="43">
        <v>6146.086368</v>
      </c>
      <c r="O9" s="42">
        <v>0</v>
      </c>
      <c r="P9" s="40">
        <v>0</v>
      </c>
      <c r="Q9" s="41">
        <v>0</v>
      </c>
      <c r="R9" s="40">
        <v>1531.158536</v>
      </c>
      <c r="S9" s="40">
        <v>37.176156</v>
      </c>
      <c r="T9" s="43">
        <v>1568.334692</v>
      </c>
      <c r="U9" s="30" t="s">
        <v>17</v>
      </c>
      <c r="V9" s="37" t="s">
        <v>17</v>
      </c>
    </row>
    <row r="10" spans="1:22" ht="15">
      <c r="A10" s="36" t="s">
        <v>9</v>
      </c>
      <c r="B10" s="10" t="s">
        <v>33</v>
      </c>
      <c r="C10" s="10" t="s">
        <v>31</v>
      </c>
      <c r="D10" s="10" t="s">
        <v>55</v>
      </c>
      <c r="E10" s="46" t="s">
        <v>59</v>
      </c>
      <c r="F10" s="10" t="s">
        <v>47</v>
      </c>
      <c r="G10" s="10" t="s">
        <v>60</v>
      </c>
      <c r="H10" s="17" t="s">
        <v>61</v>
      </c>
      <c r="I10" s="42">
        <v>331.706189</v>
      </c>
      <c r="J10" s="40">
        <v>26.373283</v>
      </c>
      <c r="K10" s="41">
        <v>358.079472</v>
      </c>
      <c r="L10" s="40">
        <v>662.798357</v>
      </c>
      <c r="M10" s="40">
        <v>48.818358</v>
      </c>
      <c r="N10" s="43">
        <v>711.616715</v>
      </c>
      <c r="O10" s="42">
        <v>250.675608</v>
      </c>
      <c r="P10" s="40">
        <v>15.655482</v>
      </c>
      <c r="Q10" s="41">
        <v>266.33109</v>
      </c>
      <c r="R10" s="40">
        <v>457.5499</v>
      </c>
      <c r="S10" s="40">
        <v>31.097727</v>
      </c>
      <c r="T10" s="43">
        <v>488.647627</v>
      </c>
      <c r="U10" s="31">
        <f>+((K10/Q10)-1)*100</f>
        <v>34.448994295033295</v>
      </c>
      <c r="V10" s="38">
        <f>+((N10/T10)-1)*100</f>
        <v>45.6298313303791</v>
      </c>
    </row>
    <row r="11" spans="1:22" ht="15">
      <c r="A11" s="36" t="s">
        <v>9</v>
      </c>
      <c r="B11" s="10" t="s">
        <v>33</v>
      </c>
      <c r="C11" s="10" t="s">
        <v>31</v>
      </c>
      <c r="D11" s="10" t="s">
        <v>55</v>
      </c>
      <c r="E11" s="10" t="s">
        <v>167</v>
      </c>
      <c r="F11" s="10" t="s">
        <v>56</v>
      </c>
      <c r="G11" s="10" t="s">
        <v>57</v>
      </c>
      <c r="H11" s="17" t="s">
        <v>58</v>
      </c>
      <c r="I11" s="42">
        <v>658.92629</v>
      </c>
      <c r="J11" s="40">
        <v>77.96816</v>
      </c>
      <c r="K11" s="41">
        <v>736.89445</v>
      </c>
      <c r="L11" s="40">
        <v>1439.225025</v>
      </c>
      <c r="M11" s="40">
        <v>186.803615</v>
      </c>
      <c r="N11" s="43">
        <v>1626.02864</v>
      </c>
      <c r="O11" s="42">
        <v>742.3458</v>
      </c>
      <c r="P11" s="40">
        <v>116.591052</v>
      </c>
      <c r="Q11" s="41">
        <v>858.936852</v>
      </c>
      <c r="R11" s="40">
        <v>1444.564186</v>
      </c>
      <c r="S11" s="40">
        <v>209.761244</v>
      </c>
      <c r="T11" s="43">
        <v>1654.32543</v>
      </c>
      <c r="U11" s="31">
        <f aca="true" t="shared" si="0" ref="U11:U59">+((K11/Q11)-1)*100</f>
        <v>-14.208541840512401</v>
      </c>
      <c r="V11" s="38">
        <f aca="true" t="shared" si="1" ref="V11:V59">+((N11/T11)-1)*100</f>
        <v>-1.7104730113469913</v>
      </c>
    </row>
    <row r="12" spans="1:22" ht="15">
      <c r="A12" s="36" t="s">
        <v>9</v>
      </c>
      <c r="B12" s="10" t="s">
        <v>33</v>
      </c>
      <c r="C12" s="10" t="s">
        <v>31</v>
      </c>
      <c r="D12" s="10" t="s">
        <v>64</v>
      </c>
      <c r="E12" s="10" t="s">
        <v>65</v>
      </c>
      <c r="F12" s="10" t="s">
        <v>37</v>
      </c>
      <c r="G12" s="10" t="s">
        <v>66</v>
      </c>
      <c r="H12" s="17" t="s">
        <v>67</v>
      </c>
      <c r="I12" s="42">
        <v>20399.5221</v>
      </c>
      <c r="J12" s="40">
        <v>3886.0384</v>
      </c>
      <c r="K12" s="41">
        <v>24285.5605</v>
      </c>
      <c r="L12" s="40">
        <v>38546.1656</v>
      </c>
      <c r="M12" s="40">
        <v>7442.6571</v>
      </c>
      <c r="N12" s="43">
        <v>45988.8227</v>
      </c>
      <c r="O12" s="42">
        <v>27852.12</v>
      </c>
      <c r="P12" s="40">
        <v>3218.0126</v>
      </c>
      <c r="Q12" s="41">
        <v>31070.1326</v>
      </c>
      <c r="R12" s="40">
        <v>61323.3291</v>
      </c>
      <c r="S12" s="40">
        <v>6200.9413</v>
      </c>
      <c r="T12" s="43">
        <v>67524.2704</v>
      </c>
      <c r="U12" s="31">
        <f t="shared" si="0"/>
        <v>-21.83631523992917</v>
      </c>
      <c r="V12" s="38">
        <f t="shared" si="1"/>
        <v>-31.89289950476829</v>
      </c>
    </row>
    <row r="13" spans="1:22" ht="15">
      <c r="A13" s="36" t="s">
        <v>9</v>
      </c>
      <c r="B13" s="10" t="s">
        <v>33</v>
      </c>
      <c r="C13" s="10" t="s">
        <v>31</v>
      </c>
      <c r="D13" s="10" t="s">
        <v>68</v>
      </c>
      <c r="E13" s="10" t="s">
        <v>69</v>
      </c>
      <c r="F13" s="10" t="s">
        <v>70</v>
      </c>
      <c r="G13" s="10" t="s">
        <v>71</v>
      </c>
      <c r="H13" s="17" t="s">
        <v>72</v>
      </c>
      <c r="I13" s="42">
        <v>0</v>
      </c>
      <c r="J13" s="40">
        <v>202.3622</v>
      </c>
      <c r="K13" s="41">
        <v>202.3622</v>
      </c>
      <c r="L13" s="40">
        <v>0</v>
      </c>
      <c r="M13" s="40">
        <v>383.45145</v>
      </c>
      <c r="N13" s="43">
        <v>383.45145</v>
      </c>
      <c r="O13" s="42">
        <v>0</v>
      </c>
      <c r="P13" s="40">
        <v>82.54797</v>
      </c>
      <c r="Q13" s="41">
        <v>82.54797</v>
      </c>
      <c r="R13" s="40">
        <v>0</v>
      </c>
      <c r="S13" s="40">
        <v>181.870606</v>
      </c>
      <c r="T13" s="43">
        <v>181.870606</v>
      </c>
      <c r="U13" s="30" t="s">
        <v>17</v>
      </c>
      <c r="V13" s="37" t="s">
        <v>17</v>
      </c>
    </row>
    <row r="14" spans="1:22" ht="15">
      <c r="A14" s="36" t="s">
        <v>9</v>
      </c>
      <c r="B14" s="10" t="s">
        <v>33</v>
      </c>
      <c r="C14" s="10" t="s">
        <v>31</v>
      </c>
      <c r="D14" s="10" t="s">
        <v>73</v>
      </c>
      <c r="E14" s="46" t="s">
        <v>168</v>
      </c>
      <c r="F14" s="10" t="s">
        <v>62</v>
      </c>
      <c r="G14" s="10" t="s">
        <v>63</v>
      </c>
      <c r="H14" s="17" t="s">
        <v>63</v>
      </c>
      <c r="I14" s="42">
        <v>731.86925</v>
      </c>
      <c r="J14" s="40">
        <v>25.193541</v>
      </c>
      <c r="K14" s="41">
        <v>757.062791</v>
      </c>
      <c r="L14" s="40">
        <v>1406.562386</v>
      </c>
      <c r="M14" s="40">
        <v>62.89944</v>
      </c>
      <c r="N14" s="43">
        <v>1469.461826</v>
      </c>
      <c r="O14" s="42">
        <v>626.234406</v>
      </c>
      <c r="P14" s="40">
        <v>43.401939</v>
      </c>
      <c r="Q14" s="41">
        <v>669.636345</v>
      </c>
      <c r="R14" s="40">
        <v>1196.652306</v>
      </c>
      <c r="S14" s="40">
        <v>85.406476</v>
      </c>
      <c r="T14" s="43">
        <v>1282.058782</v>
      </c>
      <c r="U14" s="31">
        <f t="shared" si="0"/>
        <v>13.055809567803545</v>
      </c>
      <c r="V14" s="38">
        <f t="shared" si="1"/>
        <v>14.617351921075938</v>
      </c>
    </row>
    <row r="15" spans="1:22" ht="15">
      <c r="A15" s="36" t="s">
        <v>9</v>
      </c>
      <c r="B15" s="10" t="s">
        <v>33</v>
      </c>
      <c r="C15" s="10" t="s">
        <v>31</v>
      </c>
      <c r="D15" s="10" t="s">
        <v>73</v>
      </c>
      <c r="E15" s="47" t="s">
        <v>74</v>
      </c>
      <c r="F15" s="10" t="s">
        <v>62</v>
      </c>
      <c r="G15" s="10" t="s">
        <v>63</v>
      </c>
      <c r="H15" s="17" t="s">
        <v>63</v>
      </c>
      <c r="I15" s="42">
        <v>78.1455</v>
      </c>
      <c r="J15" s="40">
        <v>22.604026</v>
      </c>
      <c r="K15" s="41">
        <v>100.749526</v>
      </c>
      <c r="L15" s="40">
        <v>272.25606</v>
      </c>
      <c r="M15" s="40">
        <v>42.572633</v>
      </c>
      <c r="N15" s="43">
        <v>314.828693</v>
      </c>
      <c r="O15" s="42">
        <v>88.940276</v>
      </c>
      <c r="P15" s="40">
        <v>28.02615</v>
      </c>
      <c r="Q15" s="41">
        <v>116.966426</v>
      </c>
      <c r="R15" s="40">
        <v>109.19861</v>
      </c>
      <c r="S15" s="40">
        <v>43.352356</v>
      </c>
      <c r="T15" s="43">
        <v>152.550966</v>
      </c>
      <c r="U15" s="31">
        <f t="shared" si="0"/>
        <v>-13.864576831645682</v>
      </c>
      <c r="V15" s="37" t="s">
        <v>17</v>
      </c>
    </row>
    <row r="16" spans="1:22" ht="15">
      <c r="A16" s="36" t="s">
        <v>9</v>
      </c>
      <c r="B16" s="10" t="s">
        <v>33</v>
      </c>
      <c r="C16" s="10" t="s">
        <v>31</v>
      </c>
      <c r="D16" s="10" t="s">
        <v>73</v>
      </c>
      <c r="E16" s="47" t="s">
        <v>75</v>
      </c>
      <c r="F16" s="10" t="s">
        <v>62</v>
      </c>
      <c r="G16" s="10" t="s">
        <v>63</v>
      </c>
      <c r="H16" s="17" t="s">
        <v>75</v>
      </c>
      <c r="I16" s="42">
        <v>307.53918</v>
      </c>
      <c r="J16" s="40">
        <v>27.53603</v>
      </c>
      <c r="K16" s="41">
        <v>335.07521</v>
      </c>
      <c r="L16" s="40">
        <v>683.42346</v>
      </c>
      <c r="M16" s="40">
        <v>64.18963</v>
      </c>
      <c r="N16" s="43">
        <v>747.61309</v>
      </c>
      <c r="O16" s="42">
        <v>265.268751</v>
      </c>
      <c r="P16" s="40">
        <v>36.479224</v>
      </c>
      <c r="Q16" s="41">
        <v>301.747975</v>
      </c>
      <c r="R16" s="40">
        <v>561.624527</v>
      </c>
      <c r="S16" s="40">
        <v>73.343072</v>
      </c>
      <c r="T16" s="43">
        <v>634.967599</v>
      </c>
      <c r="U16" s="31">
        <f t="shared" si="0"/>
        <v>11.044725320857584</v>
      </c>
      <c r="V16" s="38">
        <f t="shared" si="1"/>
        <v>17.740352606558773</v>
      </c>
    </row>
    <row r="17" spans="1:22" ht="15">
      <c r="A17" s="36" t="s">
        <v>9</v>
      </c>
      <c r="B17" s="10" t="s">
        <v>33</v>
      </c>
      <c r="C17" s="10" t="s">
        <v>31</v>
      </c>
      <c r="D17" s="10" t="s">
        <v>76</v>
      </c>
      <c r="E17" s="47" t="s">
        <v>77</v>
      </c>
      <c r="F17" s="10" t="s">
        <v>56</v>
      </c>
      <c r="G17" s="10" t="s">
        <v>56</v>
      </c>
      <c r="H17" s="17" t="s">
        <v>78</v>
      </c>
      <c r="I17" s="42">
        <v>4803.26784</v>
      </c>
      <c r="J17" s="40">
        <v>98.601744</v>
      </c>
      <c r="K17" s="41">
        <v>4901.869584</v>
      </c>
      <c r="L17" s="40">
        <v>8574.20999</v>
      </c>
      <c r="M17" s="40">
        <v>167.207915</v>
      </c>
      <c r="N17" s="43">
        <v>8741.417905</v>
      </c>
      <c r="O17" s="42">
        <v>4430.073048</v>
      </c>
      <c r="P17" s="40">
        <v>67.582599</v>
      </c>
      <c r="Q17" s="41">
        <v>4497.655647</v>
      </c>
      <c r="R17" s="40">
        <v>9834.250268</v>
      </c>
      <c r="S17" s="40">
        <v>155.357994</v>
      </c>
      <c r="T17" s="43">
        <v>9989.608262</v>
      </c>
      <c r="U17" s="31">
        <f t="shared" si="0"/>
        <v>8.987213978233676</v>
      </c>
      <c r="V17" s="38">
        <f t="shared" si="1"/>
        <v>-12.494887930170961</v>
      </c>
    </row>
    <row r="18" spans="1:22" ht="15">
      <c r="A18" s="36" t="s">
        <v>9</v>
      </c>
      <c r="B18" s="10" t="s">
        <v>33</v>
      </c>
      <c r="C18" s="10" t="s">
        <v>31</v>
      </c>
      <c r="D18" s="10" t="s">
        <v>79</v>
      </c>
      <c r="E18" s="47" t="s">
        <v>80</v>
      </c>
      <c r="F18" s="10" t="s">
        <v>20</v>
      </c>
      <c r="G18" s="10" t="s">
        <v>100</v>
      </c>
      <c r="H18" s="17" t="s">
        <v>132</v>
      </c>
      <c r="I18" s="42">
        <v>2427.326157</v>
      </c>
      <c r="J18" s="40">
        <v>0</v>
      </c>
      <c r="K18" s="41">
        <v>2427.326157</v>
      </c>
      <c r="L18" s="40">
        <v>5437.757752</v>
      </c>
      <c r="M18" s="40">
        <v>0</v>
      </c>
      <c r="N18" s="43">
        <v>5437.757752</v>
      </c>
      <c r="O18" s="42">
        <v>3292.422315</v>
      </c>
      <c r="P18" s="40">
        <v>0</v>
      </c>
      <c r="Q18" s="41">
        <v>3292.422315</v>
      </c>
      <c r="R18" s="40">
        <v>6791.697888</v>
      </c>
      <c r="S18" s="40">
        <v>0</v>
      </c>
      <c r="T18" s="43">
        <v>6791.697888</v>
      </c>
      <c r="U18" s="31">
        <f t="shared" si="0"/>
        <v>-26.275370387896302</v>
      </c>
      <c r="V18" s="38">
        <f t="shared" si="1"/>
        <v>-19.93522324354601</v>
      </c>
    </row>
    <row r="19" spans="1:22" ht="15">
      <c r="A19" s="36" t="s">
        <v>9</v>
      </c>
      <c r="B19" s="10" t="s">
        <v>33</v>
      </c>
      <c r="C19" s="10" t="s">
        <v>31</v>
      </c>
      <c r="D19" s="10" t="s">
        <v>81</v>
      </c>
      <c r="E19" s="10" t="s">
        <v>82</v>
      </c>
      <c r="F19" s="10" t="s">
        <v>37</v>
      </c>
      <c r="G19" s="10" t="s">
        <v>83</v>
      </c>
      <c r="H19" s="17" t="s">
        <v>84</v>
      </c>
      <c r="I19" s="42">
        <v>78.5915</v>
      </c>
      <c r="J19" s="40">
        <v>3.73122</v>
      </c>
      <c r="K19" s="41">
        <v>82.32272</v>
      </c>
      <c r="L19" s="40">
        <v>257.9039</v>
      </c>
      <c r="M19" s="40">
        <v>8.19412</v>
      </c>
      <c r="N19" s="43">
        <v>266.09802</v>
      </c>
      <c r="O19" s="42">
        <v>74.089064</v>
      </c>
      <c r="P19" s="40">
        <v>6.391278</v>
      </c>
      <c r="Q19" s="41">
        <v>80.480342</v>
      </c>
      <c r="R19" s="40">
        <v>159.957124</v>
      </c>
      <c r="S19" s="40">
        <v>17.001343</v>
      </c>
      <c r="T19" s="43">
        <v>176.958467</v>
      </c>
      <c r="U19" s="31">
        <f t="shared" si="0"/>
        <v>2.2892273494563575</v>
      </c>
      <c r="V19" s="38">
        <f t="shared" si="1"/>
        <v>50.37314942381368</v>
      </c>
    </row>
    <row r="20" spans="1:22" ht="15">
      <c r="A20" s="36" t="s">
        <v>9</v>
      </c>
      <c r="B20" s="10" t="s">
        <v>33</v>
      </c>
      <c r="C20" s="10" t="s">
        <v>34</v>
      </c>
      <c r="D20" s="10" t="s">
        <v>85</v>
      </c>
      <c r="E20" s="46" t="s">
        <v>86</v>
      </c>
      <c r="F20" s="10" t="s">
        <v>37</v>
      </c>
      <c r="G20" s="10" t="s">
        <v>38</v>
      </c>
      <c r="H20" s="17" t="s">
        <v>38</v>
      </c>
      <c r="I20" s="42">
        <v>0</v>
      </c>
      <c r="J20" s="40">
        <v>0</v>
      </c>
      <c r="K20" s="41">
        <v>0</v>
      </c>
      <c r="L20" s="40">
        <v>0</v>
      </c>
      <c r="M20" s="40">
        <v>0</v>
      </c>
      <c r="N20" s="43">
        <v>0</v>
      </c>
      <c r="O20" s="42">
        <v>96.49472</v>
      </c>
      <c r="P20" s="40">
        <v>0</v>
      </c>
      <c r="Q20" s="41">
        <v>96.49472</v>
      </c>
      <c r="R20" s="40">
        <v>223.040846</v>
      </c>
      <c r="S20" s="40">
        <v>0</v>
      </c>
      <c r="T20" s="43">
        <v>223.040846</v>
      </c>
      <c r="U20" s="30" t="s">
        <v>17</v>
      </c>
      <c r="V20" s="37" t="s">
        <v>17</v>
      </c>
    </row>
    <row r="21" spans="1:22" ht="15">
      <c r="A21" s="36" t="s">
        <v>9</v>
      </c>
      <c r="B21" s="10" t="s">
        <v>33</v>
      </c>
      <c r="C21" s="10" t="s">
        <v>31</v>
      </c>
      <c r="D21" s="10" t="s">
        <v>87</v>
      </c>
      <c r="E21" s="10" t="s">
        <v>169</v>
      </c>
      <c r="F21" s="10" t="s">
        <v>88</v>
      </c>
      <c r="G21" s="10" t="s">
        <v>89</v>
      </c>
      <c r="H21" s="17" t="s">
        <v>90</v>
      </c>
      <c r="I21" s="42">
        <v>8477.339</v>
      </c>
      <c r="J21" s="40">
        <v>317.5636</v>
      </c>
      <c r="K21" s="41">
        <v>8794.9026</v>
      </c>
      <c r="L21" s="40">
        <v>17470.8014</v>
      </c>
      <c r="M21" s="40">
        <v>729.1358</v>
      </c>
      <c r="N21" s="43">
        <v>18199.9372</v>
      </c>
      <c r="O21" s="42">
        <v>6297.908985</v>
      </c>
      <c r="P21" s="40">
        <v>297.921737</v>
      </c>
      <c r="Q21" s="41">
        <v>6595.830722</v>
      </c>
      <c r="R21" s="40">
        <v>12454.261785</v>
      </c>
      <c r="S21" s="40">
        <v>657.343848</v>
      </c>
      <c r="T21" s="43">
        <v>13111.605633</v>
      </c>
      <c r="U21" s="31">
        <f t="shared" si="0"/>
        <v>33.34033225966711</v>
      </c>
      <c r="V21" s="38">
        <f t="shared" si="1"/>
        <v>38.80784481645338</v>
      </c>
    </row>
    <row r="22" spans="1:22" ht="15">
      <c r="A22" s="36" t="s">
        <v>9</v>
      </c>
      <c r="B22" s="10" t="s">
        <v>33</v>
      </c>
      <c r="C22" s="10" t="s">
        <v>31</v>
      </c>
      <c r="D22" s="10" t="s">
        <v>87</v>
      </c>
      <c r="E22" s="46" t="s">
        <v>166</v>
      </c>
      <c r="F22" s="10" t="s">
        <v>56</v>
      </c>
      <c r="G22" s="10" t="s">
        <v>56</v>
      </c>
      <c r="H22" s="17" t="s">
        <v>91</v>
      </c>
      <c r="I22" s="42">
        <v>5599.3275</v>
      </c>
      <c r="J22" s="40">
        <v>87.0677</v>
      </c>
      <c r="K22" s="41">
        <v>5686.3952</v>
      </c>
      <c r="L22" s="40">
        <v>11611.5729</v>
      </c>
      <c r="M22" s="40">
        <v>179.8283</v>
      </c>
      <c r="N22" s="43">
        <v>11791.4012</v>
      </c>
      <c r="O22" s="42">
        <v>4059.8873</v>
      </c>
      <c r="P22" s="40">
        <v>112.6263</v>
      </c>
      <c r="Q22" s="41">
        <v>4172.5136</v>
      </c>
      <c r="R22" s="40">
        <v>9576.5355</v>
      </c>
      <c r="S22" s="40">
        <v>220.5292</v>
      </c>
      <c r="T22" s="43">
        <v>9797.0647</v>
      </c>
      <c r="U22" s="31">
        <f t="shared" si="0"/>
        <v>36.28224483198807</v>
      </c>
      <c r="V22" s="38">
        <f t="shared" si="1"/>
        <v>20.35646962707105</v>
      </c>
    </row>
    <row r="23" spans="1:22" ht="15">
      <c r="A23" s="36" t="s">
        <v>9</v>
      </c>
      <c r="B23" s="10" t="s">
        <v>33</v>
      </c>
      <c r="C23" s="10" t="s">
        <v>31</v>
      </c>
      <c r="D23" s="10" t="s">
        <v>92</v>
      </c>
      <c r="E23" s="48" t="s">
        <v>170</v>
      </c>
      <c r="F23" s="10" t="s">
        <v>42</v>
      </c>
      <c r="G23" s="10" t="s">
        <v>93</v>
      </c>
      <c r="H23" s="17" t="s">
        <v>94</v>
      </c>
      <c r="I23" s="42">
        <v>1698.99338</v>
      </c>
      <c r="J23" s="40">
        <v>117.1587</v>
      </c>
      <c r="K23" s="41">
        <v>1816.15208</v>
      </c>
      <c r="L23" s="40">
        <v>3455.23094</v>
      </c>
      <c r="M23" s="40">
        <v>238.77475</v>
      </c>
      <c r="N23" s="43">
        <v>3694.00569</v>
      </c>
      <c r="O23" s="42">
        <v>1338.58304</v>
      </c>
      <c r="P23" s="40">
        <v>90.72939</v>
      </c>
      <c r="Q23" s="41">
        <v>1429.31243</v>
      </c>
      <c r="R23" s="40">
        <v>3362.38829</v>
      </c>
      <c r="S23" s="40">
        <v>159.86735</v>
      </c>
      <c r="T23" s="43">
        <v>3522.25564</v>
      </c>
      <c r="U23" s="31">
        <f t="shared" si="0"/>
        <v>27.064736993856563</v>
      </c>
      <c r="V23" s="38">
        <f t="shared" si="1"/>
        <v>4.876138121536244</v>
      </c>
    </row>
    <row r="24" spans="1:22" ht="15">
      <c r="A24" s="36" t="s">
        <v>9</v>
      </c>
      <c r="B24" s="10" t="s">
        <v>33</v>
      </c>
      <c r="C24" s="10" t="s">
        <v>31</v>
      </c>
      <c r="D24" s="10" t="s">
        <v>95</v>
      </c>
      <c r="E24" s="48" t="s">
        <v>171</v>
      </c>
      <c r="F24" s="10" t="s">
        <v>62</v>
      </c>
      <c r="G24" s="10" t="s">
        <v>172</v>
      </c>
      <c r="H24" s="17" t="s">
        <v>173</v>
      </c>
      <c r="I24" s="42">
        <v>182.78248</v>
      </c>
      <c r="J24" s="40">
        <v>0.77663</v>
      </c>
      <c r="K24" s="41">
        <v>183.55911</v>
      </c>
      <c r="L24" s="40">
        <v>485.659772</v>
      </c>
      <c r="M24" s="40">
        <v>0.9428</v>
      </c>
      <c r="N24" s="43">
        <v>486.602572</v>
      </c>
      <c r="O24" s="42">
        <v>0</v>
      </c>
      <c r="P24" s="40">
        <v>0</v>
      </c>
      <c r="Q24" s="41">
        <v>0</v>
      </c>
      <c r="R24" s="40">
        <v>0</v>
      </c>
      <c r="S24" s="40">
        <v>0</v>
      </c>
      <c r="T24" s="43">
        <v>0</v>
      </c>
      <c r="U24" s="30" t="s">
        <v>17</v>
      </c>
      <c r="V24" s="37" t="s">
        <v>17</v>
      </c>
    </row>
    <row r="25" spans="1:22" ht="15">
      <c r="A25" s="36" t="s">
        <v>9</v>
      </c>
      <c r="B25" s="10" t="s">
        <v>33</v>
      </c>
      <c r="C25" s="10" t="s">
        <v>31</v>
      </c>
      <c r="D25" s="10" t="s">
        <v>95</v>
      </c>
      <c r="E25" s="47" t="s">
        <v>174</v>
      </c>
      <c r="F25" s="10" t="s">
        <v>62</v>
      </c>
      <c r="G25" s="10" t="s">
        <v>97</v>
      </c>
      <c r="H25" s="17" t="s">
        <v>175</v>
      </c>
      <c r="I25" s="42">
        <v>1387.70208</v>
      </c>
      <c r="J25" s="40">
        <v>3.06767</v>
      </c>
      <c r="K25" s="41">
        <v>1390.76975</v>
      </c>
      <c r="L25" s="40">
        <v>1542.776126</v>
      </c>
      <c r="M25" s="40">
        <v>3.913991</v>
      </c>
      <c r="N25" s="43">
        <v>1546.690117</v>
      </c>
      <c r="O25" s="42">
        <v>0</v>
      </c>
      <c r="P25" s="40">
        <v>0</v>
      </c>
      <c r="Q25" s="41">
        <v>0</v>
      </c>
      <c r="R25" s="40">
        <v>0</v>
      </c>
      <c r="S25" s="40">
        <v>0</v>
      </c>
      <c r="T25" s="43">
        <v>0</v>
      </c>
      <c r="U25" s="30" t="s">
        <v>17</v>
      </c>
      <c r="V25" s="37" t="s">
        <v>17</v>
      </c>
    </row>
    <row r="26" spans="1:22" ht="15">
      <c r="A26" s="36" t="s">
        <v>9</v>
      </c>
      <c r="B26" s="10" t="s">
        <v>33</v>
      </c>
      <c r="C26" s="10" t="s">
        <v>31</v>
      </c>
      <c r="D26" s="10" t="s">
        <v>95</v>
      </c>
      <c r="E26" s="47" t="s">
        <v>96</v>
      </c>
      <c r="F26" s="10" t="s">
        <v>62</v>
      </c>
      <c r="G26" s="10" t="s">
        <v>97</v>
      </c>
      <c r="H26" s="17" t="s">
        <v>98</v>
      </c>
      <c r="I26" s="42">
        <v>1037.91964</v>
      </c>
      <c r="J26" s="40">
        <v>3.12021</v>
      </c>
      <c r="K26" s="41">
        <v>1041.03985</v>
      </c>
      <c r="L26" s="40">
        <v>3156.533816</v>
      </c>
      <c r="M26" s="40">
        <v>9.565314</v>
      </c>
      <c r="N26" s="43">
        <v>3166.09913</v>
      </c>
      <c r="O26" s="42">
        <v>1190.295216</v>
      </c>
      <c r="P26" s="40">
        <v>5.90814</v>
      </c>
      <c r="Q26" s="41">
        <v>1196.203356</v>
      </c>
      <c r="R26" s="40">
        <v>3769.930476</v>
      </c>
      <c r="S26" s="40">
        <v>15.474618</v>
      </c>
      <c r="T26" s="43">
        <v>3785.405094</v>
      </c>
      <c r="U26" s="31">
        <f t="shared" si="0"/>
        <v>-12.971331774126881</v>
      </c>
      <c r="V26" s="38">
        <f t="shared" si="1"/>
        <v>-16.3603616685998</v>
      </c>
    </row>
    <row r="27" spans="1:22" ht="15">
      <c r="A27" s="36" t="s">
        <v>9</v>
      </c>
      <c r="B27" s="10" t="s">
        <v>33</v>
      </c>
      <c r="C27" s="10" t="s">
        <v>31</v>
      </c>
      <c r="D27" s="10" t="s">
        <v>102</v>
      </c>
      <c r="E27" s="47" t="s">
        <v>103</v>
      </c>
      <c r="F27" s="10" t="s">
        <v>20</v>
      </c>
      <c r="G27" s="10" t="s">
        <v>104</v>
      </c>
      <c r="H27" s="17" t="s">
        <v>105</v>
      </c>
      <c r="I27" s="42">
        <v>422.999946</v>
      </c>
      <c r="J27" s="40">
        <v>9.973804</v>
      </c>
      <c r="K27" s="41">
        <v>432.97375</v>
      </c>
      <c r="L27" s="40">
        <v>1032.938821</v>
      </c>
      <c r="M27" s="40">
        <v>28.491276</v>
      </c>
      <c r="N27" s="43">
        <v>1061.430097</v>
      </c>
      <c r="O27" s="42">
        <v>657.868668</v>
      </c>
      <c r="P27" s="40">
        <v>10.52506</v>
      </c>
      <c r="Q27" s="41">
        <v>668.393728</v>
      </c>
      <c r="R27" s="40">
        <v>1353.57619</v>
      </c>
      <c r="S27" s="40">
        <v>25.893888</v>
      </c>
      <c r="T27" s="43">
        <v>1379.470078</v>
      </c>
      <c r="U27" s="31">
        <f t="shared" si="0"/>
        <v>-35.221751512306234</v>
      </c>
      <c r="V27" s="38">
        <f t="shared" si="1"/>
        <v>-23.055228676007577</v>
      </c>
    </row>
    <row r="28" spans="1:22" ht="15">
      <c r="A28" s="36" t="s">
        <v>9</v>
      </c>
      <c r="B28" s="10" t="s">
        <v>33</v>
      </c>
      <c r="C28" s="10" t="s">
        <v>31</v>
      </c>
      <c r="D28" s="10" t="s">
        <v>106</v>
      </c>
      <c r="E28" s="10" t="s">
        <v>107</v>
      </c>
      <c r="F28" s="10" t="s">
        <v>37</v>
      </c>
      <c r="G28" s="10" t="s">
        <v>108</v>
      </c>
      <c r="H28" s="17" t="s">
        <v>109</v>
      </c>
      <c r="I28" s="42">
        <v>1072.374</v>
      </c>
      <c r="J28" s="40">
        <v>13.9959</v>
      </c>
      <c r="K28" s="41">
        <v>1086.3699</v>
      </c>
      <c r="L28" s="40">
        <v>2078.394</v>
      </c>
      <c r="M28" s="40">
        <v>28.6479</v>
      </c>
      <c r="N28" s="43">
        <v>2107.0419</v>
      </c>
      <c r="O28" s="42">
        <v>992.012</v>
      </c>
      <c r="P28" s="40">
        <v>15.0264</v>
      </c>
      <c r="Q28" s="41">
        <v>1007.0384</v>
      </c>
      <c r="R28" s="40">
        <v>2079.94</v>
      </c>
      <c r="S28" s="40">
        <v>34.6914</v>
      </c>
      <c r="T28" s="43">
        <v>2114.6314</v>
      </c>
      <c r="U28" s="31">
        <f t="shared" si="0"/>
        <v>7.877703571184558</v>
      </c>
      <c r="V28" s="38">
        <f t="shared" si="1"/>
        <v>-0.35890415700816636</v>
      </c>
    </row>
    <row r="29" spans="1:22" ht="15">
      <c r="A29" s="36" t="s">
        <v>9</v>
      </c>
      <c r="B29" s="10" t="s">
        <v>33</v>
      </c>
      <c r="C29" s="10" t="s">
        <v>31</v>
      </c>
      <c r="D29" s="10" t="s">
        <v>106</v>
      </c>
      <c r="E29" s="10" t="s">
        <v>110</v>
      </c>
      <c r="F29" s="10" t="s">
        <v>37</v>
      </c>
      <c r="G29" s="10" t="s">
        <v>108</v>
      </c>
      <c r="H29" s="17" t="s">
        <v>111</v>
      </c>
      <c r="I29" s="42">
        <v>246.422</v>
      </c>
      <c r="J29" s="40">
        <v>10.1041</v>
      </c>
      <c r="K29" s="41">
        <v>256.5261</v>
      </c>
      <c r="L29" s="40">
        <v>353.828</v>
      </c>
      <c r="M29" s="40">
        <v>15.9757</v>
      </c>
      <c r="N29" s="43">
        <v>369.8037</v>
      </c>
      <c r="O29" s="42">
        <v>105.364</v>
      </c>
      <c r="P29" s="40">
        <v>5.8512</v>
      </c>
      <c r="Q29" s="41">
        <v>111.2152</v>
      </c>
      <c r="R29" s="40">
        <v>115.88</v>
      </c>
      <c r="S29" s="40">
        <v>6.4272</v>
      </c>
      <c r="T29" s="43">
        <v>122.3072</v>
      </c>
      <c r="U29" s="30" t="s">
        <v>17</v>
      </c>
      <c r="V29" s="37" t="s">
        <v>17</v>
      </c>
    </row>
    <row r="30" spans="1:22" ht="15">
      <c r="A30" s="36" t="s">
        <v>9</v>
      </c>
      <c r="B30" s="10" t="s">
        <v>33</v>
      </c>
      <c r="C30" s="10" t="s">
        <v>31</v>
      </c>
      <c r="D30" s="10" t="s">
        <v>106</v>
      </c>
      <c r="E30" s="10" t="s">
        <v>112</v>
      </c>
      <c r="F30" s="10" t="s">
        <v>37</v>
      </c>
      <c r="G30" s="10" t="s">
        <v>108</v>
      </c>
      <c r="H30" s="17" t="s">
        <v>111</v>
      </c>
      <c r="I30" s="42">
        <v>789.914</v>
      </c>
      <c r="J30" s="40">
        <v>32.2648</v>
      </c>
      <c r="K30" s="41">
        <v>822.1788</v>
      </c>
      <c r="L30" s="40">
        <v>2440.37</v>
      </c>
      <c r="M30" s="40">
        <v>123.8776</v>
      </c>
      <c r="N30" s="43">
        <v>2564.2476</v>
      </c>
      <c r="O30" s="42">
        <v>1537.718</v>
      </c>
      <c r="P30" s="40">
        <v>85.0146</v>
      </c>
      <c r="Q30" s="41">
        <v>1622.7326</v>
      </c>
      <c r="R30" s="40">
        <v>3246.09</v>
      </c>
      <c r="S30" s="40">
        <v>177.2786</v>
      </c>
      <c r="T30" s="43">
        <v>3423.3686</v>
      </c>
      <c r="U30" s="31">
        <f t="shared" si="0"/>
        <v>-49.333685660841475</v>
      </c>
      <c r="V30" s="38">
        <f t="shared" si="1"/>
        <v>-25.095778468027063</v>
      </c>
    </row>
    <row r="31" spans="1:22" ht="15">
      <c r="A31" s="36" t="s">
        <v>9</v>
      </c>
      <c r="B31" s="10" t="s">
        <v>33</v>
      </c>
      <c r="C31" s="10" t="s">
        <v>31</v>
      </c>
      <c r="D31" s="10" t="s">
        <v>113</v>
      </c>
      <c r="E31" s="10" t="s">
        <v>114</v>
      </c>
      <c r="F31" s="10" t="s">
        <v>115</v>
      </c>
      <c r="G31" s="10" t="s">
        <v>116</v>
      </c>
      <c r="H31" s="17" t="s">
        <v>117</v>
      </c>
      <c r="I31" s="42">
        <v>194.822414</v>
      </c>
      <c r="J31" s="40">
        <v>38.875946</v>
      </c>
      <c r="K31" s="41">
        <v>233.69836</v>
      </c>
      <c r="L31" s="40">
        <v>396.436706</v>
      </c>
      <c r="M31" s="40">
        <v>90.893025</v>
      </c>
      <c r="N31" s="43">
        <v>487.329732</v>
      </c>
      <c r="O31" s="42">
        <v>0</v>
      </c>
      <c r="P31" s="40">
        <v>0</v>
      </c>
      <c r="Q31" s="41">
        <v>0</v>
      </c>
      <c r="R31" s="40">
        <v>0</v>
      </c>
      <c r="S31" s="40">
        <v>0</v>
      </c>
      <c r="T31" s="43">
        <v>0</v>
      </c>
      <c r="U31" s="30" t="s">
        <v>17</v>
      </c>
      <c r="V31" s="37" t="s">
        <v>17</v>
      </c>
    </row>
    <row r="32" spans="1:22" ht="15">
      <c r="A32" s="36" t="s">
        <v>9</v>
      </c>
      <c r="B32" s="10" t="s">
        <v>33</v>
      </c>
      <c r="C32" s="10" t="s">
        <v>31</v>
      </c>
      <c r="D32" s="10" t="s">
        <v>113</v>
      </c>
      <c r="E32" s="10" t="s">
        <v>114</v>
      </c>
      <c r="F32" s="10" t="s">
        <v>115</v>
      </c>
      <c r="G32" s="10" t="s">
        <v>116</v>
      </c>
      <c r="H32" s="17" t="s">
        <v>117</v>
      </c>
      <c r="I32" s="42">
        <v>0</v>
      </c>
      <c r="J32" s="40">
        <v>0</v>
      </c>
      <c r="K32" s="41">
        <v>0</v>
      </c>
      <c r="L32" s="40">
        <v>0</v>
      </c>
      <c r="M32" s="40">
        <v>0</v>
      </c>
      <c r="N32" s="43">
        <v>0</v>
      </c>
      <c r="O32" s="42">
        <v>135.326946</v>
      </c>
      <c r="P32" s="40">
        <v>38.088423</v>
      </c>
      <c r="Q32" s="41">
        <v>173.415369</v>
      </c>
      <c r="R32" s="40">
        <v>338.397439</v>
      </c>
      <c r="S32" s="40">
        <v>80.722892</v>
      </c>
      <c r="T32" s="43">
        <v>419.12033</v>
      </c>
      <c r="U32" s="30" t="s">
        <v>17</v>
      </c>
      <c r="V32" s="37" t="s">
        <v>17</v>
      </c>
    </row>
    <row r="33" spans="1:22" ht="15">
      <c r="A33" s="36" t="s">
        <v>9</v>
      </c>
      <c r="B33" s="10" t="s">
        <v>33</v>
      </c>
      <c r="C33" s="10" t="s">
        <v>31</v>
      </c>
      <c r="D33" s="10" t="s">
        <v>118</v>
      </c>
      <c r="E33" s="46" t="s">
        <v>119</v>
      </c>
      <c r="F33" s="10" t="s">
        <v>47</v>
      </c>
      <c r="G33" s="10" t="s">
        <v>48</v>
      </c>
      <c r="H33" s="17" t="s">
        <v>48</v>
      </c>
      <c r="I33" s="42">
        <v>0</v>
      </c>
      <c r="J33" s="40">
        <v>135.778123</v>
      </c>
      <c r="K33" s="41">
        <v>135.778123</v>
      </c>
      <c r="L33" s="40">
        <v>0</v>
      </c>
      <c r="M33" s="40">
        <v>262.539289</v>
      </c>
      <c r="N33" s="43">
        <v>262.539289</v>
      </c>
      <c r="O33" s="42">
        <v>0</v>
      </c>
      <c r="P33" s="40">
        <v>61.163496</v>
      </c>
      <c r="Q33" s="41">
        <v>61.163496</v>
      </c>
      <c r="R33" s="40">
        <v>0</v>
      </c>
      <c r="S33" s="40">
        <v>136.36898</v>
      </c>
      <c r="T33" s="43">
        <v>136.36898</v>
      </c>
      <c r="U33" s="30" t="s">
        <v>17</v>
      </c>
      <c r="V33" s="38">
        <f t="shared" si="1"/>
        <v>92.52126766659106</v>
      </c>
    </row>
    <row r="34" spans="1:22" ht="15">
      <c r="A34" s="36" t="s">
        <v>9</v>
      </c>
      <c r="B34" s="10" t="s">
        <v>33</v>
      </c>
      <c r="C34" s="10" t="s">
        <v>34</v>
      </c>
      <c r="D34" s="10" t="s">
        <v>120</v>
      </c>
      <c r="E34" s="46" t="s">
        <v>121</v>
      </c>
      <c r="F34" s="10" t="s">
        <v>37</v>
      </c>
      <c r="G34" s="10" t="s">
        <v>83</v>
      </c>
      <c r="H34" s="17" t="s">
        <v>122</v>
      </c>
      <c r="I34" s="42">
        <v>181.496472</v>
      </c>
      <c r="J34" s="40">
        <v>34.810285</v>
      </c>
      <c r="K34" s="41">
        <v>216.306757</v>
      </c>
      <c r="L34" s="40">
        <v>251.854568</v>
      </c>
      <c r="M34" s="40">
        <v>49.226558</v>
      </c>
      <c r="N34" s="43">
        <v>301.081126</v>
      </c>
      <c r="O34" s="42">
        <v>108.258658</v>
      </c>
      <c r="P34" s="40">
        <v>27.011696</v>
      </c>
      <c r="Q34" s="41">
        <v>135.270353</v>
      </c>
      <c r="R34" s="40">
        <v>204.246464</v>
      </c>
      <c r="S34" s="40">
        <v>61.754403</v>
      </c>
      <c r="T34" s="43">
        <v>266.000867</v>
      </c>
      <c r="U34" s="31">
        <f t="shared" si="0"/>
        <v>59.906995289647845</v>
      </c>
      <c r="V34" s="38">
        <f t="shared" si="1"/>
        <v>13.188024308206469</v>
      </c>
    </row>
    <row r="35" spans="1:22" ht="15">
      <c r="A35" s="36" t="s">
        <v>9</v>
      </c>
      <c r="B35" s="10" t="s">
        <v>33</v>
      </c>
      <c r="C35" s="10" t="s">
        <v>31</v>
      </c>
      <c r="D35" s="10" t="s">
        <v>123</v>
      </c>
      <c r="E35" s="10" t="s">
        <v>124</v>
      </c>
      <c r="F35" s="10" t="s">
        <v>56</v>
      </c>
      <c r="G35" s="10" t="s">
        <v>56</v>
      </c>
      <c r="H35" s="17" t="s">
        <v>125</v>
      </c>
      <c r="I35" s="42">
        <v>4325.963914</v>
      </c>
      <c r="J35" s="40">
        <v>362.989998</v>
      </c>
      <c r="K35" s="41">
        <v>4688.953912</v>
      </c>
      <c r="L35" s="40">
        <v>8502.460997</v>
      </c>
      <c r="M35" s="40">
        <v>763.430554</v>
      </c>
      <c r="N35" s="43">
        <v>9265.891551</v>
      </c>
      <c r="O35" s="42">
        <v>5030.992605</v>
      </c>
      <c r="P35" s="40">
        <v>137.387236</v>
      </c>
      <c r="Q35" s="41">
        <v>5168.37984</v>
      </c>
      <c r="R35" s="40">
        <v>5030.992605</v>
      </c>
      <c r="S35" s="40">
        <v>137.387236</v>
      </c>
      <c r="T35" s="43">
        <v>5168.37984</v>
      </c>
      <c r="U35" s="31">
        <f t="shared" si="0"/>
        <v>-9.276135710644661</v>
      </c>
      <c r="V35" s="38">
        <f t="shared" si="1"/>
        <v>79.28039033214714</v>
      </c>
    </row>
    <row r="36" spans="1:22" ht="15">
      <c r="A36" s="36" t="s">
        <v>9</v>
      </c>
      <c r="B36" s="10" t="s">
        <v>33</v>
      </c>
      <c r="C36" s="10" t="s">
        <v>31</v>
      </c>
      <c r="D36" s="10" t="s">
        <v>126</v>
      </c>
      <c r="E36" s="46" t="s">
        <v>128</v>
      </c>
      <c r="F36" s="10" t="s">
        <v>56</v>
      </c>
      <c r="G36" s="10" t="s">
        <v>56</v>
      </c>
      <c r="H36" s="17" t="s">
        <v>127</v>
      </c>
      <c r="I36" s="42">
        <v>8255.54967</v>
      </c>
      <c r="J36" s="40">
        <v>154.35233</v>
      </c>
      <c r="K36" s="41">
        <v>8409.902</v>
      </c>
      <c r="L36" s="40">
        <v>15988.653386</v>
      </c>
      <c r="M36" s="40">
        <v>302.40857</v>
      </c>
      <c r="N36" s="43">
        <v>16291.061956</v>
      </c>
      <c r="O36" s="42">
        <v>7996.95</v>
      </c>
      <c r="P36" s="40">
        <v>128.552</v>
      </c>
      <c r="Q36" s="41">
        <v>8125.502</v>
      </c>
      <c r="R36" s="40">
        <v>16675.9518</v>
      </c>
      <c r="S36" s="40">
        <v>275.5038</v>
      </c>
      <c r="T36" s="43">
        <v>16951.4556</v>
      </c>
      <c r="U36" s="31">
        <f t="shared" si="0"/>
        <v>3.500091440504227</v>
      </c>
      <c r="V36" s="38">
        <f t="shared" si="1"/>
        <v>-3.895793137670145</v>
      </c>
    </row>
    <row r="37" spans="1:22" ht="15">
      <c r="A37" s="36" t="s">
        <v>9</v>
      </c>
      <c r="B37" s="10" t="s">
        <v>33</v>
      </c>
      <c r="C37" s="10" t="s">
        <v>31</v>
      </c>
      <c r="D37" s="10" t="s">
        <v>129</v>
      </c>
      <c r="E37" s="10" t="s">
        <v>176</v>
      </c>
      <c r="F37" s="10" t="s">
        <v>20</v>
      </c>
      <c r="G37" s="10" t="s">
        <v>130</v>
      </c>
      <c r="H37" s="17" t="s">
        <v>130</v>
      </c>
      <c r="I37" s="42">
        <v>7094.1535</v>
      </c>
      <c r="J37" s="40">
        <v>108.6292</v>
      </c>
      <c r="K37" s="41">
        <v>7202.7827</v>
      </c>
      <c r="L37" s="40">
        <v>14153.6731</v>
      </c>
      <c r="M37" s="40">
        <v>180.645</v>
      </c>
      <c r="N37" s="43">
        <v>14334.3181</v>
      </c>
      <c r="O37" s="42">
        <v>10747.5872</v>
      </c>
      <c r="P37" s="40">
        <v>99.9231</v>
      </c>
      <c r="Q37" s="41">
        <v>10847.5103</v>
      </c>
      <c r="R37" s="40">
        <v>22580.2612</v>
      </c>
      <c r="S37" s="40">
        <v>211.1375</v>
      </c>
      <c r="T37" s="43">
        <v>22791.3987</v>
      </c>
      <c r="U37" s="31">
        <f t="shared" si="0"/>
        <v>-33.599669409855274</v>
      </c>
      <c r="V37" s="38">
        <f t="shared" si="1"/>
        <v>-37.106457182902076</v>
      </c>
    </row>
    <row r="38" spans="1:22" ht="15">
      <c r="A38" s="36" t="s">
        <v>9</v>
      </c>
      <c r="B38" s="10" t="s">
        <v>33</v>
      </c>
      <c r="C38" s="10" t="s">
        <v>31</v>
      </c>
      <c r="D38" s="10" t="s">
        <v>129</v>
      </c>
      <c r="E38" s="10" t="s">
        <v>131</v>
      </c>
      <c r="F38" s="10" t="s">
        <v>20</v>
      </c>
      <c r="G38" s="10" t="s">
        <v>100</v>
      </c>
      <c r="H38" s="17" t="s">
        <v>132</v>
      </c>
      <c r="I38" s="42">
        <v>1538.6675</v>
      </c>
      <c r="J38" s="40">
        <v>141.3049</v>
      </c>
      <c r="K38" s="41">
        <v>1679.9724</v>
      </c>
      <c r="L38" s="40">
        <v>3586.5779</v>
      </c>
      <c r="M38" s="40">
        <v>280.4809</v>
      </c>
      <c r="N38" s="43">
        <v>3867.0588</v>
      </c>
      <c r="O38" s="42">
        <v>1921.2432</v>
      </c>
      <c r="P38" s="40">
        <v>132.7074</v>
      </c>
      <c r="Q38" s="41">
        <v>2053.9506</v>
      </c>
      <c r="R38" s="40">
        <v>4031.6427</v>
      </c>
      <c r="S38" s="40">
        <v>316.5825</v>
      </c>
      <c r="T38" s="43">
        <v>4348.2252</v>
      </c>
      <c r="U38" s="31">
        <f t="shared" si="0"/>
        <v>-18.207750468779526</v>
      </c>
      <c r="V38" s="38">
        <f t="shared" si="1"/>
        <v>-11.065811402776472</v>
      </c>
    </row>
    <row r="39" spans="1:22" ht="15">
      <c r="A39" s="36" t="s">
        <v>9</v>
      </c>
      <c r="B39" s="10" t="s">
        <v>33</v>
      </c>
      <c r="C39" s="10" t="s">
        <v>31</v>
      </c>
      <c r="D39" s="10" t="s">
        <v>129</v>
      </c>
      <c r="E39" s="10" t="s">
        <v>133</v>
      </c>
      <c r="F39" s="10" t="s">
        <v>20</v>
      </c>
      <c r="G39" s="10" t="s">
        <v>100</v>
      </c>
      <c r="H39" s="17" t="s">
        <v>132</v>
      </c>
      <c r="I39" s="42">
        <v>61.435</v>
      </c>
      <c r="J39" s="40">
        <v>5.6588</v>
      </c>
      <c r="K39" s="41">
        <v>67.0938</v>
      </c>
      <c r="L39" s="40">
        <v>110.9902</v>
      </c>
      <c r="M39" s="40">
        <v>8.9614</v>
      </c>
      <c r="N39" s="43">
        <v>119.9516</v>
      </c>
      <c r="O39" s="42">
        <v>65.796</v>
      </c>
      <c r="P39" s="40">
        <v>4.5486</v>
      </c>
      <c r="Q39" s="41">
        <v>70.3446</v>
      </c>
      <c r="R39" s="40">
        <v>121.406</v>
      </c>
      <c r="S39" s="40">
        <v>9.4271</v>
      </c>
      <c r="T39" s="43">
        <v>130.8331</v>
      </c>
      <c r="U39" s="31">
        <f t="shared" si="0"/>
        <v>-4.6212502452213755</v>
      </c>
      <c r="V39" s="38">
        <f t="shared" si="1"/>
        <v>-8.317084896711924</v>
      </c>
    </row>
    <row r="40" spans="1:22" ht="15">
      <c r="A40" s="36" t="s">
        <v>9</v>
      </c>
      <c r="B40" s="10" t="s">
        <v>33</v>
      </c>
      <c r="C40" s="10" t="s">
        <v>31</v>
      </c>
      <c r="D40" s="10" t="s">
        <v>134</v>
      </c>
      <c r="E40" s="10" t="s">
        <v>135</v>
      </c>
      <c r="F40" s="10" t="s">
        <v>70</v>
      </c>
      <c r="G40" s="10" t="s">
        <v>136</v>
      </c>
      <c r="H40" s="17" t="s">
        <v>136</v>
      </c>
      <c r="I40" s="42">
        <v>757.293299</v>
      </c>
      <c r="J40" s="40">
        <v>45.288128</v>
      </c>
      <c r="K40" s="41">
        <v>802.581427</v>
      </c>
      <c r="L40" s="40">
        <v>1567.519114</v>
      </c>
      <c r="M40" s="40">
        <v>88.827212</v>
      </c>
      <c r="N40" s="43">
        <v>1656.346327</v>
      </c>
      <c r="O40" s="42">
        <v>830.927887</v>
      </c>
      <c r="P40" s="40">
        <v>46.363702</v>
      </c>
      <c r="Q40" s="41">
        <v>877.291589</v>
      </c>
      <c r="R40" s="40">
        <v>1757.14332</v>
      </c>
      <c r="S40" s="40">
        <v>110.152658</v>
      </c>
      <c r="T40" s="43">
        <v>1867.295977</v>
      </c>
      <c r="U40" s="31">
        <f t="shared" si="0"/>
        <v>-8.51600117187492</v>
      </c>
      <c r="V40" s="38">
        <f t="shared" si="1"/>
        <v>-11.297065521391636</v>
      </c>
    </row>
    <row r="41" spans="1:22" ht="15">
      <c r="A41" s="36" t="s">
        <v>9</v>
      </c>
      <c r="B41" s="10" t="s">
        <v>33</v>
      </c>
      <c r="C41" s="10" t="s">
        <v>31</v>
      </c>
      <c r="D41" s="10" t="s">
        <v>137</v>
      </c>
      <c r="E41" s="10" t="s">
        <v>138</v>
      </c>
      <c r="F41" s="10" t="s">
        <v>20</v>
      </c>
      <c r="G41" s="10" t="s">
        <v>139</v>
      </c>
      <c r="H41" s="17" t="s">
        <v>139</v>
      </c>
      <c r="I41" s="42">
        <v>1722.421766</v>
      </c>
      <c r="J41" s="40">
        <v>28.465313</v>
      </c>
      <c r="K41" s="41">
        <v>1750.887079</v>
      </c>
      <c r="L41" s="40">
        <v>3839.925075</v>
      </c>
      <c r="M41" s="40">
        <v>58.653382</v>
      </c>
      <c r="N41" s="43">
        <v>3898.578456</v>
      </c>
      <c r="O41" s="42">
        <v>2027.021643</v>
      </c>
      <c r="P41" s="40">
        <v>65.085621</v>
      </c>
      <c r="Q41" s="41">
        <v>2092.107264</v>
      </c>
      <c r="R41" s="40">
        <v>4002.505202</v>
      </c>
      <c r="S41" s="40">
        <v>128.981032</v>
      </c>
      <c r="T41" s="43">
        <v>4131.486234</v>
      </c>
      <c r="U41" s="31">
        <f t="shared" si="0"/>
        <v>-16.309880036820147</v>
      </c>
      <c r="V41" s="38">
        <f t="shared" si="1"/>
        <v>-5.637384824939973</v>
      </c>
    </row>
    <row r="42" spans="1:22" ht="15">
      <c r="A42" s="36" t="s">
        <v>9</v>
      </c>
      <c r="B42" s="10" t="s">
        <v>33</v>
      </c>
      <c r="C42" s="10" t="s">
        <v>34</v>
      </c>
      <c r="D42" s="10" t="s">
        <v>141</v>
      </c>
      <c r="E42" s="10" t="s">
        <v>142</v>
      </c>
      <c r="F42" s="10" t="s">
        <v>37</v>
      </c>
      <c r="G42" s="10" t="s">
        <v>38</v>
      </c>
      <c r="H42" s="17" t="s">
        <v>39</v>
      </c>
      <c r="I42" s="42">
        <v>158.3484</v>
      </c>
      <c r="J42" s="40">
        <v>9.977</v>
      </c>
      <c r="K42" s="41">
        <v>168.3254</v>
      </c>
      <c r="L42" s="40">
        <v>369.637116</v>
      </c>
      <c r="M42" s="40">
        <v>25.10345</v>
      </c>
      <c r="N42" s="43">
        <v>394.740566</v>
      </c>
      <c r="O42" s="42">
        <v>0</v>
      </c>
      <c r="P42" s="40">
        <v>0</v>
      </c>
      <c r="Q42" s="41">
        <v>0</v>
      </c>
      <c r="R42" s="40">
        <v>0</v>
      </c>
      <c r="S42" s="40">
        <v>0</v>
      </c>
      <c r="T42" s="43">
        <v>0</v>
      </c>
      <c r="U42" s="30" t="s">
        <v>17</v>
      </c>
      <c r="V42" s="37" t="s">
        <v>17</v>
      </c>
    </row>
    <row r="43" spans="1:22" ht="15">
      <c r="A43" s="36" t="s">
        <v>9</v>
      </c>
      <c r="B43" s="10" t="s">
        <v>33</v>
      </c>
      <c r="C43" s="10" t="s">
        <v>31</v>
      </c>
      <c r="D43" s="10" t="s">
        <v>143</v>
      </c>
      <c r="E43" s="47" t="s">
        <v>144</v>
      </c>
      <c r="F43" s="10" t="s">
        <v>37</v>
      </c>
      <c r="G43" s="10" t="s">
        <v>145</v>
      </c>
      <c r="H43" s="17" t="s">
        <v>146</v>
      </c>
      <c r="I43" s="42">
        <v>68.111151</v>
      </c>
      <c r="J43" s="40">
        <v>16.755894</v>
      </c>
      <c r="K43" s="41">
        <v>84.867045</v>
      </c>
      <c r="L43" s="40">
        <v>172.964775</v>
      </c>
      <c r="M43" s="40">
        <v>42.023856</v>
      </c>
      <c r="N43" s="43">
        <v>214.988631</v>
      </c>
      <c r="O43" s="42">
        <v>103.802026</v>
      </c>
      <c r="P43" s="40">
        <v>15.274461</v>
      </c>
      <c r="Q43" s="41">
        <v>119.076487</v>
      </c>
      <c r="R43" s="40">
        <v>227.771493</v>
      </c>
      <c r="S43" s="40">
        <v>31.659136</v>
      </c>
      <c r="T43" s="43">
        <v>259.430629</v>
      </c>
      <c r="U43" s="31">
        <f t="shared" si="0"/>
        <v>-28.728964770349663</v>
      </c>
      <c r="V43" s="38">
        <f t="shared" si="1"/>
        <v>-17.13059023574276</v>
      </c>
    </row>
    <row r="44" spans="1:22" ht="15">
      <c r="A44" s="36" t="s">
        <v>9</v>
      </c>
      <c r="B44" s="10" t="s">
        <v>33</v>
      </c>
      <c r="C44" s="10" t="s">
        <v>34</v>
      </c>
      <c r="D44" s="10" t="s">
        <v>147</v>
      </c>
      <c r="E44" s="47" t="s">
        <v>38</v>
      </c>
      <c r="F44" s="10" t="s">
        <v>37</v>
      </c>
      <c r="G44" s="10" t="s">
        <v>38</v>
      </c>
      <c r="H44" s="17" t="s">
        <v>148</v>
      </c>
      <c r="I44" s="42">
        <v>64.304948</v>
      </c>
      <c r="J44" s="40">
        <v>0</v>
      </c>
      <c r="K44" s="41">
        <v>64.304948</v>
      </c>
      <c r="L44" s="40">
        <v>124.565348</v>
      </c>
      <c r="M44" s="40">
        <v>0</v>
      </c>
      <c r="N44" s="43">
        <v>124.565348</v>
      </c>
      <c r="O44" s="42">
        <v>230.16604</v>
      </c>
      <c r="P44" s="40">
        <v>0</v>
      </c>
      <c r="Q44" s="41">
        <v>230.16604</v>
      </c>
      <c r="R44" s="40">
        <v>230.16604</v>
      </c>
      <c r="S44" s="40">
        <v>0</v>
      </c>
      <c r="T44" s="43">
        <v>230.16604</v>
      </c>
      <c r="U44" s="31">
        <f t="shared" si="0"/>
        <v>-72.06149612688301</v>
      </c>
      <c r="V44" s="38">
        <f t="shared" si="1"/>
        <v>-45.88022281653714</v>
      </c>
    </row>
    <row r="45" spans="1:22" ht="15">
      <c r="A45" s="36" t="s">
        <v>9</v>
      </c>
      <c r="B45" s="10" t="s">
        <v>33</v>
      </c>
      <c r="C45" s="10" t="s">
        <v>31</v>
      </c>
      <c r="D45" s="10" t="s">
        <v>183</v>
      </c>
      <c r="E45" s="48" t="s">
        <v>140</v>
      </c>
      <c r="F45" s="10" t="s">
        <v>37</v>
      </c>
      <c r="G45" s="10" t="s">
        <v>66</v>
      </c>
      <c r="H45" s="17" t="s">
        <v>67</v>
      </c>
      <c r="I45" s="42">
        <v>997.571274</v>
      </c>
      <c r="J45" s="40">
        <v>32.07716</v>
      </c>
      <c r="K45" s="41">
        <v>1029.648434</v>
      </c>
      <c r="L45" s="40">
        <v>1946.376609</v>
      </c>
      <c r="M45" s="40">
        <v>74.470102</v>
      </c>
      <c r="N45" s="43">
        <v>2020.846711</v>
      </c>
      <c r="O45" s="42">
        <v>953.753792</v>
      </c>
      <c r="P45" s="40">
        <v>26.061115</v>
      </c>
      <c r="Q45" s="41">
        <v>979.814907</v>
      </c>
      <c r="R45" s="40">
        <v>1954.6364</v>
      </c>
      <c r="S45" s="40">
        <v>61.89759</v>
      </c>
      <c r="T45" s="43">
        <v>2016.53399</v>
      </c>
      <c r="U45" s="31">
        <f t="shared" si="0"/>
        <v>5.086014373120773</v>
      </c>
      <c r="V45" s="38">
        <f t="shared" si="1"/>
        <v>0.21386800427798391</v>
      </c>
    </row>
    <row r="46" spans="1:22" ht="15">
      <c r="A46" s="36" t="s">
        <v>9</v>
      </c>
      <c r="B46" s="10" t="s">
        <v>33</v>
      </c>
      <c r="C46" s="10" t="s">
        <v>31</v>
      </c>
      <c r="D46" s="10" t="s">
        <v>184</v>
      </c>
      <c r="E46" s="47" t="s">
        <v>99</v>
      </c>
      <c r="F46" s="10" t="s">
        <v>20</v>
      </c>
      <c r="G46" s="10" t="s">
        <v>100</v>
      </c>
      <c r="H46" s="17" t="s">
        <v>101</v>
      </c>
      <c r="I46" s="42">
        <v>229.500351</v>
      </c>
      <c r="J46" s="40">
        <v>16.541204</v>
      </c>
      <c r="K46" s="41">
        <v>246.041555</v>
      </c>
      <c r="L46" s="40">
        <v>444.63985</v>
      </c>
      <c r="M46" s="40">
        <v>44.672846</v>
      </c>
      <c r="N46" s="43">
        <v>489.312696</v>
      </c>
      <c r="O46" s="42">
        <v>57.095974</v>
      </c>
      <c r="P46" s="40">
        <v>14.96394</v>
      </c>
      <c r="Q46" s="41">
        <v>72.059914</v>
      </c>
      <c r="R46" s="40">
        <v>172.600147</v>
      </c>
      <c r="S46" s="40">
        <v>33.499326</v>
      </c>
      <c r="T46" s="43">
        <v>206.099473</v>
      </c>
      <c r="U46" s="30" t="s">
        <v>17</v>
      </c>
      <c r="V46" s="37" t="s">
        <v>17</v>
      </c>
    </row>
    <row r="47" spans="1:22" ht="15">
      <c r="A47" s="36" t="s">
        <v>9</v>
      </c>
      <c r="B47" s="10" t="s">
        <v>33</v>
      </c>
      <c r="C47" s="10" t="s">
        <v>31</v>
      </c>
      <c r="D47" s="10" t="s">
        <v>149</v>
      </c>
      <c r="E47" s="48" t="s">
        <v>150</v>
      </c>
      <c r="F47" s="10" t="s">
        <v>56</v>
      </c>
      <c r="G47" s="10" t="s">
        <v>56</v>
      </c>
      <c r="H47" s="17" t="s">
        <v>127</v>
      </c>
      <c r="I47" s="42">
        <v>1387.280928</v>
      </c>
      <c r="J47" s="40">
        <v>173.596945</v>
      </c>
      <c r="K47" s="41">
        <v>1560.877873</v>
      </c>
      <c r="L47" s="40">
        <v>2385.211259</v>
      </c>
      <c r="M47" s="40">
        <v>301.153946</v>
      </c>
      <c r="N47" s="43">
        <v>2686.365205</v>
      </c>
      <c r="O47" s="42">
        <v>719.00452</v>
      </c>
      <c r="P47" s="40">
        <v>140.158111</v>
      </c>
      <c r="Q47" s="41">
        <v>859.162631</v>
      </c>
      <c r="R47" s="40">
        <v>1457.469294</v>
      </c>
      <c r="S47" s="40">
        <v>307.861049</v>
      </c>
      <c r="T47" s="43">
        <v>1765.330343</v>
      </c>
      <c r="U47" s="31">
        <f t="shared" si="0"/>
        <v>81.67432063278366</v>
      </c>
      <c r="V47" s="38">
        <f t="shared" si="1"/>
        <v>52.17351333999021</v>
      </c>
    </row>
    <row r="48" spans="1:22" ht="15">
      <c r="A48" s="36" t="s">
        <v>9</v>
      </c>
      <c r="B48" s="10" t="s">
        <v>33</v>
      </c>
      <c r="C48" s="10" t="s">
        <v>31</v>
      </c>
      <c r="D48" s="10" t="s">
        <v>149</v>
      </c>
      <c r="E48" s="48" t="s">
        <v>151</v>
      </c>
      <c r="F48" s="10" t="s">
        <v>152</v>
      </c>
      <c r="G48" s="10" t="s">
        <v>153</v>
      </c>
      <c r="H48" s="17" t="s">
        <v>151</v>
      </c>
      <c r="I48" s="42">
        <v>558.838182</v>
      </c>
      <c r="J48" s="40">
        <v>39.163893</v>
      </c>
      <c r="K48" s="41">
        <v>598.002075</v>
      </c>
      <c r="L48" s="40">
        <v>1136.201829</v>
      </c>
      <c r="M48" s="40">
        <v>78.359026</v>
      </c>
      <c r="N48" s="43">
        <v>1214.560855</v>
      </c>
      <c r="O48" s="42">
        <v>725.720389</v>
      </c>
      <c r="P48" s="40">
        <v>56.277714</v>
      </c>
      <c r="Q48" s="41">
        <v>781.998103</v>
      </c>
      <c r="R48" s="40">
        <v>1415.406124</v>
      </c>
      <c r="S48" s="40">
        <v>115.709349</v>
      </c>
      <c r="T48" s="43">
        <v>1531.115473</v>
      </c>
      <c r="U48" s="31">
        <f t="shared" si="0"/>
        <v>-23.528960913604678</v>
      </c>
      <c r="V48" s="38">
        <f t="shared" si="1"/>
        <v>-20.67477101382543</v>
      </c>
    </row>
    <row r="49" spans="1:22" ht="15">
      <c r="A49" s="36" t="s">
        <v>9</v>
      </c>
      <c r="B49" s="10" t="s">
        <v>33</v>
      </c>
      <c r="C49" s="10" t="s">
        <v>34</v>
      </c>
      <c r="D49" s="10" t="s">
        <v>165</v>
      </c>
      <c r="E49" s="47" t="s">
        <v>158</v>
      </c>
      <c r="F49" s="10" t="s">
        <v>37</v>
      </c>
      <c r="G49" s="10" t="s">
        <v>108</v>
      </c>
      <c r="H49" s="17" t="s">
        <v>158</v>
      </c>
      <c r="I49" s="42">
        <v>0</v>
      </c>
      <c r="J49" s="40">
        <v>0</v>
      </c>
      <c r="K49" s="41">
        <v>0</v>
      </c>
      <c r="L49" s="40">
        <v>0</v>
      </c>
      <c r="M49" s="40">
        <v>0</v>
      </c>
      <c r="N49" s="43">
        <v>0</v>
      </c>
      <c r="O49" s="42">
        <v>0</v>
      </c>
      <c r="P49" s="40">
        <v>0</v>
      </c>
      <c r="Q49" s="41">
        <v>0</v>
      </c>
      <c r="R49" s="40">
        <v>0</v>
      </c>
      <c r="S49" s="40">
        <v>16.9368</v>
      </c>
      <c r="T49" s="43">
        <v>16.9368</v>
      </c>
      <c r="U49" s="30" t="s">
        <v>17</v>
      </c>
      <c r="V49" s="37" t="s">
        <v>17</v>
      </c>
    </row>
    <row r="50" spans="1:22" ht="15">
      <c r="A50" s="36" t="s">
        <v>9</v>
      </c>
      <c r="B50" s="10" t="s">
        <v>33</v>
      </c>
      <c r="C50" s="10" t="s">
        <v>31</v>
      </c>
      <c r="D50" s="10" t="s">
        <v>154</v>
      </c>
      <c r="E50" s="48" t="s">
        <v>155</v>
      </c>
      <c r="F50" s="10" t="s">
        <v>62</v>
      </c>
      <c r="G50" s="10" t="s">
        <v>63</v>
      </c>
      <c r="H50" s="17" t="s">
        <v>75</v>
      </c>
      <c r="I50" s="42">
        <v>336.581762</v>
      </c>
      <c r="J50" s="40">
        <v>62.529063</v>
      </c>
      <c r="K50" s="41">
        <v>399.110825</v>
      </c>
      <c r="L50" s="40">
        <v>666.125882</v>
      </c>
      <c r="M50" s="40">
        <v>124.997487</v>
      </c>
      <c r="N50" s="43">
        <v>791.123369</v>
      </c>
      <c r="O50" s="42">
        <v>259.831324</v>
      </c>
      <c r="P50" s="40">
        <v>48.832209</v>
      </c>
      <c r="Q50" s="41">
        <v>308.663534</v>
      </c>
      <c r="R50" s="40">
        <v>566.123559</v>
      </c>
      <c r="S50" s="40">
        <v>94.528208</v>
      </c>
      <c r="T50" s="43">
        <v>660.651767</v>
      </c>
      <c r="U50" s="31">
        <f t="shared" si="0"/>
        <v>29.30287547345971</v>
      </c>
      <c r="V50" s="38">
        <f t="shared" si="1"/>
        <v>19.74892197631859</v>
      </c>
    </row>
    <row r="51" spans="1:22" ht="15">
      <c r="A51" s="36" t="s">
        <v>9</v>
      </c>
      <c r="B51" s="10" t="s">
        <v>33</v>
      </c>
      <c r="C51" s="10" t="s">
        <v>31</v>
      </c>
      <c r="D51" s="10" t="s">
        <v>156</v>
      </c>
      <c r="E51" s="48" t="s">
        <v>157</v>
      </c>
      <c r="F51" s="10" t="s">
        <v>20</v>
      </c>
      <c r="G51" s="10" t="s">
        <v>104</v>
      </c>
      <c r="H51" s="17" t="s">
        <v>105</v>
      </c>
      <c r="I51" s="42">
        <v>1560.789905</v>
      </c>
      <c r="J51" s="40">
        <v>204.111962</v>
      </c>
      <c r="K51" s="41">
        <v>1764.901867</v>
      </c>
      <c r="L51" s="40">
        <v>2907.330063</v>
      </c>
      <c r="M51" s="40">
        <v>407.142712</v>
      </c>
      <c r="N51" s="43">
        <v>3314.472776</v>
      </c>
      <c r="O51" s="42">
        <v>872.578434</v>
      </c>
      <c r="P51" s="40">
        <v>329.912052</v>
      </c>
      <c r="Q51" s="41">
        <v>1202.490486</v>
      </c>
      <c r="R51" s="40">
        <v>1952.924236</v>
      </c>
      <c r="S51" s="40">
        <v>616.414137</v>
      </c>
      <c r="T51" s="43">
        <v>2569.338373</v>
      </c>
      <c r="U51" s="31">
        <f t="shared" si="0"/>
        <v>46.770547255706106</v>
      </c>
      <c r="V51" s="38">
        <f t="shared" si="1"/>
        <v>29.001022630194463</v>
      </c>
    </row>
    <row r="52" spans="1:22" ht="15">
      <c r="A52" s="36" t="s">
        <v>9</v>
      </c>
      <c r="B52" s="10" t="s">
        <v>33</v>
      </c>
      <c r="C52" s="10" t="s">
        <v>31</v>
      </c>
      <c r="D52" s="10" t="s">
        <v>185</v>
      </c>
      <c r="E52" s="48" t="s">
        <v>186</v>
      </c>
      <c r="F52" s="10" t="s">
        <v>56</v>
      </c>
      <c r="G52" s="10" t="s">
        <v>56</v>
      </c>
      <c r="H52" s="17" t="s">
        <v>187</v>
      </c>
      <c r="I52" s="42">
        <v>3289.0872</v>
      </c>
      <c r="J52" s="40">
        <v>129.239</v>
      </c>
      <c r="K52" s="41">
        <v>3418.3262</v>
      </c>
      <c r="L52" s="40">
        <v>3289.0872</v>
      </c>
      <c r="M52" s="40">
        <v>129.239</v>
      </c>
      <c r="N52" s="43">
        <v>3418.3262</v>
      </c>
      <c r="O52" s="42">
        <v>0</v>
      </c>
      <c r="P52" s="40">
        <v>0</v>
      </c>
      <c r="Q52" s="41">
        <v>0</v>
      </c>
      <c r="R52" s="40">
        <v>0</v>
      </c>
      <c r="S52" s="40">
        <v>0</v>
      </c>
      <c r="T52" s="43">
        <v>0</v>
      </c>
      <c r="U52" s="30" t="s">
        <v>17</v>
      </c>
      <c r="V52" s="37" t="s">
        <v>17</v>
      </c>
    </row>
    <row r="53" spans="1:22" ht="15">
      <c r="A53" s="36" t="s">
        <v>9</v>
      </c>
      <c r="B53" s="10" t="s">
        <v>33</v>
      </c>
      <c r="C53" s="10" t="s">
        <v>31</v>
      </c>
      <c r="D53" s="10" t="s">
        <v>159</v>
      </c>
      <c r="E53" s="48" t="s">
        <v>160</v>
      </c>
      <c r="F53" s="10" t="s">
        <v>62</v>
      </c>
      <c r="G53" s="10" t="s">
        <v>63</v>
      </c>
      <c r="H53" s="17" t="s">
        <v>161</v>
      </c>
      <c r="I53" s="42">
        <v>3145.949962</v>
      </c>
      <c r="J53" s="40">
        <v>96.455051</v>
      </c>
      <c r="K53" s="41">
        <v>3242.405013</v>
      </c>
      <c r="L53" s="40">
        <v>6549.213763</v>
      </c>
      <c r="M53" s="40">
        <v>178.246647</v>
      </c>
      <c r="N53" s="43">
        <v>6727.46041</v>
      </c>
      <c r="O53" s="42">
        <v>1989.134439</v>
      </c>
      <c r="P53" s="40">
        <v>99.575616</v>
      </c>
      <c r="Q53" s="41">
        <v>2088.710055</v>
      </c>
      <c r="R53" s="40">
        <v>4360.487875</v>
      </c>
      <c r="S53" s="40">
        <v>168.876519</v>
      </c>
      <c r="T53" s="43">
        <v>4529.364395</v>
      </c>
      <c r="U53" s="31">
        <f t="shared" si="0"/>
        <v>55.234806537090186</v>
      </c>
      <c r="V53" s="38">
        <f t="shared" si="1"/>
        <v>48.52990007663096</v>
      </c>
    </row>
    <row r="54" spans="1:22" ht="15">
      <c r="A54" s="36" t="s">
        <v>9</v>
      </c>
      <c r="B54" s="10" t="s">
        <v>33</v>
      </c>
      <c r="C54" s="10" t="s">
        <v>31</v>
      </c>
      <c r="D54" s="10" t="s">
        <v>159</v>
      </c>
      <c r="E54" s="48" t="s">
        <v>162</v>
      </c>
      <c r="F54" s="10" t="s">
        <v>62</v>
      </c>
      <c r="G54" s="10" t="s">
        <v>63</v>
      </c>
      <c r="H54" s="17" t="s">
        <v>63</v>
      </c>
      <c r="I54" s="42">
        <v>1611.780377</v>
      </c>
      <c r="J54" s="40">
        <v>28.893204</v>
      </c>
      <c r="K54" s="41">
        <v>1640.67358</v>
      </c>
      <c r="L54" s="40">
        <v>2968.226467</v>
      </c>
      <c r="M54" s="40">
        <v>42.739581</v>
      </c>
      <c r="N54" s="43">
        <v>3010.966048</v>
      </c>
      <c r="O54" s="42">
        <v>1643.858979</v>
      </c>
      <c r="P54" s="40">
        <v>8.462442</v>
      </c>
      <c r="Q54" s="41">
        <v>1652.321421</v>
      </c>
      <c r="R54" s="40">
        <v>3249.005576</v>
      </c>
      <c r="S54" s="40">
        <v>17.292559</v>
      </c>
      <c r="T54" s="43">
        <v>3266.298135</v>
      </c>
      <c r="U54" s="31">
        <f t="shared" si="0"/>
        <v>-0.7049379649723853</v>
      </c>
      <c r="V54" s="38">
        <f t="shared" si="1"/>
        <v>-7.817170277997299</v>
      </c>
    </row>
    <row r="55" spans="1:22" ht="15">
      <c r="A55" s="36" t="s">
        <v>9</v>
      </c>
      <c r="B55" s="10" t="s">
        <v>33</v>
      </c>
      <c r="C55" s="10" t="s">
        <v>31</v>
      </c>
      <c r="D55" s="10" t="s">
        <v>159</v>
      </c>
      <c r="E55" s="48" t="s">
        <v>124</v>
      </c>
      <c r="F55" s="10" t="s">
        <v>56</v>
      </c>
      <c r="G55" s="10" t="s">
        <v>56</v>
      </c>
      <c r="H55" s="17" t="s">
        <v>125</v>
      </c>
      <c r="I55" s="42">
        <v>0</v>
      </c>
      <c r="J55" s="40">
        <v>0</v>
      </c>
      <c r="K55" s="41">
        <v>0</v>
      </c>
      <c r="L55" s="40">
        <v>0</v>
      </c>
      <c r="M55" s="40">
        <v>0</v>
      </c>
      <c r="N55" s="43">
        <v>0</v>
      </c>
      <c r="O55" s="42">
        <v>0</v>
      </c>
      <c r="P55" s="40">
        <v>0</v>
      </c>
      <c r="Q55" s="41">
        <v>0</v>
      </c>
      <c r="R55" s="40">
        <v>5819.874638</v>
      </c>
      <c r="S55" s="40">
        <v>150.601057</v>
      </c>
      <c r="T55" s="43">
        <v>5970.475695</v>
      </c>
      <c r="U55" s="30" t="s">
        <v>17</v>
      </c>
      <c r="V55" s="37" t="s">
        <v>17</v>
      </c>
    </row>
    <row r="56" spans="1:22" ht="25.5">
      <c r="A56" s="36" t="s">
        <v>9</v>
      </c>
      <c r="B56" s="10" t="s">
        <v>33</v>
      </c>
      <c r="C56" s="10" t="s">
        <v>31</v>
      </c>
      <c r="D56" s="10" t="s">
        <v>159</v>
      </c>
      <c r="E56" s="48" t="s">
        <v>163</v>
      </c>
      <c r="F56" s="10" t="s">
        <v>62</v>
      </c>
      <c r="G56" s="10" t="s">
        <v>63</v>
      </c>
      <c r="H56" s="17" t="s">
        <v>161</v>
      </c>
      <c r="I56" s="42">
        <v>115.013604</v>
      </c>
      <c r="J56" s="40">
        <v>5.251608</v>
      </c>
      <c r="K56" s="41">
        <v>120.265212</v>
      </c>
      <c r="L56" s="40">
        <v>210.559044</v>
      </c>
      <c r="M56" s="40">
        <v>9.509736</v>
      </c>
      <c r="N56" s="43">
        <v>220.06878</v>
      </c>
      <c r="O56" s="42">
        <v>174.105</v>
      </c>
      <c r="P56" s="40">
        <v>4.694627</v>
      </c>
      <c r="Q56" s="41">
        <v>178.799627</v>
      </c>
      <c r="R56" s="40">
        <v>770.988</v>
      </c>
      <c r="S56" s="40">
        <v>20.4022</v>
      </c>
      <c r="T56" s="43">
        <v>791.3902</v>
      </c>
      <c r="U56" s="31">
        <f t="shared" si="0"/>
        <v>-32.73743686277376</v>
      </c>
      <c r="V56" s="38">
        <f t="shared" si="1"/>
        <v>-72.19212722118623</v>
      </c>
    </row>
    <row r="57" spans="1:22" ht="15">
      <c r="A57" s="36" t="s">
        <v>9</v>
      </c>
      <c r="B57" s="10" t="s">
        <v>33</v>
      </c>
      <c r="C57" s="10" t="s">
        <v>31</v>
      </c>
      <c r="D57" s="10" t="s">
        <v>159</v>
      </c>
      <c r="E57" s="48" t="s">
        <v>188</v>
      </c>
      <c r="F57" s="10" t="s">
        <v>62</v>
      </c>
      <c r="G57" s="10" t="s">
        <v>63</v>
      </c>
      <c r="H57" s="17" t="s">
        <v>161</v>
      </c>
      <c r="I57" s="42">
        <v>0</v>
      </c>
      <c r="J57" s="40">
        <v>0</v>
      </c>
      <c r="K57" s="41">
        <v>0</v>
      </c>
      <c r="L57" s="40">
        <v>0</v>
      </c>
      <c r="M57" s="40">
        <v>0</v>
      </c>
      <c r="N57" s="43">
        <v>0</v>
      </c>
      <c r="O57" s="42">
        <v>0</v>
      </c>
      <c r="P57" s="40">
        <v>11.83245</v>
      </c>
      <c r="Q57" s="41">
        <v>11.83245</v>
      </c>
      <c r="R57" s="40">
        <v>0</v>
      </c>
      <c r="S57" s="40">
        <v>11.83245</v>
      </c>
      <c r="T57" s="43">
        <v>11.83245</v>
      </c>
      <c r="U57" s="30" t="s">
        <v>17</v>
      </c>
      <c r="V57" s="37" t="s">
        <v>17</v>
      </c>
    </row>
    <row r="58" spans="1:22" ht="15">
      <c r="A58" s="36" t="s">
        <v>9</v>
      </c>
      <c r="B58" s="10" t="s">
        <v>33</v>
      </c>
      <c r="C58" s="10" t="s">
        <v>31</v>
      </c>
      <c r="D58" s="10" t="s">
        <v>159</v>
      </c>
      <c r="E58" s="48" t="s">
        <v>135</v>
      </c>
      <c r="F58" s="10" t="s">
        <v>62</v>
      </c>
      <c r="G58" s="10" t="s">
        <v>63</v>
      </c>
      <c r="H58" s="17" t="s">
        <v>63</v>
      </c>
      <c r="I58" s="42">
        <v>6846.229056</v>
      </c>
      <c r="J58" s="40">
        <v>148.573976</v>
      </c>
      <c r="K58" s="41">
        <v>6994.803032</v>
      </c>
      <c r="L58" s="40">
        <v>14368.281314</v>
      </c>
      <c r="M58" s="40">
        <v>335.766873</v>
      </c>
      <c r="N58" s="43">
        <v>14704.048187</v>
      </c>
      <c r="O58" s="42">
        <v>7690.854813</v>
      </c>
      <c r="P58" s="40">
        <v>128.906772</v>
      </c>
      <c r="Q58" s="41">
        <v>7819.761585</v>
      </c>
      <c r="R58" s="40">
        <v>15796.267752</v>
      </c>
      <c r="S58" s="40">
        <v>325.098609</v>
      </c>
      <c r="T58" s="43">
        <v>16121.366361</v>
      </c>
      <c r="U58" s="31">
        <f t="shared" si="0"/>
        <v>-10.549663746557824</v>
      </c>
      <c r="V58" s="38">
        <f t="shared" si="1"/>
        <v>-8.79155117663416</v>
      </c>
    </row>
    <row r="59" spans="1:22" ht="15">
      <c r="A59" s="36" t="s">
        <v>9</v>
      </c>
      <c r="B59" s="10" t="s">
        <v>33</v>
      </c>
      <c r="C59" s="10" t="s">
        <v>31</v>
      </c>
      <c r="D59" s="10" t="s">
        <v>159</v>
      </c>
      <c r="E59" s="10" t="s">
        <v>164</v>
      </c>
      <c r="F59" s="10" t="s">
        <v>62</v>
      </c>
      <c r="G59" s="10" t="s">
        <v>63</v>
      </c>
      <c r="H59" s="17" t="s">
        <v>75</v>
      </c>
      <c r="I59" s="42">
        <v>731.175077</v>
      </c>
      <c r="J59" s="40">
        <v>16.270956</v>
      </c>
      <c r="K59" s="41">
        <v>747.446033</v>
      </c>
      <c r="L59" s="40">
        <v>1383.242537</v>
      </c>
      <c r="M59" s="40">
        <v>34.798321</v>
      </c>
      <c r="N59" s="43">
        <v>1418.040858</v>
      </c>
      <c r="O59" s="42">
        <v>1100.23804</v>
      </c>
      <c r="P59" s="40">
        <v>25.55459</v>
      </c>
      <c r="Q59" s="41">
        <v>1125.792631</v>
      </c>
      <c r="R59" s="40">
        <v>2097.202499</v>
      </c>
      <c r="S59" s="40">
        <v>53.931332</v>
      </c>
      <c r="T59" s="43">
        <v>2151.133831</v>
      </c>
      <c r="U59" s="31">
        <f t="shared" si="0"/>
        <v>-33.6071304414143</v>
      </c>
      <c r="V59" s="38">
        <f t="shared" si="1"/>
        <v>-34.079375371043575</v>
      </c>
    </row>
    <row r="60" spans="1:22" ht="15">
      <c r="A60" s="36"/>
      <c r="B60" s="10"/>
      <c r="C60" s="10"/>
      <c r="D60" s="10"/>
      <c r="E60" s="10"/>
      <c r="F60" s="10"/>
      <c r="G60" s="10"/>
      <c r="H60" s="17"/>
      <c r="I60" s="21"/>
      <c r="J60" s="11"/>
      <c r="K60" s="12"/>
      <c r="L60" s="11"/>
      <c r="M60" s="11"/>
      <c r="N60" s="22"/>
      <c r="O60" s="21"/>
      <c r="P60" s="11"/>
      <c r="Q60" s="12"/>
      <c r="R60" s="11"/>
      <c r="S60" s="11"/>
      <c r="T60" s="22"/>
      <c r="U60" s="31"/>
      <c r="V60" s="38"/>
    </row>
    <row r="61" spans="1:24" s="5" customFormat="1" ht="20.25" customHeight="1">
      <c r="A61" s="61" t="s">
        <v>9</v>
      </c>
      <c r="B61" s="62"/>
      <c r="C61" s="62"/>
      <c r="D61" s="62"/>
      <c r="E61" s="62"/>
      <c r="F61" s="62"/>
      <c r="G61" s="62"/>
      <c r="H61" s="63"/>
      <c r="I61" s="23">
        <f>SUM(I6:I59)</f>
        <v>98893.20408200001</v>
      </c>
      <c r="J61" s="13">
        <f>SUM(J6:J59)</f>
        <v>7131.857680999998</v>
      </c>
      <c r="K61" s="13">
        <f>SUM(K6:K59)</f>
        <v>106025.06176199998</v>
      </c>
      <c r="L61" s="13">
        <f>SUM(L6:L59)</f>
        <v>194348.189461</v>
      </c>
      <c r="M61" s="13">
        <f>SUM(M6:M59)</f>
        <v>13967.129059000004</v>
      </c>
      <c r="N61" s="24">
        <f>SUM(N6:N59)</f>
        <v>208315.31852300002</v>
      </c>
      <c r="O61" s="23">
        <f>SUM(O6:O59)</f>
        <v>99341.56670499998</v>
      </c>
      <c r="P61" s="13">
        <f>SUM(P6:P59)</f>
        <v>5940.023818999998</v>
      </c>
      <c r="Q61" s="13">
        <f>SUM(Q6:Q59)</f>
        <v>105281.590524</v>
      </c>
      <c r="R61" s="13">
        <f>SUM(R6:R59)</f>
        <v>214629.70733499998</v>
      </c>
      <c r="S61" s="13">
        <f>SUM(S6:S59)</f>
        <v>11933.555890000001</v>
      </c>
      <c r="T61" s="24">
        <f>SUM(T6:T59)</f>
        <v>226563.263223</v>
      </c>
      <c r="U61" s="32">
        <f>+((K61/Q61)-1)*100</f>
        <v>0.7061740179832299</v>
      </c>
      <c r="V61" s="39">
        <f>+((N61/T61)-1)*100</f>
        <v>-8.054238114516831</v>
      </c>
      <c r="X61" s="1"/>
    </row>
    <row r="62" spans="1:22" ht="15.75">
      <c r="A62" s="19"/>
      <c r="B62" s="8"/>
      <c r="C62" s="8"/>
      <c r="D62" s="8"/>
      <c r="E62" s="8"/>
      <c r="F62" s="8"/>
      <c r="G62" s="8"/>
      <c r="H62" s="16"/>
      <c r="I62" s="25"/>
      <c r="J62" s="14"/>
      <c r="K62" s="15"/>
      <c r="L62" s="14"/>
      <c r="M62" s="14"/>
      <c r="N62" s="26"/>
      <c r="O62" s="25"/>
      <c r="P62" s="14"/>
      <c r="Q62" s="15"/>
      <c r="R62" s="14"/>
      <c r="S62" s="14"/>
      <c r="T62" s="26"/>
      <c r="U62" s="31"/>
      <c r="V62" s="38"/>
    </row>
    <row r="63" spans="1:22" ht="15">
      <c r="A63" s="36" t="s">
        <v>21</v>
      </c>
      <c r="B63" s="10"/>
      <c r="C63" s="10" t="s">
        <v>31</v>
      </c>
      <c r="D63" s="10" t="s">
        <v>22</v>
      </c>
      <c r="E63" s="10" t="s">
        <v>24</v>
      </c>
      <c r="F63" s="10" t="s">
        <v>20</v>
      </c>
      <c r="G63" s="10" t="s">
        <v>20</v>
      </c>
      <c r="H63" s="17" t="s">
        <v>23</v>
      </c>
      <c r="I63" s="42">
        <v>25444.028874</v>
      </c>
      <c r="J63" s="40">
        <v>0</v>
      </c>
      <c r="K63" s="41">
        <v>25444.028874</v>
      </c>
      <c r="L63" s="40">
        <v>52657.430215</v>
      </c>
      <c r="M63" s="40">
        <v>0</v>
      </c>
      <c r="N63" s="43">
        <v>52657.430215</v>
      </c>
      <c r="O63" s="42">
        <v>21867.841133</v>
      </c>
      <c r="P63" s="40">
        <v>0</v>
      </c>
      <c r="Q63" s="41">
        <v>21867.841133</v>
      </c>
      <c r="R63" s="40">
        <v>48895.701081</v>
      </c>
      <c r="S63" s="40">
        <v>0</v>
      </c>
      <c r="T63" s="43">
        <v>48895.701081</v>
      </c>
      <c r="U63" s="31">
        <f>+((K63/Q63)-1)*100</f>
        <v>16.353638748560773</v>
      </c>
      <c r="V63" s="38">
        <f>+((N63/T63)-1)*100</f>
        <v>7.6933739589261085</v>
      </c>
    </row>
    <row r="64" spans="1:22" ht="15.75">
      <c r="A64" s="19"/>
      <c r="B64" s="8"/>
      <c r="C64" s="8"/>
      <c r="D64" s="8"/>
      <c r="E64" s="8"/>
      <c r="F64" s="8"/>
      <c r="G64" s="8"/>
      <c r="H64" s="16"/>
      <c r="I64" s="25"/>
      <c r="J64" s="14"/>
      <c r="K64" s="15"/>
      <c r="L64" s="14"/>
      <c r="M64" s="14"/>
      <c r="N64" s="26"/>
      <c r="O64" s="25"/>
      <c r="P64" s="14"/>
      <c r="Q64" s="15"/>
      <c r="R64" s="14"/>
      <c r="S64" s="14"/>
      <c r="T64" s="26"/>
      <c r="U64" s="31"/>
      <c r="V64" s="38"/>
    </row>
    <row r="65" spans="1:22" ht="21" thickBot="1">
      <c r="A65" s="54" t="s">
        <v>18</v>
      </c>
      <c r="B65" s="55"/>
      <c r="C65" s="55"/>
      <c r="D65" s="55"/>
      <c r="E65" s="55"/>
      <c r="F65" s="55"/>
      <c r="G65" s="55"/>
      <c r="H65" s="56"/>
      <c r="I65" s="27">
        <f aca="true" t="shared" si="2" ref="I65:T65">SUM(I63:I63)</f>
        <v>25444.028874</v>
      </c>
      <c r="J65" s="28">
        <f t="shared" si="2"/>
        <v>0</v>
      </c>
      <c r="K65" s="28">
        <f t="shared" si="2"/>
        <v>25444.028874</v>
      </c>
      <c r="L65" s="28">
        <f t="shared" si="2"/>
        <v>52657.430215</v>
      </c>
      <c r="M65" s="28">
        <f t="shared" si="2"/>
        <v>0</v>
      </c>
      <c r="N65" s="29">
        <f t="shared" si="2"/>
        <v>52657.430215</v>
      </c>
      <c r="O65" s="27">
        <f t="shared" si="2"/>
        <v>21867.841133</v>
      </c>
      <c r="P65" s="28">
        <f t="shared" si="2"/>
        <v>0</v>
      </c>
      <c r="Q65" s="28">
        <f t="shared" si="2"/>
        <v>21867.841133</v>
      </c>
      <c r="R65" s="28">
        <f t="shared" si="2"/>
        <v>48895.701081</v>
      </c>
      <c r="S65" s="28">
        <f t="shared" si="2"/>
        <v>0</v>
      </c>
      <c r="T65" s="29">
        <f t="shared" si="2"/>
        <v>48895.701081</v>
      </c>
      <c r="U65" s="52">
        <f>+((K65/Q65)-1)*100</f>
        <v>16.353638748560773</v>
      </c>
      <c r="V65" s="53">
        <f>+((N65/T65)-1)*100</f>
        <v>7.6933739589261085</v>
      </c>
    </row>
    <row r="66" spans="9:22" ht="15"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5">
      <c r="A67" s="44" t="s">
        <v>25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5">
      <c r="A68" s="44" t="s">
        <v>26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5">
      <c r="A69" s="44" t="s">
        <v>27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5">
      <c r="A70" s="44" t="s">
        <v>28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5">
      <c r="A71" s="44" t="s">
        <v>29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">
      <c r="A72" s="44" t="s">
        <v>30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">
      <c r="A73" s="6" t="s">
        <v>19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">
      <c r="A74" s="7" t="s">
        <v>32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9:22" ht="15"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9:22" ht="15"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9:22" ht="15"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9:22" ht="15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9:22" ht="15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9:22" ht="15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9:22" ht="15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9:22" ht="15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9:22" ht="15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9:22" ht="15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9:22" ht="12.75"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9:22" ht="12.75"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9:22" ht="12.75"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9:22" ht="12.75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9:22" ht="12.75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9:22" ht="12.75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9:22" ht="12.75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9:22" ht="12.75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9:22" ht="12.75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9:22" ht="12.75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9:22" ht="12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ht="12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</sheetData>
  <sheetProtection/>
  <mergeCells count="5">
    <mergeCell ref="A65:H65"/>
    <mergeCell ref="A1:F1"/>
    <mergeCell ref="I3:N3"/>
    <mergeCell ref="O3:T3"/>
    <mergeCell ref="A61:H6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2009-02-18T17:16:41Z</cp:lastPrinted>
  <dcterms:created xsi:type="dcterms:W3CDTF">2007-03-24T16:54:47Z</dcterms:created>
  <dcterms:modified xsi:type="dcterms:W3CDTF">2012-03-22T21:12:48Z</dcterms:modified>
  <cp:category/>
  <cp:version/>
  <cp:contentType/>
  <cp:contentStatus/>
</cp:coreProperties>
</file>