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<sst xmlns="http://schemas.openxmlformats.org/spreadsheetml/2006/main" count="2049" uniqueCount="494">
  <si>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</si>
  <si>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</si>
  <si>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</si>
  <si>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</si>
  <si>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</si>
  <si>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</si>
  <si>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</si>
  <si>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</si>
  <si>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</si>
  <si>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</si>
  <si>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</si>
  <si>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</si>
  <si>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</si>
  <si>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</si>
  <si>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</si>
  <si>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</si>
  <si>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</si>
  <si>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</si>
  <si>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</si>
  <si>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</si>
  <si>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</si>
  <si>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</si>
  <si>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</si>
  <si>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</si>
  <si>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</si>
  <si>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</si>
  <si>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</si>
  <si>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</si>
  <si>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</si>
  <si>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</si>
  <si>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</si>
  <si>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</si>
  <si>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</si>
  <si>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</si>
  <si>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</si>
  <si>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</si>
  <si>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</si>
  <si>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</si>
  <si>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</si>
  <si>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</si>
  <si>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</si>
  <si>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</si>
  <si>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</si>
  <si>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</si>
  <si>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</si>
  <si>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</si>
  <si>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</si>
  <si>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</si>
  <si>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</si>
  <si>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</si>
  <si>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</si>
  <si>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</si>
  <si>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</si>
  <si>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</si>
  <si>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</si>
  <si>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</si>
  <si>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</si>
  <si>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</si>
  <si>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</si>
  <si>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</si>
  <si>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</si>
  <si>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</si>
  <si>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</si>
  <si>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</si>
  <si>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</si>
  <si>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</si>
  <si>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</si>
  <si>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</si>
  <si>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</si>
  <si>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</si>
  <si>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</si>
  <si>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</si>
  <si>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</si>
  <si>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</si>
  <si>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</si>
  <si>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</si>
  <si>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</si>
  <si>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</si>
  <si>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</si>
  <si>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</si>
  <si>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</si>
  <si>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</si>
  <si>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</si>
  <si>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</si>
  <si>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</si>
  <si>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</si>
  <si>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</si>
  <si>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</si>
  <si>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</si>
  <si>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</si>
  <si>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</si>
  <si>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</si>
  <si>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</si>
  <si>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</si>
  <si>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</si>
  <si>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</si>
  <si>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</si>
  <si>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</si>
  <si>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</si>
  <si>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</si>
  <si>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</si>
  <si>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</si>
  <si>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</si>
  <si>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</si>
  <si>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</si>
  <si>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</si>
  <si>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</si>
  <si>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</si>
  <si>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</si>
  <si>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</si>
  <si>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</si>
  <si>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</si>
  <si>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</si>
  <si>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</si>
  <si>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</si>
  <si>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</si>
  <si>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</si>
  <si>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</si>
  <si>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</si>
  <si>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</si>
  <si>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</si>
  <si>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</si>
  <si>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</si>
  <si>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</si>
  <si>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</si>
  <si>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</si>
  <si>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</si>
  <si>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</si>
  <si>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</si>
  <si>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</si>
  <si>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</si>
  <si>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</si>
  <si>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</si>
  <si>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</si>
  <si>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</si>
  <si>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</si>
  <si>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</si>
  <si>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</si>
  <si>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</si>
  <si>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</si>
  <si>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</si>
  <si>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</si>
  <si>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</si>
  <si>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</si>
  <si>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</si>
  <si>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</si>
  <si>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</si>
  <si>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</si>
  <si>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</si>
  <si>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</si>
  <si>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</si>
  <si>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</si>
  <si>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</si>
  <si>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</si>
  <si>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</si>
  <si>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</si>
  <si>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</si>
  <si>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</si>
  <si>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</si>
  <si>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</si>
  <si>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</si>
  <si>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</si>
  <si>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</si>
  <si>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</si>
  <si>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</si>
  <si>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</si>
  <si>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</si>
  <si>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</si>
  <si>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</si>
  <si>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</si>
  <si>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</si>
  <si>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</si>
  <si>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</si>
  <si>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</si>
  <si>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</si>
  <si>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</si>
  <si>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</si>
  <si>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</si>
  <si>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</si>
  <si>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</si>
  <si>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</si>
  <si>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</si>
  <si>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</si>
  <si>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</si>
  <si>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</si>
  <si>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</si>
  <si>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</si>
  <si>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</si>
  <si>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</si>
  <si>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</si>
  <si>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</si>
  <si>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</si>
  <si>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</si>
  <si>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</si>
  <si>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</si>
  <si>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</si>
  <si>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</si>
  <si>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</si>
  <si>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</si>
  <si>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</si>
  <si>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</si>
  <si>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</si>
  <si>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</si>
  <si>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</si>
  <si>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</si>
  <si>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</si>
  <si>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</si>
  <si>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</si>
  <si>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</si>
  <si>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</si>
  <si>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</si>
  <si>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</si>
  <si>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</si>
  <si>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</si>
  <si>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</si>
  <si>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</si>
  <si>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</si>
  <si>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</si>
  <si>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</si>
  <si>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</si>
  <si>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</si>
  <si>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</si>
  <si>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</si>
  <si>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</si>
  <si>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</si>
  <si>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</si>
  <si>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</si>
  <si>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</si>
  <si>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</si>
  <si>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</si>
  <si>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</si>
  <si>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</si>
  <si>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</si>
  <si>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</si>
  <si>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</si>
  <si>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</si>
  <si>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</si>
  <si>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</si>
  <si>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</si>
  <si>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</si>
  <si>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</si>
  <si>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</si>
  <si>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</si>
  <si>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</si>
  <si>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</si>
  <si>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</si>
  <si>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</si>
  <si>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</si>
  <si>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</si>
  <si>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</si>
  <si>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</si>
  <si>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</si>
  <si>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</si>
  <si>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</si>
  <si>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</si>
  <si>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</si>
  <si>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</si>
  <si>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</si>
  <si>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</si>
  <si>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</si>
  <si>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</si>
  <si>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</si>
  <si>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</si>
  <si>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</si>
  <si>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</si>
  <si>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</si>
  <si>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</si>
  <si>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</si>
  <si>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</si>
  <si>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</si>
  <si>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</si>
  <si>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</si>
  <si>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</si>
  <si>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</si>
  <si>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</si>
  <si>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</si>
  <si>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</si>
  <si>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</si>
  <si>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</si>
  <si>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</si>
  <si>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</si>
  <si>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</si>
  <si>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</si>
  <si>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</si>
  <si>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</si>
  <si>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</si>
  <si>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</si>
  <si>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</si>
  <si>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</si>
  <si>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</si>
  <si>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</si>
  <si>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</si>
  <si>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</si>
  <si>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</si>
  <si>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</si>
  <si>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</si>
  <si>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</si>
  <si>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</si>
  <si>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</si>
  <si>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</si>
  <si>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</si>
  <si>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</si>
  <si>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</si>
  <si>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</si>
  <si>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</si>
  <si>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</si>
  <si>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</si>
  <si>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</si>
  <si>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</si>
  <si>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</si>
  <si>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</si>
  <si>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</si>
  <si>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</si>
  <si>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</si>
  <si>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</si>
  <si>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</si>
  <si>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</si>
  <si>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</si>
  <si>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</si>
  <si>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</si>
  <si>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</si>
  <si>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</si>
  <si>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</si>
  <si>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</si>
  <si>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</si>
  <si>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</si>
  <si>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</si>
  <si>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</si>
  <si>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</si>
  <si>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</si>
  <si>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</si>
  <si>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</si>
  <si>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</si>
  <si>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</si>
  <si>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</si>
  <si>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</si>
  <si>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</si>
  <si>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</si>
  <si>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</si>
  <si>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</si>
  <si>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</si>
  <si>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</si>
  <si>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</si>
  <si>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</si>
  <si>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</si>
  <si>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</si>
  <si>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</si>
  <si>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</si>
  <si>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</si>
  <si>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</si>
  <si>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</si>
  <si>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</si>
  <si>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</si>
  <si>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</si>
  <si>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</si>
  <si>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</si>
  <si>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</si>
  <si>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</si>
  <si>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</si>
  <si>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</si>
  <si>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</si>
  <si>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</si>
  <si>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</si>
  <si>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</si>
  <si>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</si>
  <si>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</si>
  <si>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</si>
  <si>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</si>
  <si>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</si>
  <si>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</si>
  <si>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</si>
  <si>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</si>
  <si>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</si>
  <si>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</si>
  <si>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</si>
  <si>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</si>
  <si>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</si>
  <si>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</si>
  <si>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</si>
  <si>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</si>
  <si>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</si>
  <si>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</si>
  <si>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</si>
  <si>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</si>
  <si>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</si>
  <si>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</si>
  <si>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</si>
  <si>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</si>
  <si>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</si>
  <si>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</si>
  <si>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</si>
  <si>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</si>
  <si>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</si>
  <si>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</si>
  <si>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</si>
  <si>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</si>
  <si>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</si>
  <si>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</si>
  <si>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</si>
  <si>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</si>
  <si>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</si>
  <si>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</si>
  <si>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</si>
  <si>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</si>
  <si>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</si>
  <si>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</si>
  <si>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</si>
  <si>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</si>
  <si>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</si>
  <si>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</si>
  <si>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</si>
  <si>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</si>
  <si>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</si>
  <si>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</si>
  <si>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</si>
  <si>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</si>
  <si>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</si>
  <si>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</si>
  <si>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</si>
  <si>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</si>
  <si>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</si>
  <si>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CAPITANA</t>
  </si>
  <si>
    <t>ACUMULACION CHAQUICOCHA</t>
  </si>
  <si>
    <t>ACUMULACION CONDESTABLE</t>
  </si>
  <si>
    <t>COAYLLO</t>
  </si>
  <si>
    <t>EXPLORADOR</t>
  </si>
  <si>
    <t>APURIMAC</t>
  </si>
  <si>
    <t>AYMARAES</t>
  </si>
  <si>
    <t>COTARUSE</t>
  </si>
  <si>
    <t>TOQUEPALA 1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</si>
  <si>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</si>
  <si>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</si>
  <si>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</si>
  <si>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</si>
  <si>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</si>
  <si>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</si>
  <si>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</si>
  <si>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</si>
  <si>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</si>
  <si>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</si>
  <si>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</si>
  <si>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ACUMULACION PARCOY Nº 1</t>
  </si>
  <si>
    <t>CHAUPILOMA OESTE</t>
  </si>
  <si>
    <t>PRODUCCIÓN MINERA METÁLICA DE ORO (Grs.f)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</si>
  <si>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</si>
  <si>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</si>
  <si>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</si>
  <si>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</si>
  <si>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</si>
  <si>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</si>
  <si>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</si>
  <si>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</si>
  <si>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</si>
  <si>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</si>
  <si>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</si>
  <si>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</si>
  <si>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</si>
  <si>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</si>
  <si>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</si>
  <si>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</si>
  <si>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</si>
  <si>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</si>
  <si>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</si>
  <si>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</si>
  <si>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</si>
  <si>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</si>
  <si>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</si>
  <si>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</si>
  <si>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</si>
  <si>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</si>
  <si>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</si>
  <si>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</si>
  <si>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</si>
  <si>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</si>
  <si>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</si>
  <si>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</si>
  <si>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</si>
  <si>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</si>
  <si>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</si>
  <si>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</si>
  <si>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</si>
  <si>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</si>
  <si>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</si>
  <si>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</si>
  <si>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</si>
  <si>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</si>
  <si>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</si>
  <si>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</si>
  <si>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</si>
  <si>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</si>
  <si>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</si>
  <si>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</si>
  <si>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</si>
  <si>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HUAYO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</si>
</sst>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443</v>
      </c>
    </row>
    <row r="2" ht="8.25" customHeight="1" thickBot="1">
      <c r="A2" s="71"/>
    </row>
    <row r="3" spans="1:22" ht="13.5" thickBot="1">
      <c r="A3" s="53"/>
      <c r="I3" s="61">
        <v>2012</v>
      </c>
      <c r="J3" s="62"/>
      <c r="K3" s="62"/>
      <c r="L3" s="62"/>
      <c r="M3" s="62"/>
      <c r="N3" s="63"/>
      <c r="O3" s="61">
        <v>2011</v>
      </c>
      <c r="P3" s="62"/>
      <c r="Q3" s="62"/>
      <c r="R3" s="62"/>
      <c r="S3" s="62"/>
      <c r="T3" s="63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444</v>
      </c>
      <c r="L4" s="34" t="s">
        <v>12</v>
      </c>
      <c r="M4" s="34" t="s">
        <v>8</v>
      </c>
      <c r="N4" s="57" t="s">
        <v>445</v>
      </c>
      <c r="O4" s="56" t="s">
        <v>13</v>
      </c>
      <c r="P4" s="34" t="s">
        <v>14</v>
      </c>
      <c r="Q4" s="34" t="s">
        <v>444</v>
      </c>
      <c r="R4" s="34" t="s">
        <v>15</v>
      </c>
      <c r="S4" s="34" t="s">
        <v>16</v>
      </c>
      <c r="T4" s="57" t="s">
        <v>446</v>
      </c>
      <c r="U4" s="58" t="s">
        <v>447</v>
      </c>
      <c r="V4" s="57" t="s">
        <v>448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33</v>
      </c>
      <c r="C6" s="45" t="s">
        <v>34</v>
      </c>
      <c r="D6" s="45" t="s">
        <v>35</v>
      </c>
      <c r="E6" s="45" t="s">
        <v>39</v>
      </c>
      <c r="F6" s="60" t="s">
        <v>36</v>
      </c>
      <c r="G6" s="45" t="s">
        <v>37</v>
      </c>
      <c r="H6" s="48" t="s">
        <v>38</v>
      </c>
      <c r="I6" s="49">
        <v>0</v>
      </c>
      <c r="J6" s="46">
        <v>0</v>
      </c>
      <c r="K6" s="47">
        <v>0</v>
      </c>
      <c r="L6" s="46">
        <v>0</v>
      </c>
      <c r="M6" s="46">
        <v>0</v>
      </c>
      <c r="N6" s="50">
        <v>0</v>
      </c>
      <c r="O6" s="49">
        <v>0</v>
      </c>
      <c r="P6" s="46">
        <v>0</v>
      </c>
      <c r="Q6" s="47">
        <v>0</v>
      </c>
      <c r="R6" s="46">
        <v>138.71</v>
      </c>
      <c r="S6" s="46">
        <v>0</v>
      </c>
      <c r="T6" s="50">
        <v>138.71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33</v>
      </c>
      <c r="C7" s="45" t="s">
        <v>34</v>
      </c>
      <c r="D7" s="45" t="s">
        <v>43</v>
      </c>
      <c r="E7" s="45" t="s">
        <v>44</v>
      </c>
      <c r="F7" s="60" t="s">
        <v>36</v>
      </c>
      <c r="G7" s="45" t="s">
        <v>41</v>
      </c>
      <c r="H7" s="48" t="s">
        <v>36</v>
      </c>
      <c r="I7" s="49">
        <v>0</v>
      </c>
      <c r="J7" s="46">
        <v>0</v>
      </c>
      <c r="K7" s="47">
        <v>0</v>
      </c>
      <c r="L7" s="46">
        <v>0</v>
      </c>
      <c r="M7" s="46">
        <v>0</v>
      </c>
      <c r="N7" s="50">
        <v>0</v>
      </c>
      <c r="O7" s="49">
        <v>29.4</v>
      </c>
      <c r="P7" s="46">
        <v>0</v>
      </c>
      <c r="Q7" s="47">
        <v>29.4</v>
      </c>
      <c r="R7" s="46">
        <v>75.46</v>
      </c>
      <c r="S7" s="46">
        <v>0</v>
      </c>
      <c r="T7" s="50">
        <v>75.46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45</v>
      </c>
      <c r="C8" s="45" t="s">
        <v>30</v>
      </c>
      <c r="D8" s="45" t="s">
        <v>46</v>
      </c>
      <c r="E8" s="45" t="s">
        <v>47</v>
      </c>
      <c r="F8" s="60" t="s">
        <v>48</v>
      </c>
      <c r="G8" s="45" t="s">
        <v>49</v>
      </c>
      <c r="H8" s="48" t="s">
        <v>50</v>
      </c>
      <c r="I8" s="49">
        <v>175612.125551</v>
      </c>
      <c r="J8" s="46">
        <v>0</v>
      </c>
      <c r="K8" s="47">
        <v>175612.125551</v>
      </c>
      <c r="L8" s="46">
        <v>327457.114923</v>
      </c>
      <c r="M8" s="46">
        <v>0</v>
      </c>
      <c r="N8" s="50">
        <v>327457.114923</v>
      </c>
      <c r="O8" s="49">
        <v>208843.351479</v>
      </c>
      <c r="P8" s="46">
        <v>0</v>
      </c>
      <c r="Q8" s="47">
        <v>208843.351479</v>
      </c>
      <c r="R8" s="46">
        <v>375124.297359</v>
      </c>
      <c r="S8" s="46">
        <v>0</v>
      </c>
      <c r="T8" s="50">
        <v>375124.297359</v>
      </c>
      <c r="U8" s="30">
        <f>+((K8/Q8)-1)*100</f>
        <v>-15.91203439930503</v>
      </c>
      <c r="V8" s="38">
        <f>+((N8/T8)-1)*100</f>
        <v>-12.707036779966764</v>
      </c>
    </row>
    <row r="9" spans="1:22" ht="15">
      <c r="A9" s="44" t="s">
        <v>9</v>
      </c>
      <c r="B9" s="45" t="s">
        <v>45</v>
      </c>
      <c r="C9" s="45" t="s">
        <v>34</v>
      </c>
      <c r="D9" s="45" t="s">
        <v>51</v>
      </c>
      <c r="E9" s="45" t="s">
        <v>52</v>
      </c>
      <c r="F9" s="60" t="s">
        <v>53</v>
      </c>
      <c r="G9" s="45" t="s">
        <v>54</v>
      </c>
      <c r="H9" s="48" t="s">
        <v>55</v>
      </c>
      <c r="I9" s="49">
        <v>61693.245</v>
      </c>
      <c r="J9" s="46">
        <v>0</v>
      </c>
      <c r="K9" s="47">
        <v>61693.245</v>
      </c>
      <c r="L9" s="46">
        <v>101659.239</v>
      </c>
      <c r="M9" s="46">
        <v>0</v>
      </c>
      <c r="N9" s="50">
        <v>101659.239</v>
      </c>
      <c r="O9" s="49">
        <v>42957</v>
      </c>
      <c r="P9" s="46">
        <v>0</v>
      </c>
      <c r="Q9" s="47">
        <v>42957</v>
      </c>
      <c r="R9" s="46">
        <v>97702.2</v>
      </c>
      <c r="S9" s="46">
        <v>0</v>
      </c>
      <c r="T9" s="50">
        <v>97702.2</v>
      </c>
      <c r="U9" s="30">
        <f>+((K9/Q9)-1)*100</f>
        <v>43.61627906976744</v>
      </c>
      <c r="V9" s="38">
        <f>+((N9/T9)-1)*100</f>
        <v>4.050102249488763</v>
      </c>
    </row>
    <row r="10" spans="1:22" ht="15">
      <c r="A10" s="44" t="s">
        <v>9</v>
      </c>
      <c r="B10" s="45" t="s">
        <v>45</v>
      </c>
      <c r="C10" s="45" t="s">
        <v>30</v>
      </c>
      <c r="D10" s="45" t="s">
        <v>56</v>
      </c>
      <c r="E10" s="45" t="s">
        <v>57</v>
      </c>
      <c r="F10" s="60" t="s">
        <v>58</v>
      </c>
      <c r="G10" s="45" t="s">
        <v>59</v>
      </c>
      <c r="H10" s="48" t="s">
        <v>60</v>
      </c>
      <c r="I10" s="49">
        <v>231610.792378</v>
      </c>
      <c r="J10" s="46">
        <v>0</v>
      </c>
      <c r="K10" s="47">
        <v>231610.792378</v>
      </c>
      <c r="L10" s="46">
        <v>413232.880738</v>
      </c>
      <c r="M10" s="46">
        <v>0</v>
      </c>
      <c r="N10" s="50">
        <v>413232.880738</v>
      </c>
      <c r="O10" s="49">
        <v>158675.087415</v>
      </c>
      <c r="P10" s="46">
        <v>0</v>
      </c>
      <c r="Q10" s="47">
        <v>158675.087415</v>
      </c>
      <c r="R10" s="46">
        <v>275053.145264</v>
      </c>
      <c r="S10" s="46">
        <v>0</v>
      </c>
      <c r="T10" s="50">
        <v>275053.145264</v>
      </c>
      <c r="U10" s="30">
        <f>+((K10/Q10)-1)*100</f>
        <v>45.96544180388158</v>
      </c>
      <c r="V10" s="38">
        <f>+((N10/T10)-1)*100</f>
        <v>50.23746786875427</v>
      </c>
    </row>
    <row r="11" spans="1:22" ht="15">
      <c r="A11" s="44" t="s">
        <v>9</v>
      </c>
      <c r="B11" s="45" t="s">
        <v>45</v>
      </c>
      <c r="C11" s="45" t="s">
        <v>30</v>
      </c>
      <c r="D11" s="45" t="s">
        <v>61</v>
      </c>
      <c r="E11" s="45" t="s">
        <v>62</v>
      </c>
      <c r="F11" s="60" t="s">
        <v>20</v>
      </c>
      <c r="G11" s="45" t="s">
        <v>63</v>
      </c>
      <c r="H11" s="48" t="s">
        <v>64</v>
      </c>
      <c r="I11" s="49">
        <v>482312.734158</v>
      </c>
      <c r="J11" s="46">
        <v>0</v>
      </c>
      <c r="K11" s="47">
        <v>482312.734158</v>
      </c>
      <c r="L11" s="46">
        <v>869088.916865</v>
      </c>
      <c r="M11" s="46">
        <v>0</v>
      </c>
      <c r="N11" s="50">
        <v>869088.916865</v>
      </c>
      <c r="O11" s="49">
        <v>544123.622978</v>
      </c>
      <c r="P11" s="46">
        <v>0</v>
      </c>
      <c r="Q11" s="47">
        <v>544123.622978</v>
      </c>
      <c r="R11" s="46">
        <v>1030332.230358</v>
      </c>
      <c r="S11" s="46">
        <v>0</v>
      </c>
      <c r="T11" s="50">
        <v>1030332.230358</v>
      </c>
      <c r="U11" s="30">
        <f>+((K11/Q11)-1)*100</f>
        <v>-11.359714265245035</v>
      </c>
      <c r="V11" s="38">
        <f>+((N11/T11)-1)*100</f>
        <v>-15.649642779492034</v>
      </c>
    </row>
    <row r="12" spans="1:22" ht="15">
      <c r="A12" s="44" t="s">
        <v>9</v>
      </c>
      <c r="B12" s="45" t="s">
        <v>33</v>
      </c>
      <c r="C12" s="45" t="s">
        <v>40</v>
      </c>
      <c r="D12" s="45" t="s">
        <v>479</v>
      </c>
      <c r="E12" s="45" t="s">
        <v>480</v>
      </c>
      <c r="F12" s="60" t="s">
        <v>36</v>
      </c>
      <c r="G12" s="45" t="s">
        <v>41</v>
      </c>
      <c r="H12" s="48" t="s">
        <v>36</v>
      </c>
      <c r="I12" s="49">
        <v>49.98</v>
      </c>
      <c r="J12" s="46">
        <v>0</v>
      </c>
      <c r="K12" s="47">
        <v>49.98</v>
      </c>
      <c r="L12" s="46">
        <v>49.98</v>
      </c>
      <c r="M12" s="46">
        <v>0</v>
      </c>
      <c r="N12" s="50">
        <v>49.98</v>
      </c>
      <c r="O12" s="49">
        <v>0</v>
      </c>
      <c r="P12" s="46">
        <v>0</v>
      </c>
      <c r="Q12" s="47">
        <v>0</v>
      </c>
      <c r="R12" s="46">
        <v>0</v>
      </c>
      <c r="S12" s="46">
        <v>0</v>
      </c>
      <c r="T12" s="50">
        <v>0</v>
      </c>
      <c r="U12" s="29" t="s">
        <v>19</v>
      </c>
      <c r="V12" s="37" t="s">
        <v>19</v>
      </c>
    </row>
    <row r="13" spans="1:22" ht="15">
      <c r="A13" s="44" t="s">
        <v>9</v>
      </c>
      <c r="B13" s="45" t="s">
        <v>33</v>
      </c>
      <c r="C13" s="45" t="s">
        <v>34</v>
      </c>
      <c r="D13" s="45" t="s">
        <v>65</v>
      </c>
      <c r="E13" s="45" t="s">
        <v>66</v>
      </c>
      <c r="F13" s="60" t="s">
        <v>36</v>
      </c>
      <c r="G13" s="45" t="s">
        <v>41</v>
      </c>
      <c r="H13" s="48" t="s">
        <v>67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0</v>
      </c>
      <c r="P13" s="46">
        <v>0</v>
      </c>
      <c r="Q13" s="47">
        <v>0</v>
      </c>
      <c r="R13" s="46">
        <v>184.3</v>
      </c>
      <c r="S13" s="46">
        <v>0</v>
      </c>
      <c r="T13" s="50">
        <v>184.3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33</v>
      </c>
      <c r="C14" s="45" t="s">
        <v>34</v>
      </c>
      <c r="D14" s="45" t="s">
        <v>68</v>
      </c>
      <c r="E14" s="45" t="s">
        <v>69</v>
      </c>
      <c r="F14" s="60" t="s">
        <v>36</v>
      </c>
      <c r="G14" s="45" t="s">
        <v>41</v>
      </c>
      <c r="H14" s="48" t="s">
        <v>67</v>
      </c>
      <c r="I14" s="49">
        <v>0</v>
      </c>
      <c r="J14" s="46">
        <v>0</v>
      </c>
      <c r="K14" s="47">
        <v>0</v>
      </c>
      <c r="L14" s="46">
        <v>0</v>
      </c>
      <c r="M14" s="46">
        <v>0</v>
      </c>
      <c r="N14" s="50">
        <v>0</v>
      </c>
      <c r="O14" s="49">
        <v>3395</v>
      </c>
      <c r="P14" s="46">
        <v>0</v>
      </c>
      <c r="Q14" s="47">
        <v>3395</v>
      </c>
      <c r="R14" s="46">
        <v>5820</v>
      </c>
      <c r="S14" s="46">
        <v>0</v>
      </c>
      <c r="T14" s="50">
        <v>5820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33</v>
      </c>
      <c r="C15" s="45" t="s">
        <v>34</v>
      </c>
      <c r="D15" s="45" t="s">
        <v>70</v>
      </c>
      <c r="E15" s="45" t="s">
        <v>71</v>
      </c>
      <c r="F15" s="60" t="s">
        <v>36</v>
      </c>
      <c r="G15" s="45" t="s">
        <v>41</v>
      </c>
      <c r="H15" s="48" t="s">
        <v>67</v>
      </c>
      <c r="I15" s="49">
        <v>1324.05</v>
      </c>
      <c r="J15" s="46">
        <v>0</v>
      </c>
      <c r="K15" s="47">
        <v>1324.05</v>
      </c>
      <c r="L15" s="46">
        <v>1324.05</v>
      </c>
      <c r="M15" s="46">
        <v>0</v>
      </c>
      <c r="N15" s="50">
        <v>1324.05</v>
      </c>
      <c r="O15" s="49">
        <v>0</v>
      </c>
      <c r="P15" s="46">
        <v>0</v>
      </c>
      <c r="Q15" s="47">
        <v>0</v>
      </c>
      <c r="R15" s="46">
        <v>2147.58</v>
      </c>
      <c r="S15" s="46">
        <v>0</v>
      </c>
      <c r="T15" s="50">
        <v>2147.58</v>
      </c>
      <c r="U15" s="29" t="s">
        <v>19</v>
      </c>
      <c r="V15" s="38">
        <f>+((N15/T15)-1)*100</f>
        <v>-38.34688346883469</v>
      </c>
    </row>
    <row r="16" spans="1:22" ht="15">
      <c r="A16" s="44" t="s">
        <v>9</v>
      </c>
      <c r="B16" s="45" t="s">
        <v>33</v>
      </c>
      <c r="C16" s="45" t="s">
        <v>34</v>
      </c>
      <c r="D16" s="45" t="s">
        <v>72</v>
      </c>
      <c r="E16" s="45" t="s">
        <v>73</v>
      </c>
      <c r="F16" s="60" t="s">
        <v>36</v>
      </c>
      <c r="G16" s="45" t="s">
        <v>41</v>
      </c>
      <c r="H16" s="48" t="s">
        <v>67</v>
      </c>
      <c r="I16" s="49">
        <v>0</v>
      </c>
      <c r="J16" s="46">
        <v>0</v>
      </c>
      <c r="K16" s="47">
        <v>0</v>
      </c>
      <c r="L16" s="46">
        <v>1141.69</v>
      </c>
      <c r="M16" s="46">
        <v>0</v>
      </c>
      <c r="N16" s="50">
        <v>1141.69</v>
      </c>
      <c r="O16" s="49">
        <v>0</v>
      </c>
      <c r="P16" s="46">
        <v>0</v>
      </c>
      <c r="Q16" s="47">
        <v>0</v>
      </c>
      <c r="R16" s="46">
        <v>0</v>
      </c>
      <c r="S16" s="46">
        <v>0</v>
      </c>
      <c r="T16" s="50">
        <v>0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33</v>
      </c>
      <c r="C17" s="45" t="s">
        <v>34</v>
      </c>
      <c r="D17" s="45" t="s">
        <v>72</v>
      </c>
      <c r="E17" s="45" t="s">
        <v>75</v>
      </c>
      <c r="F17" s="60" t="s">
        <v>36</v>
      </c>
      <c r="G17" s="45" t="s">
        <v>41</v>
      </c>
      <c r="H17" s="48" t="s">
        <v>67</v>
      </c>
      <c r="I17" s="49">
        <v>0</v>
      </c>
      <c r="J17" s="46">
        <v>0</v>
      </c>
      <c r="K17" s="47">
        <v>0</v>
      </c>
      <c r="L17" s="46">
        <v>0</v>
      </c>
      <c r="M17" s="46">
        <v>0</v>
      </c>
      <c r="N17" s="50">
        <v>0</v>
      </c>
      <c r="O17" s="49">
        <v>0</v>
      </c>
      <c r="P17" s="46">
        <v>0</v>
      </c>
      <c r="Q17" s="47">
        <v>0</v>
      </c>
      <c r="R17" s="46">
        <v>1431.72</v>
      </c>
      <c r="S17" s="46">
        <v>0</v>
      </c>
      <c r="T17" s="50">
        <v>1431.72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33</v>
      </c>
      <c r="C18" s="45" t="s">
        <v>34</v>
      </c>
      <c r="D18" s="45" t="s">
        <v>72</v>
      </c>
      <c r="E18" s="45" t="s">
        <v>458</v>
      </c>
      <c r="F18" s="60" t="s">
        <v>36</v>
      </c>
      <c r="G18" s="45" t="s">
        <v>41</v>
      </c>
      <c r="H18" s="48" t="s">
        <v>67</v>
      </c>
      <c r="I18" s="49">
        <v>621.77</v>
      </c>
      <c r="J18" s="46">
        <v>0</v>
      </c>
      <c r="K18" s="47">
        <v>621.77</v>
      </c>
      <c r="L18" s="46">
        <v>621.77</v>
      </c>
      <c r="M18" s="46">
        <v>0</v>
      </c>
      <c r="N18" s="50">
        <v>621.77</v>
      </c>
      <c r="O18" s="49">
        <v>974.85</v>
      </c>
      <c r="P18" s="46">
        <v>0</v>
      </c>
      <c r="Q18" s="47">
        <v>974.85</v>
      </c>
      <c r="R18" s="46">
        <v>974.85</v>
      </c>
      <c r="S18" s="46">
        <v>0</v>
      </c>
      <c r="T18" s="50">
        <v>974.85</v>
      </c>
      <c r="U18" s="30">
        <f>+((K18/Q18)-1)*100</f>
        <v>-36.21890547263682</v>
      </c>
      <c r="V18" s="38">
        <f>+((N18/T18)-1)*100</f>
        <v>-36.21890547263682</v>
      </c>
    </row>
    <row r="19" spans="1:22" ht="15">
      <c r="A19" s="44" t="s">
        <v>9</v>
      </c>
      <c r="B19" s="45" t="s">
        <v>33</v>
      </c>
      <c r="C19" s="45" t="s">
        <v>34</v>
      </c>
      <c r="D19" s="45" t="s">
        <v>76</v>
      </c>
      <c r="E19" s="55" t="s">
        <v>77</v>
      </c>
      <c r="F19" s="60" t="s">
        <v>36</v>
      </c>
      <c r="G19" s="45" t="s">
        <v>37</v>
      </c>
      <c r="H19" s="48" t="s">
        <v>37</v>
      </c>
      <c r="I19" s="49">
        <v>0</v>
      </c>
      <c r="J19" s="46">
        <v>0</v>
      </c>
      <c r="K19" s="47">
        <v>0</v>
      </c>
      <c r="L19" s="46">
        <v>0</v>
      </c>
      <c r="M19" s="46">
        <v>0</v>
      </c>
      <c r="N19" s="50">
        <v>0</v>
      </c>
      <c r="O19" s="49">
        <v>0</v>
      </c>
      <c r="P19" s="46">
        <v>0</v>
      </c>
      <c r="Q19" s="47">
        <v>0</v>
      </c>
      <c r="R19" s="46">
        <v>679</v>
      </c>
      <c r="S19" s="46">
        <v>0</v>
      </c>
      <c r="T19" s="50">
        <v>679</v>
      </c>
      <c r="U19" s="29" t="s">
        <v>19</v>
      </c>
      <c r="V19" s="37" t="s">
        <v>19</v>
      </c>
    </row>
    <row r="20" spans="1:22" ht="15">
      <c r="A20" s="44" t="s">
        <v>9</v>
      </c>
      <c r="B20" s="45" t="s">
        <v>33</v>
      </c>
      <c r="C20" s="45" t="s">
        <v>34</v>
      </c>
      <c r="D20" s="45" t="s">
        <v>76</v>
      </c>
      <c r="E20" s="55" t="s">
        <v>78</v>
      </c>
      <c r="F20" s="60" t="s">
        <v>36</v>
      </c>
      <c r="G20" s="45" t="s">
        <v>37</v>
      </c>
      <c r="H20" s="48" t="s">
        <v>38</v>
      </c>
      <c r="I20" s="49">
        <v>0</v>
      </c>
      <c r="J20" s="46">
        <v>0</v>
      </c>
      <c r="K20" s="47">
        <v>0</v>
      </c>
      <c r="L20" s="46">
        <v>0</v>
      </c>
      <c r="M20" s="46">
        <v>0</v>
      </c>
      <c r="N20" s="50">
        <v>0</v>
      </c>
      <c r="O20" s="49">
        <v>0</v>
      </c>
      <c r="P20" s="46">
        <v>0</v>
      </c>
      <c r="Q20" s="47">
        <v>0</v>
      </c>
      <c r="R20" s="46">
        <v>73.72</v>
      </c>
      <c r="S20" s="46">
        <v>0</v>
      </c>
      <c r="T20" s="50">
        <v>73.72</v>
      </c>
      <c r="U20" s="29" t="s">
        <v>19</v>
      </c>
      <c r="V20" s="37" t="s">
        <v>19</v>
      </c>
    </row>
    <row r="21" spans="1:22" ht="15">
      <c r="A21" s="44" t="s">
        <v>9</v>
      </c>
      <c r="B21" s="45" t="s">
        <v>33</v>
      </c>
      <c r="C21" s="45" t="s">
        <v>34</v>
      </c>
      <c r="D21" s="45" t="s">
        <v>76</v>
      </c>
      <c r="E21" s="55" t="s">
        <v>79</v>
      </c>
      <c r="F21" s="60" t="s">
        <v>36</v>
      </c>
      <c r="G21" s="45" t="s">
        <v>37</v>
      </c>
      <c r="H21" s="48" t="s">
        <v>37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0</v>
      </c>
      <c r="P21" s="46">
        <v>0</v>
      </c>
      <c r="Q21" s="47">
        <v>0</v>
      </c>
      <c r="R21" s="46">
        <v>69.84</v>
      </c>
      <c r="S21" s="46">
        <v>0</v>
      </c>
      <c r="T21" s="50">
        <v>69.84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33</v>
      </c>
      <c r="C22" s="45" t="s">
        <v>34</v>
      </c>
      <c r="D22" s="45" t="s">
        <v>76</v>
      </c>
      <c r="E22" s="55" t="s">
        <v>80</v>
      </c>
      <c r="F22" s="60" t="s">
        <v>36</v>
      </c>
      <c r="G22" s="45" t="s">
        <v>37</v>
      </c>
      <c r="H22" s="48" t="s">
        <v>37</v>
      </c>
      <c r="I22" s="49">
        <v>0</v>
      </c>
      <c r="J22" s="46">
        <v>0</v>
      </c>
      <c r="K22" s="47">
        <v>0</v>
      </c>
      <c r="L22" s="46">
        <v>0</v>
      </c>
      <c r="M22" s="46">
        <v>0</v>
      </c>
      <c r="N22" s="50">
        <v>0</v>
      </c>
      <c r="O22" s="49">
        <v>0</v>
      </c>
      <c r="P22" s="46">
        <v>0</v>
      </c>
      <c r="Q22" s="47">
        <v>0</v>
      </c>
      <c r="R22" s="46">
        <v>71.78</v>
      </c>
      <c r="S22" s="46">
        <v>0</v>
      </c>
      <c r="T22" s="50">
        <v>71.78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33</v>
      </c>
      <c r="C23" s="45" t="s">
        <v>34</v>
      </c>
      <c r="D23" s="45" t="s">
        <v>81</v>
      </c>
      <c r="E23" s="45" t="s">
        <v>82</v>
      </c>
      <c r="F23" s="60" t="s">
        <v>36</v>
      </c>
      <c r="G23" s="45" t="s">
        <v>37</v>
      </c>
      <c r="H23" s="48" t="s">
        <v>37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251.23</v>
      </c>
      <c r="P23" s="46">
        <v>0</v>
      </c>
      <c r="Q23" s="47">
        <v>251.23</v>
      </c>
      <c r="R23" s="46">
        <v>535.44</v>
      </c>
      <c r="S23" s="46">
        <v>0</v>
      </c>
      <c r="T23" s="50">
        <v>535.44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33</v>
      </c>
      <c r="C24" s="45" t="s">
        <v>34</v>
      </c>
      <c r="D24" s="45" t="s">
        <v>394</v>
      </c>
      <c r="E24" s="45" t="s">
        <v>74</v>
      </c>
      <c r="F24" s="60" t="s">
        <v>36</v>
      </c>
      <c r="G24" s="45" t="s">
        <v>41</v>
      </c>
      <c r="H24" s="48" t="s">
        <v>67</v>
      </c>
      <c r="I24" s="49">
        <v>0.003101</v>
      </c>
      <c r="J24" s="46">
        <v>0</v>
      </c>
      <c r="K24" s="47">
        <v>0.003101</v>
      </c>
      <c r="L24" s="46">
        <v>0.006424</v>
      </c>
      <c r="M24" s="46">
        <v>0</v>
      </c>
      <c r="N24" s="50">
        <v>0.006424</v>
      </c>
      <c r="O24" s="49">
        <v>0</v>
      </c>
      <c r="P24" s="46">
        <v>0</v>
      </c>
      <c r="Q24" s="47">
        <v>0</v>
      </c>
      <c r="R24" s="46">
        <v>0</v>
      </c>
      <c r="S24" s="46">
        <v>0</v>
      </c>
      <c r="T24" s="50">
        <v>0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33</v>
      </c>
      <c r="C25" s="45" t="s">
        <v>34</v>
      </c>
      <c r="D25" s="45" t="s">
        <v>83</v>
      </c>
      <c r="E25" s="45" t="s">
        <v>84</v>
      </c>
      <c r="F25" s="60" t="s">
        <v>36</v>
      </c>
      <c r="G25" s="45" t="s">
        <v>41</v>
      </c>
      <c r="H25" s="48" t="s">
        <v>36</v>
      </c>
      <c r="I25" s="49">
        <v>0</v>
      </c>
      <c r="J25" s="46">
        <v>0</v>
      </c>
      <c r="K25" s="47">
        <v>0</v>
      </c>
      <c r="L25" s="46">
        <v>0</v>
      </c>
      <c r="M25" s="46">
        <v>0</v>
      </c>
      <c r="N25" s="50">
        <v>0</v>
      </c>
      <c r="O25" s="49">
        <v>282.695</v>
      </c>
      <c r="P25" s="46">
        <v>0</v>
      </c>
      <c r="Q25" s="47">
        <v>282.695</v>
      </c>
      <c r="R25" s="46">
        <v>282.695341</v>
      </c>
      <c r="S25" s="46">
        <v>0</v>
      </c>
      <c r="T25" s="50">
        <v>282.695341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33</v>
      </c>
      <c r="C26" s="45" t="s">
        <v>34</v>
      </c>
      <c r="D26" s="45" t="s">
        <v>85</v>
      </c>
      <c r="E26" s="45" t="s">
        <v>459</v>
      </c>
      <c r="F26" s="60" t="s">
        <v>36</v>
      </c>
      <c r="G26" s="45" t="s">
        <v>37</v>
      </c>
      <c r="H26" s="48" t="s">
        <v>38</v>
      </c>
      <c r="I26" s="49">
        <v>120.54</v>
      </c>
      <c r="J26" s="46">
        <v>0</v>
      </c>
      <c r="K26" s="47">
        <v>120.54</v>
      </c>
      <c r="L26" s="46">
        <v>120.54</v>
      </c>
      <c r="M26" s="46">
        <v>0</v>
      </c>
      <c r="N26" s="50">
        <v>120.54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33</v>
      </c>
      <c r="C27" s="45" t="s">
        <v>34</v>
      </c>
      <c r="D27" s="45" t="s">
        <v>85</v>
      </c>
      <c r="E27" s="45" t="s">
        <v>86</v>
      </c>
      <c r="F27" s="60" t="s">
        <v>36</v>
      </c>
      <c r="G27" s="45" t="s">
        <v>37</v>
      </c>
      <c r="H27" s="48" t="s">
        <v>38</v>
      </c>
      <c r="I27" s="49">
        <v>42.14</v>
      </c>
      <c r="J27" s="46">
        <v>0</v>
      </c>
      <c r="K27" s="47">
        <v>42.14</v>
      </c>
      <c r="L27" s="46">
        <v>81.34</v>
      </c>
      <c r="M27" s="46">
        <v>0</v>
      </c>
      <c r="N27" s="50">
        <v>81.34</v>
      </c>
      <c r="O27" s="49">
        <v>0</v>
      </c>
      <c r="P27" s="46">
        <v>0</v>
      </c>
      <c r="Q27" s="47">
        <v>0</v>
      </c>
      <c r="R27" s="46">
        <v>0</v>
      </c>
      <c r="S27" s="46">
        <v>0</v>
      </c>
      <c r="T27" s="50">
        <v>0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33</v>
      </c>
      <c r="C28" s="45" t="s">
        <v>34</v>
      </c>
      <c r="D28" s="45" t="s">
        <v>85</v>
      </c>
      <c r="E28" s="45" t="s">
        <v>460</v>
      </c>
      <c r="F28" s="60" t="s">
        <v>36</v>
      </c>
      <c r="G28" s="45" t="s">
        <v>37</v>
      </c>
      <c r="H28" s="48" t="s">
        <v>38</v>
      </c>
      <c r="I28" s="49">
        <v>65.66</v>
      </c>
      <c r="J28" s="46">
        <v>0</v>
      </c>
      <c r="K28" s="47">
        <v>65.66</v>
      </c>
      <c r="L28" s="46">
        <v>65.66</v>
      </c>
      <c r="M28" s="46">
        <v>0</v>
      </c>
      <c r="N28" s="50">
        <v>65.66</v>
      </c>
      <c r="O28" s="49">
        <v>0</v>
      </c>
      <c r="P28" s="46">
        <v>0</v>
      </c>
      <c r="Q28" s="47">
        <v>0</v>
      </c>
      <c r="R28" s="46">
        <v>0</v>
      </c>
      <c r="S28" s="46">
        <v>0</v>
      </c>
      <c r="T28" s="50">
        <v>0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33</v>
      </c>
      <c r="C29" s="45" t="s">
        <v>34</v>
      </c>
      <c r="D29" s="45" t="s">
        <v>87</v>
      </c>
      <c r="E29" s="45" t="s">
        <v>88</v>
      </c>
      <c r="F29" s="60" t="s">
        <v>36</v>
      </c>
      <c r="G29" s="45" t="s">
        <v>41</v>
      </c>
      <c r="H29" s="48" t="s">
        <v>67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0</v>
      </c>
      <c r="P29" s="46">
        <v>0</v>
      </c>
      <c r="Q29" s="47">
        <v>0</v>
      </c>
      <c r="R29" s="46">
        <v>196.91</v>
      </c>
      <c r="S29" s="46">
        <v>0</v>
      </c>
      <c r="T29" s="50">
        <v>196.91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33</v>
      </c>
      <c r="C30" s="45" t="s">
        <v>34</v>
      </c>
      <c r="D30" s="45" t="s">
        <v>87</v>
      </c>
      <c r="E30" s="45" t="s">
        <v>461</v>
      </c>
      <c r="F30" s="60" t="s">
        <v>36</v>
      </c>
      <c r="G30" s="45" t="s">
        <v>41</v>
      </c>
      <c r="H30" s="48" t="s">
        <v>67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495.67</v>
      </c>
      <c r="P30" s="46">
        <v>0</v>
      </c>
      <c r="Q30" s="47">
        <v>495.67</v>
      </c>
      <c r="R30" s="46">
        <v>495.67</v>
      </c>
      <c r="S30" s="46">
        <v>0</v>
      </c>
      <c r="T30" s="50">
        <v>495.67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33</v>
      </c>
      <c r="C31" s="45" t="s">
        <v>34</v>
      </c>
      <c r="D31" s="45" t="s">
        <v>87</v>
      </c>
      <c r="E31" s="45" t="s">
        <v>89</v>
      </c>
      <c r="F31" s="60" t="s">
        <v>36</v>
      </c>
      <c r="G31" s="45" t="s">
        <v>41</v>
      </c>
      <c r="H31" s="48" t="s">
        <v>67</v>
      </c>
      <c r="I31" s="49">
        <v>0</v>
      </c>
      <c r="J31" s="46">
        <v>0</v>
      </c>
      <c r="K31" s="47">
        <v>0</v>
      </c>
      <c r="L31" s="46">
        <v>551.93</v>
      </c>
      <c r="M31" s="46">
        <v>0</v>
      </c>
      <c r="N31" s="50">
        <v>551.93</v>
      </c>
      <c r="O31" s="49">
        <v>0</v>
      </c>
      <c r="P31" s="46">
        <v>0</v>
      </c>
      <c r="Q31" s="47">
        <v>0</v>
      </c>
      <c r="R31" s="46">
        <v>0</v>
      </c>
      <c r="S31" s="46">
        <v>0</v>
      </c>
      <c r="T31" s="50">
        <v>0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90</v>
      </c>
      <c r="C32" s="45" t="s">
        <v>30</v>
      </c>
      <c r="D32" s="45" t="s">
        <v>91</v>
      </c>
      <c r="E32" s="45" t="s">
        <v>92</v>
      </c>
      <c r="F32" s="60" t="s">
        <v>93</v>
      </c>
      <c r="G32" s="45" t="s">
        <v>94</v>
      </c>
      <c r="H32" s="48" t="s">
        <v>95</v>
      </c>
      <c r="I32" s="49">
        <v>0</v>
      </c>
      <c r="J32" s="46">
        <v>5017.26643</v>
      </c>
      <c r="K32" s="47">
        <v>5017.26643</v>
      </c>
      <c r="L32" s="46">
        <v>0</v>
      </c>
      <c r="M32" s="46">
        <v>15248.45163</v>
      </c>
      <c r="N32" s="50">
        <v>15248.45163</v>
      </c>
      <c r="O32" s="49">
        <v>0</v>
      </c>
      <c r="P32" s="46">
        <v>10057.03206</v>
      </c>
      <c r="Q32" s="47">
        <v>10057.03206</v>
      </c>
      <c r="R32" s="46">
        <v>0</v>
      </c>
      <c r="S32" s="46">
        <v>23375.12321</v>
      </c>
      <c r="T32" s="50">
        <v>23375.12321</v>
      </c>
      <c r="U32" s="30">
        <f>+((K32/Q32)-1)*100</f>
        <v>-50.11185805049527</v>
      </c>
      <c r="V32" s="38">
        <f>+((N32/T32)-1)*100</f>
        <v>-34.76632617929205</v>
      </c>
    </row>
    <row r="33" spans="1:22" ht="15">
      <c r="A33" s="44" t="s">
        <v>9</v>
      </c>
      <c r="B33" s="45" t="s">
        <v>33</v>
      </c>
      <c r="C33" s="45" t="s">
        <v>34</v>
      </c>
      <c r="D33" s="45" t="s">
        <v>96</v>
      </c>
      <c r="E33" s="45" t="s">
        <v>97</v>
      </c>
      <c r="F33" s="60" t="s">
        <v>36</v>
      </c>
      <c r="G33" s="45" t="s">
        <v>37</v>
      </c>
      <c r="H33" s="48" t="s">
        <v>38</v>
      </c>
      <c r="I33" s="49">
        <v>183.3</v>
      </c>
      <c r="J33" s="46">
        <v>0</v>
      </c>
      <c r="K33" s="47">
        <v>183.3</v>
      </c>
      <c r="L33" s="46">
        <v>377.325</v>
      </c>
      <c r="M33" s="46">
        <v>0</v>
      </c>
      <c r="N33" s="50">
        <v>377.325</v>
      </c>
      <c r="O33" s="49">
        <v>0</v>
      </c>
      <c r="P33" s="46">
        <v>0</v>
      </c>
      <c r="Q33" s="47">
        <v>0</v>
      </c>
      <c r="R33" s="46">
        <v>58.5</v>
      </c>
      <c r="S33" s="46">
        <v>0</v>
      </c>
      <c r="T33" s="50">
        <v>58.5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90</v>
      </c>
      <c r="C34" s="45" t="s">
        <v>30</v>
      </c>
      <c r="D34" s="45" t="s">
        <v>98</v>
      </c>
      <c r="E34" s="45" t="s">
        <v>99</v>
      </c>
      <c r="F34" s="60" t="s">
        <v>100</v>
      </c>
      <c r="G34" s="45" t="s">
        <v>101</v>
      </c>
      <c r="H34" s="48" t="s">
        <v>102</v>
      </c>
      <c r="I34" s="49">
        <v>9126.840374</v>
      </c>
      <c r="J34" s="46">
        <v>6934.978944</v>
      </c>
      <c r="K34" s="47">
        <v>16061.819318</v>
      </c>
      <c r="L34" s="46">
        <v>18184.922374</v>
      </c>
      <c r="M34" s="46">
        <v>14775.157962</v>
      </c>
      <c r="N34" s="50">
        <v>32960.080336</v>
      </c>
      <c r="O34" s="49">
        <v>0</v>
      </c>
      <c r="P34" s="46">
        <v>0</v>
      </c>
      <c r="Q34" s="47">
        <v>0</v>
      </c>
      <c r="R34" s="46">
        <v>0</v>
      </c>
      <c r="S34" s="46">
        <v>7116.612041</v>
      </c>
      <c r="T34" s="50">
        <v>7116.612041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33</v>
      </c>
      <c r="C35" s="45" t="s">
        <v>34</v>
      </c>
      <c r="D35" s="45" t="s">
        <v>462</v>
      </c>
      <c r="E35" s="45" t="s">
        <v>463</v>
      </c>
      <c r="F35" s="60" t="s">
        <v>36</v>
      </c>
      <c r="G35" s="45" t="s">
        <v>41</v>
      </c>
      <c r="H35" s="48" t="s">
        <v>36</v>
      </c>
      <c r="I35" s="49">
        <v>19.7</v>
      </c>
      <c r="J35" s="46">
        <v>0</v>
      </c>
      <c r="K35" s="47">
        <v>19.7</v>
      </c>
      <c r="L35" s="46">
        <v>19.7</v>
      </c>
      <c r="M35" s="46">
        <v>0</v>
      </c>
      <c r="N35" s="50">
        <v>19.7</v>
      </c>
      <c r="O35" s="49">
        <v>0</v>
      </c>
      <c r="P35" s="46">
        <v>0</v>
      </c>
      <c r="Q35" s="47">
        <v>0</v>
      </c>
      <c r="R35" s="46">
        <v>0</v>
      </c>
      <c r="S35" s="46">
        <v>0</v>
      </c>
      <c r="T35" s="50">
        <v>0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33</v>
      </c>
      <c r="C36" s="45" t="s">
        <v>34</v>
      </c>
      <c r="D36" s="45" t="s">
        <v>103</v>
      </c>
      <c r="E36" s="45" t="s">
        <v>104</v>
      </c>
      <c r="F36" s="60" t="s">
        <v>36</v>
      </c>
      <c r="G36" s="45" t="s">
        <v>37</v>
      </c>
      <c r="H36" s="48" t="s">
        <v>42</v>
      </c>
      <c r="I36" s="49">
        <v>67.62</v>
      </c>
      <c r="J36" s="46">
        <v>0</v>
      </c>
      <c r="K36" s="47">
        <v>67.62</v>
      </c>
      <c r="L36" s="46">
        <v>160.72</v>
      </c>
      <c r="M36" s="46">
        <v>0</v>
      </c>
      <c r="N36" s="50">
        <v>160.72</v>
      </c>
      <c r="O36" s="49">
        <v>81.34</v>
      </c>
      <c r="P36" s="46">
        <v>0</v>
      </c>
      <c r="Q36" s="47">
        <v>81.34</v>
      </c>
      <c r="R36" s="46">
        <v>153.86</v>
      </c>
      <c r="S36" s="46">
        <v>0</v>
      </c>
      <c r="T36" s="50">
        <v>153.86</v>
      </c>
      <c r="U36" s="30">
        <f>+((K36/Q36)-1)*100</f>
        <v>-16.867469879518072</v>
      </c>
      <c r="V36" s="38">
        <f>+((N36/T36)-1)*100</f>
        <v>4.458598726114649</v>
      </c>
    </row>
    <row r="37" spans="1:22" ht="15">
      <c r="A37" s="44" t="s">
        <v>9</v>
      </c>
      <c r="B37" s="45" t="s">
        <v>45</v>
      </c>
      <c r="C37" s="45" t="s">
        <v>30</v>
      </c>
      <c r="D37" s="45" t="s">
        <v>105</v>
      </c>
      <c r="E37" s="45" t="s">
        <v>106</v>
      </c>
      <c r="F37" s="60" t="s">
        <v>53</v>
      </c>
      <c r="G37" s="45" t="s">
        <v>107</v>
      </c>
      <c r="H37" s="48" t="s">
        <v>108</v>
      </c>
      <c r="I37" s="49">
        <v>44363.1405</v>
      </c>
      <c r="J37" s="46">
        <v>0</v>
      </c>
      <c r="K37" s="47">
        <v>44363.1405</v>
      </c>
      <c r="L37" s="46">
        <v>89292.1773</v>
      </c>
      <c r="M37" s="46">
        <v>0</v>
      </c>
      <c r="N37" s="50">
        <v>89292.1773</v>
      </c>
      <c r="O37" s="49">
        <v>17618.5152</v>
      </c>
      <c r="P37" s="46">
        <v>0</v>
      </c>
      <c r="Q37" s="47">
        <v>17618.5152</v>
      </c>
      <c r="R37" s="46">
        <v>37331.6646</v>
      </c>
      <c r="S37" s="46">
        <v>0</v>
      </c>
      <c r="T37" s="50">
        <v>37331.6646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33</v>
      </c>
      <c r="C38" s="45" t="s">
        <v>34</v>
      </c>
      <c r="D38" s="45" t="s">
        <v>407</v>
      </c>
      <c r="E38" s="45" t="s">
        <v>408</v>
      </c>
      <c r="F38" s="60" t="s">
        <v>36</v>
      </c>
      <c r="G38" s="45" t="s">
        <v>37</v>
      </c>
      <c r="H38" s="48" t="s">
        <v>42</v>
      </c>
      <c r="I38" s="49">
        <v>128.38</v>
      </c>
      <c r="J38" s="46">
        <v>0</v>
      </c>
      <c r="K38" s="47">
        <v>128.38</v>
      </c>
      <c r="L38" s="46">
        <v>270.48</v>
      </c>
      <c r="M38" s="46">
        <v>0</v>
      </c>
      <c r="N38" s="50">
        <v>270.48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90</v>
      </c>
      <c r="C39" s="45" t="s">
        <v>30</v>
      </c>
      <c r="D39" s="45" t="s">
        <v>109</v>
      </c>
      <c r="E39" s="45" t="s">
        <v>110</v>
      </c>
      <c r="F39" s="60" t="s">
        <v>53</v>
      </c>
      <c r="G39" s="45" t="s">
        <v>111</v>
      </c>
      <c r="H39" s="48" t="s">
        <v>112</v>
      </c>
      <c r="I39" s="49">
        <v>35395.542</v>
      </c>
      <c r="J39" s="46">
        <v>0</v>
      </c>
      <c r="K39" s="47">
        <v>35395.542</v>
      </c>
      <c r="L39" s="46">
        <v>72427.0265</v>
      </c>
      <c r="M39" s="46">
        <v>0</v>
      </c>
      <c r="N39" s="50">
        <v>72427.0265</v>
      </c>
      <c r="O39" s="49">
        <v>34618.4252</v>
      </c>
      <c r="P39" s="46">
        <v>0</v>
      </c>
      <c r="Q39" s="47">
        <v>34618.4252</v>
      </c>
      <c r="R39" s="46">
        <v>79540.6706</v>
      </c>
      <c r="S39" s="46">
        <v>0</v>
      </c>
      <c r="T39" s="50">
        <v>79540.6706</v>
      </c>
      <c r="U39" s="30">
        <f>+((K39/Q39)-1)*100</f>
        <v>2.24480690704556</v>
      </c>
      <c r="V39" s="38">
        <f>+((N39/T39)-1)*100</f>
        <v>-8.943404734131056</v>
      </c>
    </row>
    <row r="40" spans="1:22" ht="15">
      <c r="A40" s="44" t="s">
        <v>9</v>
      </c>
      <c r="B40" s="45" t="s">
        <v>33</v>
      </c>
      <c r="C40" s="45" t="s">
        <v>30</v>
      </c>
      <c r="D40" s="45" t="s">
        <v>109</v>
      </c>
      <c r="E40" s="45" t="s">
        <v>110</v>
      </c>
      <c r="F40" s="60" t="s">
        <v>53</v>
      </c>
      <c r="G40" s="45" t="s">
        <v>111</v>
      </c>
      <c r="H40" s="48" t="s">
        <v>112</v>
      </c>
      <c r="I40" s="49">
        <v>4516.46</v>
      </c>
      <c r="J40" s="46">
        <v>0</v>
      </c>
      <c r="K40" s="47">
        <v>4516.46</v>
      </c>
      <c r="L40" s="46">
        <v>7680.4136</v>
      </c>
      <c r="M40" s="46">
        <v>0</v>
      </c>
      <c r="N40" s="50">
        <v>7680.4136</v>
      </c>
      <c r="O40" s="49">
        <v>6263.3813</v>
      </c>
      <c r="P40" s="46">
        <v>0</v>
      </c>
      <c r="Q40" s="47">
        <v>6263.3813</v>
      </c>
      <c r="R40" s="46">
        <v>13124.0399</v>
      </c>
      <c r="S40" s="46">
        <v>0</v>
      </c>
      <c r="T40" s="50">
        <v>13124.0399</v>
      </c>
      <c r="U40" s="30">
        <f>+((K40/Q40)-1)*100</f>
        <v>-27.891025890440357</v>
      </c>
      <c r="V40" s="38">
        <f>+((N40/T40)-1)*100</f>
        <v>-41.47828215609128</v>
      </c>
    </row>
    <row r="41" spans="1:22" ht="15">
      <c r="A41" s="44" t="s">
        <v>9</v>
      </c>
      <c r="B41" s="45" t="s">
        <v>33</v>
      </c>
      <c r="C41" s="45" t="s">
        <v>34</v>
      </c>
      <c r="D41" s="45" t="s">
        <v>113</v>
      </c>
      <c r="E41" s="45" t="s">
        <v>114</v>
      </c>
      <c r="F41" s="60" t="s">
        <v>36</v>
      </c>
      <c r="G41" s="45" t="s">
        <v>37</v>
      </c>
      <c r="H41" s="48" t="s">
        <v>42</v>
      </c>
      <c r="I41" s="49">
        <v>0</v>
      </c>
      <c r="J41" s="46">
        <v>0</v>
      </c>
      <c r="K41" s="47">
        <v>0</v>
      </c>
      <c r="L41" s="46">
        <v>154.645</v>
      </c>
      <c r="M41" s="46">
        <v>0</v>
      </c>
      <c r="N41" s="50">
        <v>154.645</v>
      </c>
      <c r="O41" s="49">
        <v>379.225</v>
      </c>
      <c r="P41" s="46">
        <v>0</v>
      </c>
      <c r="Q41" s="47">
        <v>379.225</v>
      </c>
      <c r="R41" s="46">
        <v>640.25</v>
      </c>
      <c r="S41" s="46">
        <v>0</v>
      </c>
      <c r="T41" s="50">
        <v>640.25</v>
      </c>
      <c r="U41" s="29" t="s">
        <v>19</v>
      </c>
      <c r="V41" s="38">
        <f>+((N41/T41)-1)*100</f>
        <v>-75.84615384615384</v>
      </c>
    </row>
    <row r="42" spans="1:22" ht="15">
      <c r="A42" s="44" t="s">
        <v>9</v>
      </c>
      <c r="B42" s="45" t="s">
        <v>33</v>
      </c>
      <c r="C42" s="45" t="s">
        <v>34</v>
      </c>
      <c r="D42" s="45" t="s">
        <v>113</v>
      </c>
      <c r="E42" s="45" t="s">
        <v>115</v>
      </c>
      <c r="F42" s="60" t="s">
        <v>36</v>
      </c>
      <c r="G42" s="45" t="s">
        <v>37</v>
      </c>
      <c r="H42" s="48" t="s">
        <v>42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0</v>
      </c>
      <c r="P42" s="46">
        <v>0</v>
      </c>
      <c r="Q42" s="47">
        <v>0</v>
      </c>
      <c r="R42" s="46">
        <v>88.65</v>
      </c>
      <c r="S42" s="46">
        <v>0</v>
      </c>
      <c r="T42" s="50">
        <v>88.65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33</v>
      </c>
      <c r="C43" s="45" t="s">
        <v>34</v>
      </c>
      <c r="D43" s="45" t="s">
        <v>113</v>
      </c>
      <c r="E43" s="45" t="s">
        <v>116</v>
      </c>
      <c r="F43" s="60" t="s">
        <v>36</v>
      </c>
      <c r="G43" s="45" t="s">
        <v>37</v>
      </c>
      <c r="H43" s="48" t="s">
        <v>42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90.62</v>
      </c>
      <c r="S43" s="46">
        <v>0</v>
      </c>
      <c r="T43" s="50">
        <v>90.62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45</v>
      </c>
      <c r="C44" s="45" t="s">
        <v>30</v>
      </c>
      <c r="D44" s="45" t="s">
        <v>123</v>
      </c>
      <c r="E44" s="45" t="s">
        <v>132</v>
      </c>
      <c r="F44" s="60" t="s">
        <v>53</v>
      </c>
      <c r="G44" s="45" t="s">
        <v>107</v>
      </c>
      <c r="H44" s="48" t="s">
        <v>132</v>
      </c>
      <c r="I44" s="49">
        <v>611354.168838</v>
      </c>
      <c r="J44" s="46">
        <v>0</v>
      </c>
      <c r="K44" s="47">
        <v>611354.168838</v>
      </c>
      <c r="L44" s="46">
        <v>1272155.816375</v>
      </c>
      <c r="M44" s="46">
        <v>0</v>
      </c>
      <c r="N44" s="50">
        <v>1272155.816375</v>
      </c>
      <c r="O44" s="49">
        <v>711110.70266</v>
      </c>
      <c r="P44" s="46">
        <v>0</v>
      </c>
      <c r="Q44" s="47">
        <v>711110.70266</v>
      </c>
      <c r="R44" s="46">
        <v>1502270.59274</v>
      </c>
      <c r="S44" s="46">
        <v>0</v>
      </c>
      <c r="T44" s="50">
        <v>1502270.59274</v>
      </c>
      <c r="U44" s="30">
        <f>+((K44/Q44)-1)*100</f>
        <v>-14.028270626338191</v>
      </c>
      <c r="V44" s="38">
        <f>+((N44/T44)-1)*100</f>
        <v>-15.317798103555525</v>
      </c>
    </row>
    <row r="45" spans="1:22" ht="15">
      <c r="A45" s="44" t="s">
        <v>9</v>
      </c>
      <c r="B45" s="45" t="s">
        <v>90</v>
      </c>
      <c r="C45" s="45" t="s">
        <v>30</v>
      </c>
      <c r="D45" s="45" t="s">
        <v>123</v>
      </c>
      <c r="E45" s="45" t="s">
        <v>127</v>
      </c>
      <c r="F45" s="60" t="s">
        <v>53</v>
      </c>
      <c r="G45" s="45" t="s">
        <v>111</v>
      </c>
      <c r="H45" s="48" t="s">
        <v>128</v>
      </c>
      <c r="I45" s="49">
        <v>74039.41032</v>
      </c>
      <c r="J45" s="46">
        <v>0</v>
      </c>
      <c r="K45" s="47">
        <v>74039.41032</v>
      </c>
      <c r="L45" s="46">
        <v>193784.78322</v>
      </c>
      <c r="M45" s="46">
        <v>0</v>
      </c>
      <c r="N45" s="50">
        <v>193784.78322</v>
      </c>
      <c r="O45" s="49">
        <v>113327.9241</v>
      </c>
      <c r="P45" s="46">
        <v>0</v>
      </c>
      <c r="Q45" s="47">
        <v>113327.9241</v>
      </c>
      <c r="R45" s="46">
        <v>234876.2502</v>
      </c>
      <c r="S45" s="46">
        <v>0</v>
      </c>
      <c r="T45" s="50">
        <v>234876.2502</v>
      </c>
      <c r="U45" s="30">
        <f>+((K45/Q45)-1)*100</f>
        <v>-34.667990340431906</v>
      </c>
      <c r="V45" s="38">
        <f>+((N45/T45)-1)*100</f>
        <v>-17.49494337763401</v>
      </c>
    </row>
    <row r="46" spans="1:22" ht="15">
      <c r="A46" s="44" t="s">
        <v>9</v>
      </c>
      <c r="B46" s="45" t="s">
        <v>45</v>
      </c>
      <c r="C46" s="45" t="s">
        <v>30</v>
      </c>
      <c r="D46" s="45" t="s">
        <v>123</v>
      </c>
      <c r="E46" s="45" t="s">
        <v>129</v>
      </c>
      <c r="F46" s="60" t="s">
        <v>93</v>
      </c>
      <c r="G46" s="45" t="s">
        <v>130</v>
      </c>
      <c r="H46" s="48" t="s">
        <v>131</v>
      </c>
      <c r="I46" s="49">
        <v>42061.48024</v>
      </c>
      <c r="J46" s="46">
        <v>0</v>
      </c>
      <c r="K46" s="47">
        <v>42061.48024</v>
      </c>
      <c r="L46" s="46">
        <v>104075.611852</v>
      </c>
      <c r="M46" s="46">
        <v>0</v>
      </c>
      <c r="N46" s="50">
        <v>104075.611852</v>
      </c>
      <c r="O46" s="49">
        <v>79126.11938</v>
      </c>
      <c r="P46" s="46">
        <v>0</v>
      </c>
      <c r="Q46" s="47">
        <v>79126.11938</v>
      </c>
      <c r="R46" s="46">
        <v>169834.25933</v>
      </c>
      <c r="S46" s="46">
        <v>0</v>
      </c>
      <c r="T46" s="50">
        <v>169834.25933</v>
      </c>
      <c r="U46" s="30">
        <f>+((K46/Q46)-1)*100</f>
        <v>-46.842483152748294</v>
      </c>
      <c r="V46" s="38">
        <f>+((N46/T46)-1)*100</f>
        <v>-38.71930653886875</v>
      </c>
    </row>
    <row r="47" spans="1:22" ht="15">
      <c r="A47" s="44" t="s">
        <v>9</v>
      </c>
      <c r="B47" s="45" t="s">
        <v>90</v>
      </c>
      <c r="C47" s="45" t="s">
        <v>30</v>
      </c>
      <c r="D47" s="45" t="s">
        <v>123</v>
      </c>
      <c r="E47" s="45" t="s">
        <v>54</v>
      </c>
      <c r="F47" s="60" t="s">
        <v>53</v>
      </c>
      <c r="G47" s="45" t="s">
        <v>54</v>
      </c>
      <c r="H47" s="48" t="s">
        <v>54</v>
      </c>
      <c r="I47" s="49">
        <v>0</v>
      </c>
      <c r="J47" s="46">
        <v>0</v>
      </c>
      <c r="K47" s="47">
        <v>0</v>
      </c>
      <c r="L47" s="46">
        <v>0</v>
      </c>
      <c r="M47" s="46">
        <v>13782.30546</v>
      </c>
      <c r="N47" s="50">
        <v>13782.30546</v>
      </c>
      <c r="O47" s="49">
        <v>0</v>
      </c>
      <c r="P47" s="46">
        <v>0</v>
      </c>
      <c r="Q47" s="47">
        <v>0</v>
      </c>
      <c r="R47" s="46">
        <v>0</v>
      </c>
      <c r="S47" s="46">
        <v>0</v>
      </c>
      <c r="T47" s="50">
        <v>0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90</v>
      </c>
      <c r="C48" s="45" t="s">
        <v>30</v>
      </c>
      <c r="D48" s="45" t="s">
        <v>123</v>
      </c>
      <c r="E48" s="45" t="s">
        <v>124</v>
      </c>
      <c r="F48" s="60" t="s">
        <v>93</v>
      </c>
      <c r="G48" s="45" t="s">
        <v>125</v>
      </c>
      <c r="H48" s="48" t="s">
        <v>126</v>
      </c>
      <c r="I48" s="49">
        <v>0</v>
      </c>
      <c r="J48" s="46">
        <v>2372.0047</v>
      </c>
      <c r="K48" s="47">
        <v>2372.0047</v>
      </c>
      <c r="L48" s="46">
        <v>0</v>
      </c>
      <c r="M48" s="46">
        <v>6039.8194</v>
      </c>
      <c r="N48" s="50">
        <v>6039.8194</v>
      </c>
      <c r="O48" s="49">
        <v>0</v>
      </c>
      <c r="P48" s="46">
        <v>6579.9764</v>
      </c>
      <c r="Q48" s="47">
        <v>6579.9764</v>
      </c>
      <c r="R48" s="46">
        <v>0</v>
      </c>
      <c r="S48" s="46">
        <v>14403.8091</v>
      </c>
      <c r="T48" s="50">
        <v>14403.8091</v>
      </c>
      <c r="U48" s="30">
        <f>+((K48/Q48)-1)*100</f>
        <v>-63.95116705889705</v>
      </c>
      <c r="V48" s="38">
        <f>+((N48/T48)-1)*100</f>
        <v>-58.067901635824924</v>
      </c>
    </row>
    <row r="49" spans="1:22" ht="15">
      <c r="A49" s="44" t="s">
        <v>9</v>
      </c>
      <c r="B49" s="45" t="s">
        <v>45</v>
      </c>
      <c r="C49" s="45" t="s">
        <v>30</v>
      </c>
      <c r="D49" s="45" t="s">
        <v>123</v>
      </c>
      <c r="E49" s="45" t="s">
        <v>54</v>
      </c>
      <c r="F49" s="60" t="s">
        <v>53</v>
      </c>
      <c r="G49" s="45" t="s">
        <v>54</v>
      </c>
      <c r="H49" s="48" t="s">
        <v>54</v>
      </c>
      <c r="I49" s="49">
        <v>0</v>
      </c>
      <c r="J49" s="46">
        <v>0</v>
      </c>
      <c r="K49" s="47">
        <v>0</v>
      </c>
      <c r="L49" s="46">
        <v>0.0508</v>
      </c>
      <c r="M49" s="46">
        <v>0</v>
      </c>
      <c r="N49" s="50">
        <v>0.0508</v>
      </c>
      <c r="O49" s="49">
        <v>0</v>
      </c>
      <c r="P49" s="46">
        <v>0</v>
      </c>
      <c r="Q49" s="47">
        <v>0</v>
      </c>
      <c r="R49" s="46">
        <v>0</v>
      </c>
      <c r="S49" s="46">
        <v>0</v>
      </c>
      <c r="T49" s="50">
        <v>0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45</v>
      </c>
      <c r="C50" s="45" t="s">
        <v>30</v>
      </c>
      <c r="D50" s="45" t="s">
        <v>133</v>
      </c>
      <c r="E50" s="45" t="s">
        <v>136</v>
      </c>
      <c r="F50" s="60" t="s">
        <v>53</v>
      </c>
      <c r="G50" s="45" t="s">
        <v>107</v>
      </c>
      <c r="H50" s="48" t="s">
        <v>132</v>
      </c>
      <c r="I50" s="49">
        <v>66514.2</v>
      </c>
      <c r="J50" s="46">
        <v>0</v>
      </c>
      <c r="K50" s="47">
        <v>66514.2</v>
      </c>
      <c r="L50" s="46">
        <v>153554.2</v>
      </c>
      <c r="M50" s="46">
        <v>0</v>
      </c>
      <c r="N50" s="50">
        <v>153554.2</v>
      </c>
      <c r="O50" s="49">
        <v>83559.2</v>
      </c>
      <c r="P50" s="46">
        <v>0</v>
      </c>
      <c r="Q50" s="47">
        <v>83559.2</v>
      </c>
      <c r="R50" s="46">
        <v>137668.86</v>
      </c>
      <c r="S50" s="46">
        <v>0</v>
      </c>
      <c r="T50" s="50">
        <v>137668.86</v>
      </c>
      <c r="U50" s="30">
        <f>+((K50/Q50)-1)*100</f>
        <v>-20.398711332803565</v>
      </c>
      <c r="V50" s="38">
        <f>+((N50/T50)-1)*100</f>
        <v>11.538804054889408</v>
      </c>
    </row>
    <row r="51" spans="1:22" ht="15">
      <c r="A51" s="44" t="s">
        <v>9</v>
      </c>
      <c r="B51" s="45" t="s">
        <v>90</v>
      </c>
      <c r="C51" s="45" t="s">
        <v>30</v>
      </c>
      <c r="D51" s="45" t="s">
        <v>133</v>
      </c>
      <c r="E51" s="54" t="s">
        <v>134</v>
      </c>
      <c r="F51" s="60" t="s">
        <v>53</v>
      </c>
      <c r="G51" s="45" t="s">
        <v>111</v>
      </c>
      <c r="H51" s="48" t="s">
        <v>135</v>
      </c>
      <c r="I51" s="49">
        <v>0</v>
      </c>
      <c r="J51" s="46">
        <v>46022.04</v>
      </c>
      <c r="K51" s="47">
        <v>46022.04</v>
      </c>
      <c r="L51" s="46">
        <v>0</v>
      </c>
      <c r="M51" s="46">
        <v>88143.24</v>
      </c>
      <c r="N51" s="50">
        <v>88143.24</v>
      </c>
      <c r="O51" s="49">
        <v>0</v>
      </c>
      <c r="P51" s="46">
        <v>51281.1161</v>
      </c>
      <c r="Q51" s="47">
        <v>51281.1161</v>
      </c>
      <c r="R51" s="46">
        <v>0</v>
      </c>
      <c r="S51" s="46">
        <v>90916.4699</v>
      </c>
      <c r="T51" s="50">
        <v>90916.4699</v>
      </c>
      <c r="U51" s="30">
        <f>+((K51/Q51)-1)*100</f>
        <v>-10.255385412721152</v>
      </c>
      <c r="V51" s="38">
        <f>+((N51/T51)-1)*100</f>
        <v>-3.0503053000741187</v>
      </c>
    </row>
    <row r="52" spans="1:22" ht="15">
      <c r="A52" s="44" t="s">
        <v>9</v>
      </c>
      <c r="B52" s="45" t="s">
        <v>90</v>
      </c>
      <c r="C52" s="45" t="s">
        <v>30</v>
      </c>
      <c r="D52" s="45" t="s">
        <v>137</v>
      </c>
      <c r="E52" s="45" t="s">
        <v>138</v>
      </c>
      <c r="F52" s="60" t="s">
        <v>118</v>
      </c>
      <c r="G52" s="45" t="s">
        <v>118</v>
      </c>
      <c r="H52" s="48" t="s">
        <v>139</v>
      </c>
      <c r="I52" s="49">
        <v>0</v>
      </c>
      <c r="J52" s="46">
        <v>12338.88795</v>
      </c>
      <c r="K52" s="47">
        <v>12338.88795</v>
      </c>
      <c r="L52" s="46">
        <v>0</v>
      </c>
      <c r="M52" s="46">
        <v>24641.53115</v>
      </c>
      <c r="N52" s="50">
        <v>24641.53115</v>
      </c>
      <c r="O52" s="49">
        <v>0</v>
      </c>
      <c r="P52" s="46">
        <v>12612.85392</v>
      </c>
      <c r="Q52" s="47">
        <v>12612.85392</v>
      </c>
      <c r="R52" s="46">
        <v>0</v>
      </c>
      <c r="S52" s="46">
        <v>27696.86775</v>
      </c>
      <c r="T52" s="50">
        <v>27696.86775</v>
      </c>
      <c r="U52" s="30">
        <f>+((K52/Q52)-1)*100</f>
        <v>-2.172117204700008</v>
      </c>
      <c r="V52" s="38">
        <f>+((N52/T52)-1)*100</f>
        <v>-11.031343426911523</v>
      </c>
    </row>
    <row r="53" spans="1:22" ht="15">
      <c r="A53" s="44" t="s">
        <v>9</v>
      </c>
      <c r="B53" s="45" t="s">
        <v>45</v>
      </c>
      <c r="C53" s="45" t="s">
        <v>34</v>
      </c>
      <c r="D53" s="45" t="s">
        <v>140</v>
      </c>
      <c r="E53" s="45" t="s">
        <v>141</v>
      </c>
      <c r="F53" s="60" t="s">
        <v>53</v>
      </c>
      <c r="G53" s="45" t="s">
        <v>54</v>
      </c>
      <c r="H53" s="48" t="s">
        <v>142</v>
      </c>
      <c r="I53" s="49">
        <v>0</v>
      </c>
      <c r="J53" s="46">
        <v>0</v>
      </c>
      <c r="K53" s="47">
        <v>0</v>
      </c>
      <c r="L53" s="46">
        <v>0</v>
      </c>
      <c r="M53" s="46">
        <v>0</v>
      </c>
      <c r="N53" s="50">
        <v>0</v>
      </c>
      <c r="O53" s="49">
        <v>237.7402</v>
      </c>
      <c r="P53" s="46">
        <v>0</v>
      </c>
      <c r="Q53" s="47">
        <v>237.7402</v>
      </c>
      <c r="R53" s="46">
        <v>602.6942</v>
      </c>
      <c r="S53" s="46">
        <v>0</v>
      </c>
      <c r="T53" s="50">
        <v>602.6942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45</v>
      </c>
      <c r="C54" s="45" t="s">
        <v>34</v>
      </c>
      <c r="D54" s="45" t="s">
        <v>143</v>
      </c>
      <c r="E54" s="45" t="s">
        <v>144</v>
      </c>
      <c r="F54" s="60" t="s">
        <v>118</v>
      </c>
      <c r="G54" s="45" t="s">
        <v>118</v>
      </c>
      <c r="H54" s="48" t="s">
        <v>119</v>
      </c>
      <c r="I54" s="49">
        <v>0</v>
      </c>
      <c r="J54" s="46">
        <v>6563.991477</v>
      </c>
      <c r="K54" s="47">
        <v>6563.991477</v>
      </c>
      <c r="L54" s="46">
        <v>0</v>
      </c>
      <c r="M54" s="46">
        <v>13653.984679</v>
      </c>
      <c r="N54" s="50">
        <v>13653.984679</v>
      </c>
      <c r="O54" s="49">
        <v>0</v>
      </c>
      <c r="P54" s="46">
        <v>3759.4104</v>
      </c>
      <c r="Q54" s="47">
        <v>3759.4104</v>
      </c>
      <c r="R54" s="46">
        <v>0</v>
      </c>
      <c r="S54" s="46">
        <v>7516.0654</v>
      </c>
      <c r="T54" s="50">
        <v>7516.0654</v>
      </c>
      <c r="U54" s="30">
        <f>+((K54/Q54)-1)*100</f>
        <v>74.60162042962905</v>
      </c>
      <c r="V54" s="38">
        <f>+((N54/T54)-1)*100</f>
        <v>81.66399508711031</v>
      </c>
    </row>
    <row r="55" spans="1:22" ht="15">
      <c r="A55" s="44" t="s">
        <v>9</v>
      </c>
      <c r="B55" s="45" t="s">
        <v>45</v>
      </c>
      <c r="C55" s="45" t="s">
        <v>30</v>
      </c>
      <c r="D55" s="45" t="s">
        <v>145</v>
      </c>
      <c r="E55" s="45" t="s">
        <v>146</v>
      </c>
      <c r="F55" s="60" t="s">
        <v>147</v>
      </c>
      <c r="G55" s="45" t="s">
        <v>148</v>
      </c>
      <c r="H55" s="48" t="s">
        <v>149</v>
      </c>
      <c r="I55" s="49">
        <v>233122.305416</v>
      </c>
      <c r="J55" s="46">
        <v>0</v>
      </c>
      <c r="K55" s="47">
        <v>233122.305416</v>
      </c>
      <c r="L55" s="46">
        <v>719915.305995</v>
      </c>
      <c r="M55" s="46">
        <v>0</v>
      </c>
      <c r="N55" s="50">
        <v>719915.305995</v>
      </c>
      <c r="O55" s="49">
        <v>479349.59924</v>
      </c>
      <c r="P55" s="46">
        <v>0</v>
      </c>
      <c r="Q55" s="47">
        <v>479349.59924</v>
      </c>
      <c r="R55" s="46">
        <v>995993.274161</v>
      </c>
      <c r="S55" s="46">
        <v>0</v>
      </c>
      <c r="T55" s="50">
        <v>995993.274161</v>
      </c>
      <c r="U55" s="30">
        <f>+((K55/Q55)-1)*100</f>
        <v>-51.36695518560752</v>
      </c>
      <c r="V55" s="38">
        <f>+((N55/T55)-1)*100</f>
        <v>-27.718858683916448</v>
      </c>
    </row>
    <row r="56" spans="1:22" ht="15">
      <c r="A56" s="44" t="s">
        <v>9</v>
      </c>
      <c r="B56" s="45" t="s">
        <v>45</v>
      </c>
      <c r="C56" s="45" t="s">
        <v>30</v>
      </c>
      <c r="D56" s="45" t="s">
        <v>150</v>
      </c>
      <c r="E56" s="45" t="s">
        <v>421</v>
      </c>
      <c r="F56" s="60" t="s">
        <v>53</v>
      </c>
      <c r="G56" s="45" t="s">
        <v>54</v>
      </c>
      <c r="H56" s="48" t="s">
        <v>151</v>
      </c>
      <c r="I56" s="49">
        <v>95295.180232</v>
      </c>
      <c r="J56" s="46">
        <v>0</v>
      </c>
      <c r="K56" s="47">
        <v>95295.180232</v>
      </c>
      <c r="L56" s="46">
        <v>156149.247552</v>
      </c>
      <c r="M56" s="46">
        <v>0</v>
      </c>
      <c r="N56" s="50">
        <v>156149.247552</v>
      </c>
      <c r="O56" s="49">
        <v>60708.66019</v>
      </c>
      <c r="P56" s="46">
        <v>0</v>
      </c>
      <c r="Q56" s="47">
        <v>60708.66019</v>
      </c>
      <c r="R56" s="46">
        <v>130956.87571</v>
      </c>
      <c r="S56" s="46">
        <v>0</v>
      </c>
      <c r="T56" s="50">
        <v>130956.87571</v>
      </c>
      <c r="U56" s="30">
        <f>+((K56/Q56)-1)*100</f>
        <v>56.97131172678578</v>
      </c>
      <c r="V56" s="38">
        <f>+((N56/T56)-1)*100</f>
        <v>19.23715093645617</v>
      </c>
    </row>
    <row r="57" spans="1:22" ht="15">
      <c r="A57" s="44" t="s">
        <v>9</v>
      </c>
      <c r="B57" s="45" t="s">
        <v>45</v>
      </c>
      <c r="C57" s="45" t="s">
        <v>30</v>
      </c>
      <c r="D57" s="45" t="s">
        <v>150</v>
      </c>
      <c r="E57" s="45" t="s">
        <v>152</v>
      </c>
      <c r="F57" s="60" t="s">
        <v>53</v>
      </c>
      <c r="G57" s="45" t="s">
        <v>54</v>
      </c>
      <c r="H57" s="48" t="s">
        <v>153</v>
      </c>
      <c r="I57" s="49">
        <v>5076.559975</v>
      </c>
      <c r="J57" s="46">
        <v>0</v>
      </c>
      <c r="K57" s="47">
        <v>5076.559975</v>
      </c>
      <c r="L57" s="46">
        <v>12278.218515</v>
      </c>
      <c r="M57" s="46">
        <v>0</v>
      </c>
      <c r="N57" s="50">
        <v>12278.218515</v>
      </c>
      <c r="O57" s="49">
        <v>9068.674692</v>
      </c>
      <c r="P57" s="46">
        <v>0</v>
      </c>
      <c r="Q57" s="47">
        <v>9068.674692</v>
      </c>
      <c r="R57" s="46">
        <v>21220.916052</v>
      </c>
      <c r="S57" s="46">
        <v>0</v>
      </c>
      <c r="T57" s="50">
        <v>21220.916052</v>
      </c>
      <c r="U57" s="30">
        <f>+((K57/Q57)-1)*100</f>
        <v>-44.020927562013824</v>
      </c>
      <c r="V57" s="38">
        <f>+((N57/T57)-1)*100</f>
        <v>-42.14095901933121</v>
      </c>
    </row>
    <row r="58" spans="1:22" ht="15">
      <c r="A58" s="44" t="s">
        <v>9</v>
      </c>
      <c r="B58" s="45" t="s">
        <v>90</v>
      </c>
      <c r="C58" s="45" t="s">
        <v>30</v>
      </c>
      <c r="D58" s="45" t="s">
        <v>154</v>
      </c>
      <c r="E58" s="45" t="s">
        <v>155</v>
      </c>
      <c r="F58" s="60" t="s">
        <v>156</v>
      </c>
      <c r="G58" s="45" t="s">
        <v>157</v>
      </c>
      <c r="H58" s="48" t="s">
        <v>158</v>
      </c>
      <c r="I58" s="49">
        <v>0</v>
      </c>
      <c r="J58" s="46">
        <v>3490.43277</v>
      </c>
      <c r="K58" s="47">
        <v>3490.43277</v>
      </c>
      <c r="L58" s="46">
        <v>0</v>
      </c>
      <c r="M58" s="46">
        <v>9422.84677</v>
      </c>
      <c r="N58" s="50">
        <v>9422.84677</v>
      </c>
      <c r="O58" s="49">
        <v>0</v>
      </c>
      <c r="P58" s="46">
        <v>6703.364</v>
      </c>
      <c r="Q58" s="47">
        <v>6703.364</v>
      </c>
      <c r="R58" s="46">
        <v>0</v>
      </c>
      <c r="S58" s="46">
        <v>18748.451</v>
      </c>
      <c r="T58" s="50">
        <v>18748.451</v>
      </c>
      <c r="U58" s="30">
        <f>+((K58/Q58)-1)*100</f>
        <v>-47.9301322440494</v>
      </c>
      <c r="V58" s="38">
        <f>+((N58/T58)-1)*100</f>
        <v>-49.740665135482395</v>
      </c>
    </row>
    <row r="59" spans="1:22" ht="15">
      <c r="A59" s="44" t="s">
        <v>9</v>
      </c>
      <c r="B59" s="45" t="s">
        <v>45</v>
      </c>
      <c r="C59" s="45" t="s">
        <v>30</v>
      </c>
      <c r="D59" s="45" t="s">
        <v>402</v>
      </c>
      <c r="E59" s="45" t="s">
        <v>403</v>
      </c>
      <c r="F59" s="60" t="s">
        <v>203</v>
      </c>
      <c r="G59" s="45" t="s">
        <v>204</v>
      </c>
      <c r="H59" s="48" t="s">
        <v>404</v>
      </c>
      <c r="I59" s="49">
        <v>288000.00492</v>
      </c>
      <c r="J59" s="46">
        <v>0</v>
      </c>
      <c r="K59" s="47">
        <v>288000.00492</v>
      </c>
      <c r="L59" s="46">
        <v>530000.00316</v>
      </c>
      <c r="M59" s="46">
        <v>0</v>
      </c>
      <c r="N59" s="50">
        <v>530000.00316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90</v>
      </c>
      <c r="C60" s="45" t="s">
        <v>30</v>
      </c>
      <c r="D60" s="45" t="s">
        <v>159</v>
      </c>
      <c r="E60" s="45" t="s">
        <v>423</v>
      </c>
      <c r="F60" s="60" t="s">
        <v>161</v>
      </c>
      <c r="G60" s="45" t="s">
        <v>162</v>
      </c>
      <c r="H60" s="48" t="s">
        <v>424</v>
      </c>
      <c r="I60" s="49">
        <v>0</v>
      </c>
      <c r="J60" s="46">
        <v>28483.65</v>
      </c>
      <c r="K60" s="47">
        <v>28483.65</v>
      </c>
      <c r="L60" s="46">
        <v>0</v>
      </c>
      <c r="M60" s="46">
        <v>59041.5</v>
      </c>
      <c r="N60" s="50">
        <v>59041.5</v>
      </c>
      <c r="O60" s="49">
        <v>0</v>
      </c>
      <c r="P60" s="46">
        <v>0</v>
      </c>
      <c r="Q60" s="47">
        <v>0</v>
      </c>
      <c r="R60" s="46">
        <v>0</v>
      </c>
      <c r="S60" s="46">
        <v>0</v>
      </c>
      <c r="T60" s="50">
        <v>0</v>
      </c>
      <c r="U60" s="29" t="s">
        <v>19</v>
      </c>
      <c r="V60" s="37" t="s">
        <v>19</v>
      </c>
    </row>
    <row r="61" spans="1:22" ht="15">
      <c r="A61" s="44" t="s">
        <v>9</v>
      </c>
      <c r="B61" s="45" t="s">
        <v>90</v>
      </c>
      <c r="C61" s="45" t="s">
        <v>30</v>
      </c>
      <c r="D61" s="45" t="s">
        <v>159</v>
      </c>
      <c r="E61" s="45" t="s">
        <v>160</v>
      </c>
      <c r="F61" s="60" t="s">
        <v>161</v>
      </c>
      <c r="G61" s="45" t="s">
        <v>162</v>
      </c>
      <c r="H61" s="48" t="s">
        <v>163</v>
      </c>
      <c r="I61" s="49">
        <v>0</v>
      </c>
      <c r="J61" s="46">
        <v>0</v>
      </c>
      <c r="K61" s="47">
        <v>0</v>
      </c>
      <c r="L61" s="46">
        <v>0</v>
      </c>
      <c r="M61" s="46">
        <v>0</v>
      </c>
      <c r="N61" s="50">
        <v>0</v>
      </c>
      <c r="O61" s="49">
        <v>0</v>
      </c>
      <c r="P61" s="46">
        <v>21718.35</v>
      </c>
      <c r="Q61" s="47">
        <v>21718.35</v>
      </c>
      <c r="R61" s="46">
        <v>0</v>
      </c>
      <c r="S61" s="46">
        <v>40637.31</v>
      </c>
      <c r="T61" s="50">
        <v>40637.31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90</v>
      </c>
      <c r="C62" s="45" t="s">
        <v>30</v>
      </c>
      <c r="D62" s="45" t="s">
        <v>159</v>
      </c>
      <c r="E62" s="45" t="s">
        <v>164</v>
      </c>
      <c r="F62" s="60" t="s">
        <v>161</v>
      </c>
      <c r="G62" s="45" t="s">
        <v>162</v>
      </c>
      <c r="H62" s="48" t="s">
        <v>163</v>
      </c>
      <c r="I62" s="49">
        <v>0</v>
      </c>
      <c r="J62" s="46">
        <v>0</v>
      </c>
      <c r="K62" s="47">
        <v>0</v>
      </c>
      <c r="L62" s="46">
        <v>0</v>
      </c>
      <c r="M62" s="46">
        <v>0</v>
      </c>
      <c r="N62" s="50">
        <v>0</v>
      </c>
      <c r="O62" s="49">
        <v>0</v>
      </c>
      <c r="P62" s="46">
        <v>15726.39</v>
      </c>
      <c r="Q62" s="47">
        <v>15726.39</v>
      </c>
      <c r="R62" s="46">
        <v>0</v>
      </c>
      <c r="S62" s="46">
        <v>31205.91</v>
      </c>
      <c r="T62" s="50">
        <v>31205.91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90</v>
      </c>
      <c r="C63" s="45" t="s">
        <v>30</v>
      </c>
      <c r="D63" s="45" t="s">
        <v>165</v>
      </c>
      <c r="E63" s="45" t="s">
        <v>166</v>
      </c>
      <c r="F63" s="60" t="s">
        <v>118</v>
      </c>
      <c r="G63" s="45" t="s">
        <v>118</v>
      </c>
      <c r="H63" s="48" t="s">
        <v>167</v>
      </c>
      <c r="I63" s="49">
        <v>0</v>
      </c>
      <c r="J63" s="46">
        <v>19021.59</v>
      </c>
      <c r="K63" s="47">
        <v>19021.59</v>
      </c>
      <c r="L63" s="46">
        <v>0</v>
      </c>
      <c r="M63" s="46">
        <v>39606.85</v>
      </c>
      <c r="N63" s="50">
        <v>39606.85</v>
      </c>
      <c r="O63" s="49">
        <v>0</v>
      </c>
      <c r="P63" s="46">
        <v>13861.52</v>
      </c>
      <c r="Q63" s="47">
        <v>13861.52</v>
      </c>
      <c r="R63" s="46">
        <v>0</v>
      </c>
      <c r="S63" s="46">
        <v>37066.29</v>
      </c>
      <c r="T63" s="50">
        <v>37066.29</v>
      </c>
      <c r="U63" s="30">
        <f>+((K63/Q63)-1)*100</f>
        <v>37.22585979026831</v>
      </c>
      <c r="V63" s="38">
        <f>+((N63/T63)-1)*100</f>
        <v>6.854098427439048</v>
      </c>
    </row>
    <row r="64" spans="1:22" ht="15">
      <c r="A64" s="44" t="s">
        <v>9</v>
      </c>
      <c r="B64" s="45" t="s">
        <v>45</v>
      </c>
      <c r="C64" s="45" t="s">
        <v>34</v>
      </c>
      <c r="D64" s="45" t="s">
        <v>168</v>
      </c>
      <c r="E64" s="45" t="s">
        <v>169</v>
      </c>
      <c r="F64" s="60" t="s">
        <v>156</v>
      </c>
      <c r="G64" s="45" t="s">
        <v>170</v>
      </c>
      <c r="H64" s="48" t="s">
        <v>170</v>
      </c>
      <c r="I64" s="49">
        <v>5125.418359</v>
      </c>
      <c r="J64" s="46">
        <v>0</v>
      </c>
      <c r="K64" s="47">
        <v>5125.418359</v>
      </c>
      <c r="L64" s="46">
        <v>10356.346859</v>
      </c>
      <c r="M64" s="46">
        <v>0</v>
      </c>
      <c r="N64" s="50">
        <v>10356.346859</v>
      </c>
      <c r="O64" s="49">
        <v>6512.790322</v>
      </c>
      <c r="P64" s="46">
        <v>0</v>
      </c>
      <c r="Q64" s="47">
        <v>6512.790322</v>
      </c>
      <c r="R64" s="46">
        <v>12976.27972</v>
      </c>
      <c r="S64" s="46">
        <v>0</v>
      </c>
      <c r="T64" s="50">
        <v>12976.27972</v>
      </c>
      <c r="U64" s="30">
        <f>+((K64/Q64)-1)*100</f>
        <v>-21.302266684580662</v>
      </c>
      <c r="V64" s="38">
        <f>+((N64/T64)-1)*100</f>
        <v>-20.19016942862265</v>
      </c>
    </row>
    <row r="65" spans="1:22" ht="15">
      <c r="A65" s="44" t="s">
        <v>9</v>
      </c>
      <c r="B65" s="45" t="s">
        <v>45</v>
      </c>
      <c r="C65" s="45" t="s">
        <v>30</v>
      </c>
      <c r="D65" s="45" t="s">
        <v>171</v>
      </c>
      <c r="E65" s="45" t="s">
        <v>189</v>
      </c>
      <c r="F65" s="60" t="s">
        <v>147</v>
      </c>
      <c r="G65" s="45" t="s">
        <v>172</v>
      </c>
      <c r="H65" s="48" t="s">
        <v>172</v>
      </c>
      <c r="I65" s="49">
        <v>180797.0654</v>
      </c>
      <c r="J65" s="46">
        <v>0</v>
      </c>
      <c r="K65" s="47">
        <v>180797.0654</v>
      </c>
      <c r="L65" s="46">
        <v>383392.59136</v>
      </c>
      <c r="M65" s="46">
        <v>0</v>
      </c>
      <c r="N65" s="50">
        <v>383392.59136</v>
      </c>
      <c r="O65" s="49">
        <v>174025.76731</v>
      </c>
      <c r="P65" s="46">
        <v>0</v>
      </c>
      <c r="Q65" s="47">
        <v>174025.76731</v>
      </c>
      <c r="R65" s="46">
        <v>347634.3338</v>
      </c>
      <c r="S65" s="46">
        <v>0</v>
      </c>
      <c r="T65" s="50">
        <v>347634.3338</v>
      </c>
      <c r="U65" s="30">
        <f>+((K65/Q65)-1)*100</f>
        <v>3.8909744198616147</v>
      </c>
      <c r="V65" s="38">
        <f>+((N65/T65)-1)*100</f>
        <v>10.286169714344817</v>
      </c>
    </row>
    <row r="66" spans="1:22" ht="15">
      <c r="A66" s="44" t="s">
        <v>9</v>
      </c>
      <c r="B66" s="45" t="s">
        <v>45</v>
      </c>
      <c r="C66" s="45" t="s">
        <v>30</v>
      </c>
      <c r="D66" s="45" t="s">
        <v>171</v>
      </c>
      <c r="E66" s="45" t="s">
        <v>190</v>
      </c>
      <c r="F66" s="60" t="s">
        <v>147</v>
      </c>
      <c r="G66" s="45" t="s">
        <v>172</v>
      </c>
      <c r="H66" s="48" t="s">
        <v>172</v>
      </c>
      <c r="I66" s="49">
        <v>46576.2277</v>
      </c>
      <c r="J66" s="46">
        <v>0</v>
      </c>
      <c r="K66" s="47">
        <v>46576.2277</v>
      </c>
      <c r="L66" s="46">
        <v>84834.7723</v>
      </c>
      <c r="M66" s="46">
        <v>0</v>
      </c>
      <c r="N66" s="50">
        <v>84834.7723</v>
      </c>
      <c r="O66" s="49">
        <v>27623.5244</v>
      </c>
      <c r="P66" s="46">
        <v>0</v>
      </c>
      <c r="Q66" s="47">
        <v>27623.5244</v>
      </c>
      <c r="R66" s="46">
        <v>65571.1469</v>
      </c>
      <c r="S66" s="46">
        <v>0</v>
      </c>
      <c r="T66" s="50">
        <v>65571.1469</v>
      </c>
      <c r="U66" s="30">
        <f>+((K66/Q66)-1)*100</f>
        <v>68.61073563806363</v>
      </c>
      <c r="V66" s="38">
        <f>+((N66/T66)-1)*100</f>
        <v>29.37820415033794</v>
      </c>
    </row>
    <row r="67" spans="1:22" ht="15">
      <c r="A67" s="44" t="s">
        <v>9</v>
      </c>
      <c r="B67" s="45" t="s">
        <v>45</v>
      </c>
      <c r="C67" s="45" t="s">
        <v>30</v>
      </c>
      <c r="D67" s="45" t="s">
        <v>171</v>
      </c>
      <c r="E67" s="45" t="s">
        <v>194</v>
      </c>
      <c r="F67" s="60" t="s">
        <v>147</v>
      </c>
      <c r="G67" s="45" t="s">
        <v>172</v>
      </c>
      <c r="H67" s="48" t="s">
        <v>172</v>
      </c>
      <c r="I67" s="49">
        <v>0</v>
      </c>
      <c r="J67" s="46">
        <v>0</v>
      </c>
      <c r="K67" s="47">
        <v>0</v>
      </c>
      <c r="L67" s="46">
        <v>37120.5225</v>
      </c>
      <c r="M67" s="46">
        <v>0</v>
      </c>
      <c r="N67" s="50">
        <v>37120.5225</v>
      </c>
      <c r="O67" s="49">
        <v>0</v>
      </c>
      <c r="P67" s="46">
        <v>0</v>
      </c>
      <c r="Q67" s="47">
        <v>0</v>
      </c>
      <c r="R67" s="46">
        <v>12199.564</v>
      </c>
      <c r="S67" s="46">
        <v>0</v>
      </c>
      <c r="T67" s="50">
        <v>12199.564</v>
      </c>
      <c r="U67" s="29" t="s">
        <v>19</v>
      </c>
      <c r="V67" s="37" t="s">
        <v>19</v>
      </c>
    </row>
    <row r="68" spans="1:22" ht="15">
      <c r="A68" s="44" t="s">
        <v>9</v>
      </c>
      <c r="B68" s="45" t="s">
        <v>45</v>
      </c>
      <c r="C68" s="45" t="s">
        <v>30</v>
      </c>
      <c r="D68" s="45" t="s">
        <v>171</v>
      </c>
      <c r="E68" s="45" t="s">
        <v>181</v>
      </c>
      <c r="F68" s="60" t="s">
        <v>147</v>
      </c>
      <c r="G68" s="45" t="s">
        <v>172</v>
      </c>
      <c r="H68" s="48" t="s">
        <v>182</v>
      </c>
      <c r="I68" s="49">
        <v>28724.7674</v>
      </c>
      <c r="J68" s="46">
        <v>0</v>
      </c>
      <c r="K68" s="47">
        <v>28724.7674</v>
      </c>
      <c r="L68" s="46">
        <v>28724.7674</v>
      </c>
      <c r="M68" s="46">
        <v>0</v>
      </c>
      <c r="N68" s="50">
        <v>28724.7674</v>
      </c>
      <c r="O68" s="49">
        <v>0</v>
      </c>
      <c r="P68" s="46">
        <v>0</v>
      </c>
      <c r="Q68" s="47">
        <v>0</v>
      </c>
      <c r="R68" s="46">
        <v>12668.778</v>
      </c>
      <c r="S68" s="46">
        <v>0</v>
      </c>
      <c r="T68" s="50">
        <v>12668.778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45</v>
      </c>
      <c r="C69" s="45" t="s">
        <v>30</v>
      </c>
      <c r="D69" s="45" t="s">
        <v>171</v>
      </c>
      <c r="E69" s="45" t="s">
        <v>191</v>
      </c>
      <c r="F69" s="60" t="s">
        <v>147</v>
      </c>
      <c r="G69" s="45" t="s">
        <v>172</v>
      </c>
      <c r="H69" s="48" t="s">
        <v>172</v>
      </c>
      <c r="I69" s="49">
        <v>3812.2684</v>
      </c>
      <c r="J69" s="46">
        <v>0</v>
      </c>
      <c r="K69" s="47">
        <v>3812.2684</v>
      </c>
      <c r="L69" s="46">
        <v>22118.6784</v>
      </c>
      <c r="M69" s="46">
        <v>0</v>
      </c>
      <c r="N69" s="50">
        <v>22118.6784</v>
      </c>
      <c r="O69" s="49">
        <v>12010.28</v>
      </c>
      <c r="P69" s="46">
        <v>0</v>
      </c>
      <c r="Q69" s="47">
        <v>12010.28</v>
      </c>
      <c r="R69" s="46">
        <v>24209.844</v>
      </c>
      <c r="S69" s="46">
        <v>0</v>
      </c>
      <c r="T69" s="50">
        <v>24209.844</v>
      </c>
      <c r="U69" s="30">
        <f>+((K69/Q69)-1)*100</f>
        <v>-68.25828873265236</v>
      </c>
      <c r="V69" s="38">
        <f>+((N69/T69)-1)*100</f>
        <v>-8.63766656241155</v>
      </c>
    </row>
    <row r="70" spans="1:22" ht="15">
      <c r="A70" s="44" t="s">
        <v>9</v>
      </c>
      <c r="B70" s="45" t="s">
        <v>45</v>
      </c>
      <c r="C70" s="45" t="s">
        <v>30</v>
      </c>
      <c r="D70" s="45" t="s">
        <v>171</v>
      </c>
      <c r="E70" s="55" t="s">
        <v>180</v>
      </c>
      <c r="F70" s="60" t="s">
        <v>147</v>
      </c>
      <c r="G70" s="45" t="s">
        <v>175</v>
      </c>
      <c r="H70" s="48" t="s">
        <v>178</v>
      </c>
      <c r="I70" s="49">
        <v>17901.0864</v>
      </c>
      <c r="J70" s="46">
        <v>0</v>
      </c>
      <c r="K70" s="47">
        <v>17901.0864</v>
      </c>
      <c r="L70" s="46">
        <v>17901.0864</v>
      </c>
      <c r="M70" s="46">
        <v>0</v>
      </c>
      <c r="N70" s="50">
        <v>17901.0864</v>
      </c>
      <c r="O70" s="49">
        <v>6005.14</v>
      </c>
      <c r="P70" s="46">
        <v>0</v>
      </c>
      <c r="Q70" s="47">
        <v>6005.14</v>
      </c>
      <c r="R70" s="46">
        <v>11401.101</v>
      </c>
      <c r="S70" s="46">
        <v>0</v>
      </c>
      <c r="T70" s="50">
        <v>11401.101</v>
      </c>
      <c r="U70" s="29" t="s">
        <v>19</v>
      </c>
      <c r="V70" s="38">
        <f>+((N70/T70)-1)*100</f>
        <v>57.01190963925325</v>
      </c>
    </row>
    <row r="71" spans="1:22" ht="15">
      <c r="A71" s="44" t="s">
        <v>9</v>
      </c>
      <c r="B71" s="45" t="s">
        <v>45</v>
      </c>
      <c r="C71" s="45" t="s">
        <v>30</v>
      </c>
      <c r="D71" s="45" t="s">
        <v>171</v>
      </c>
      <c r="E71" s="45" t="s">
        <v>186</v>
      </c>
      <c r="F71" s="60" t="s">
        <v>147</v>
      </c>
      <c r="G71" s="45" t="s">
        <v>172</v>
      </c>
      <c r="H71" s="48" t="s">
        <v>172</v>
      </c>
      <c r="I71" s="49">
        <v>0</v>
      </c>
      <c r="J71" s="46">
        <v>0</v>
      </c>
      <c r="K71" s="47">
        <v>0</v>
      </c>
      <c r="L71" s="46">
        <v>15632.44</v>
      </c>
      <c r="M71" s="46">
        <v>0</v>
      </c>
      <c r="N71" s="50">
        <v>15632.44</v>
      </c>
      <c r="O71" s="49">
        <v>27023.13</v>
      </c>
      <c r="P71" s="46">
        <v>0</v>
      </c>
      <c r="Q71" s="47">
        <v>27023.13</v>
      </c>
      <c r="R71" s="46">
        <v>33592.126</v>
      </c>
      <c r="S71" s="46">
        <v>0</v>
      </c>
      <c r="T71" s="50">
        <v>33592.126</v>
      </c>
      <c r="U71" s="29" t="s">
        <v>19</v>
      </c>
      <c r="V71" s="38">
        <f>+((N71/T71)-1)*100</f>
        <v>-53.46397545662933</v>
      </c>
    </row>
    <row r="72" spans="1:22" ht="15">
      <c r="A72" s="44" t="s">
        <v>9</v>
      </c>
      <c r="B72" s="45" t="s">
        <v>45</v>
      </c>
      <c r="C72" s="45" t="s">
        <v>30</v>
      </c>
      <c r="D72" s="45" t="s">
        <v>171</v>
      </c>
      <c r="E72" s="45" t="s">
        <v>177</v>
      </c>
      <c r="F72" s="60" t="s">
        <v>147</v>
      </c>
      <c r="G72" s="45" t="s">
        <v>175</v>
      </c>
      <c r="H72" s="48" t="s">
        <v>176</v>
      </c>
      <c r="I72" s="49">
        <v>14000.3068</v>
      </c>
      <c r="J72" s="46">
        <v>0</v>
      </c>
      <c r="K72" s="47">
        <v>14000.3068</v>
      </c>
      <c r="L72" s="46">
        <v>14000.3068</v>
      </c>
      <c r="M72" s="46">
        <v>0</v>
      </c>
      <c r="N72" s="50">
        <v>14000.3068</v>
      </c>
      <c r="O72" s="49">
        <v>0</v>
      </c>
      <c r="P72" s="46">
        <v>0</v>
      </c>
      <c r="Q72" s="47">
        <v>0</v>
      </c>
      <c r="R72" s="46">
        <v>234.607</v>
      </c>
      <c r="S72" s="46">
        <v>0</v>
      </c>
      <c r="T72" s="50">
        <v>234.607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45</v>
      </c>
      <c r="C73" s="45" t="s">
        <v>30</v>
      </c>
      <c r="D73" s="45" t="s">
        <v>171</v>
      </c>
      <c r="E73" s="45" t="s">
        <v>195</v>
      </c>
      <c r="F73" s="60" t="s">
        <v>147</v>
      </c>
      <c r="G73" s="45" t="s">
        <v>172</v>
      </c>
      <c r="H73" s="48" t="s">
        <v>172</v>
      </c>
      <c r="I73" s="49">
        <v>0</v>
      </c>
      <c r="J73" s="46">
        <v>0</v>
      </c>
      <c r="K73" s="47">
        <v>0</v>
      </c>
      <c r="L73" s="46">
        <v>12958.47</v>
      </c>
      <c r="M73" s="46">
        <v>0</v>
      </c>
      <c r="N73" s="50">
        <v>12958.47</v>
      </c>
      <c r="O73" s="49">
        <v>3002.57</v>
      </c>
      <c r="P73" s="46">
        <v>0</v>
      </c>
      <c r="Q73" s="47">
        <v>3002.57</v>
      </c>
      <c r="R73" s="46">
        <v>3002.57</v>
      </c>
      <c r="S73" s="46">
        <v>0</v>
      </c>
      <c r="T73" s="50">
        <v>3002.57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45</v>
      </c>
      <c r="C74" s="45" t="s">
        <v>30</v>
      </c>
      <c r="D74" s="45" t="s">
        <v>171</v>
      </c>
      <c r="E74" s="45" t="s">
        <v>183</v>
      </c>
      <c r="F74" s="60" t="s">
        <v>147</v>
      </c>
      <c r="G74" s="45" t="s">
        <v>172</v>
      </c>
      <c r="H74" s="48" t="s">
        <v>184</v>
      </c>
      <c r="I74" s="49">
        <v>0</v>
      </c>
      <c r="J74" s="46">
        <v>0</v>
      </c>
      <c r="K74" s="47">
        <v>0</v>
      </c>
      <c r="L74" s="46">
        <v>12208.5274</v>
      </c>
      <c r="M74" s="46">
        <v>0</v>
      </c>
      <c r="N74" s="50">
        <v>12208.5274</v>
      </c>
      <c r="O74" s="49">
        <v>0</v>
      </c>
      <c r="P74" s="46">
        <v>0</v>
      </c>
      <c r="Q74" s="47">
        <v>0</v>
      </c>
      <c r="R74" s="46">
        <v>0</v>
      </c>
      <c r="S74" s="46">
        <v>0</v>
      </c>
      <c r="T74" s="50">
        <v>0</v>
      </c>
      <c r="U74" s="29" t="s">
        <v>19</v>
      </c>
      <c r="V74" s="37" t="s">
        <v>19</v>
      </c>
    </row>
    <row r="75" spans="1:22" ht="15">
      <c r="A75" s="44" t="s">
        <v>9</v>
      </c>
      <c r="B75" s="45" t="s">
        <v>45</v>
      </c>
      <c r="C75" s="45" t="s">
        <v>30</v>
      </c>
      <c r="D75" s="45" t="s">
        <v>171</v>
      </c>
      <c r="E75" s="45" t="s">
        <v>492</v>
      </c>
      <c r="F75" s="60" t="s">
        <v>147</v>
      </c>
      <c r="G75" s="45" t="s">
        <v>172</v>
      </c>
      <c r="H75" s="48" t="s">
        <v>172</v>
      </c>
      <c r="I75" s="49">
        <v>7624.5368</v>
      </c>
      <c r="J75" s="46">
        <v>0</v>
      </c>
      <c r="K75" s="47">
        <v>7624.5368</v>
      </c>
      <c r="L75" s="46">
        <v>7624.5368</v>
      </c>
      <c r="M75" s="46">
        <v>0</v>
      </c>
      <c r="N75" s="50">
        <v>7624.5368</v>
      </c>
      <c r="O75" s="49">
        <v>3174.928</v>
      </c>
      <c r="P75" s="46">
        <v>0</v>
      </c>
      <c r="Q75" s="47">
        <v>3174.928</v>
      </c>
      <c r="R75" s="46">
        <v>3174.928</v>
      </c>
      <c r="S75" s="46">
        <v>0</v>
      </c>
      <c r="T75" s="50">
        <v>3174.928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45</v>
      </c>
      <c r="C76" s="45" t="s">
        <v>30</v>
      </c>
      <c r="D76" s="45" t="s">
        <v>171</v>
      </c>
      <c r="E76" s="45" t="s">
        <v>487</v>
      </c>
      <c r="F76" s="60" t="s">
        <v>147</v>
      </c>
      <c r="G76" s="45" t="s">
        <v>175</v>
      </c>
      <c r="H76" s="48" t="s">
        <v>178</v>
      </c>
      <c r="I76" s="49">
        <v>6298.5304</v>
      </c>
      <c r="J76" s="46">
        <v>0</v>
      </c>
      <c r="K76" s="47">
        <v>6298.5304</v>
      </c>
      <c r="L76" s="46">
        <v>6298.5304</v>
      </c>
      <c r="M76" s="46">
        <v>0</v>
      </c>
      <c r="N76" s="50">
        <v>6298.5304</v>
      </c>
      <c r="O76" s="49">
        <v>6746.722</v>
      </c>
      <c r="P76" s="46">
        <v>0</v>
      </c>
      <c r="Q76" s="47">
        <v>6746.722</v>
      </c>
      <c r="R76" s="46">
        <v>6746.722</v>
      </c>
      <c r="S76" s="46">
        <v>0</v>
      </c>
      <c r="T76" s="50">
        <v>6746.722</v>
      </c>
      <c r="U76" s="30">
        <f>+((K76/Q76)-1)*100</f>
        <v>-6.643101642545823</v>
      </c>
      <c r="V76" s="38">
        <f>+((N76/T76)-1)*100</f>
        <v>-6.643101642545823</v>
      </c>
    </row>
    <row r="77" spans="1:22" ht="15">
      <c r="A77" s="44" t="s">
        <v>9</v>
      </c>
      <c r="B77" s="45" t="s">
        <v>45</v>
      </c>
      <c r="C77" s="45" t="s">
        <v>30</v>
      </c>
      <c r="D77" s="45" t="s">
        <v>171</v>
      </c>
      <c r="E77" s="55" t="s">
        <v>187</v>
      </c>
      <c r="F77" s="60" t="s">
        <v>147</v>
      </c>
      <c r="G77" s="45" t="s">
        <v>172</v>
      </c>
      <c r="H77" s="48" t="s">
        <v>173</v>
      </c>
      <c r="I77" s="49">
        <v>0</v>
      </c>
      <c r="J77" s="46">
        <v>0</v>
      </c>
      <c r="K77" s="47">
        <v>0</v>
      </c>
      <c r="L77" s="46">
        <v>5965.01</v>
      </c>
      <c r="M77" s="46">
        <v>0</v>
      </c>
      <c r="N77" s="50">
        <v>5965.01</v>
      </c>
      <c r="O77" s="49">
        <v>21918.761</v>
      </c>
      <c r="P77" s="46">
        <v>0</v>
      </c>
      <c r="Q77" s="47">
        <v>21918.761</v>
      </c>
      <c r="R77" s="46">
        <v>24968.652</v>
      </c>
      <c r="S77" s="46">
        <v>0</v>
      </c>
      <c r="T77" s="50">
        <v>24968.652</v>
      </c>
      <c r="U77" s="29" t="s">
        <v>19</v>
      </c>
      <c r="V77" s="38">
        <f>+((N77/T77)-1)*100</f>
        <v>-76.11000385603516</v>
      </c>
    </row>
    <row r="78" spans="1:22" ht="15">
      <c r="A78" s="44" t="s">
        <v>9</v>
      </c>
      <c r="B78" s="45" t="s">
        <v>45</v>
      </c>
      <c r="C78" s="45" t="s">
        <v>30</v>
      </c>
      <c r="D78" s="45" t="s">
        <v>171</v>
      </c>
      <c r="E78" s="45" t="s">
        <v>185</v>
      </c>
      <c r="F78" s="60" t="s">
        <v>147</v>
      </c>
      <c r="G78" s="45" t="s">
        <v>172</v>
      </c>
      <c r="H78" s="48" t="s">
        <v>184</v>
      </c>
      <c r="I78" s="49">
        <v>0</v>
      </c>
      <c r="J78" s="46">
        <v>0</v>
      </c>
      <c r="K78" s="47">
        <v>0</v>
      </c>
      <c r="L78" s="46">
        <v>4949.403</v>
      </c>
      <c r="M78" s="46">
        <v>0</v>
      </c>
      <c r="N78" s="50">
        <v>4949.403</v>
      </c>
      <c r="O78" s="49">
        <v>7206.168</v>
      </c>
      <c r="P78" s="46">
        <v>0</v>
      </c>
      <c r="Q78" s="47">
        <v>7206.168</v>
      </c>
      <c r="R78" s="46">
        <v>7206.168</v>
      </c>
      <c r="S78" s="46">
        <v>0</v>
      </c>
      <c r="T78" s="50">
        <v>7206.168</v>
      </c>
      <c r="U78" s="29" t="s">
        <v>19</v>
      </c>
      <c r="V78" s="38">
        <f>+((N78/T78)-1)*100</f>
        <v>-31.317129991973538</v>
      </c>
    </row>
    <row r="79" spans="1:22" ht="15">
      <c r="A79" s="44" t="s">
        <v>9</v>
      </c>
      <c r="B79" s="45" t="s">
        <v>45</v>
      </c>
      <c r="C79" s="45" t="s">
        <v>30</v>
      </c>
      <c r="D79" s="45" t="s">
        <v>171</v>
      </c>
      <c r="E79" s="45" t="s">
        <v>192</v>
      </c>
      <c r="F79" s="60" t="s">
        <v>147</v>
      </c>
      <c r="G79" s="45" t="s">
        <v>172</v>
      </c>
      <c r="H79" s="48" t="s">
        <v>173</v>
      </c>
      <c r="I79" s="49">
        <v>4586.3074</v>
      </c>
      <c r="J79" s="46">
        <v>0</v>
      </c>
      <c r="K79" s="47">
        <v>4586.3074</v>
      </c>
      <c r="L79" s="46">
        <v>4586.3074</v>
      </c>
      <c r="M79" s="46">
        <v>0</v>
      </c>
      <c r="N79" s="50">
        <v>4586.3074</v>
      </c>
      <c r="O79" s="49">
        <v>2381.196</v>
      </c>
      <c r="P79" s="46">
        <v>0</v>
      </c>
      <c r="Q79" s="47">
        <v>2381.196</v>
      </c>
      <c r="R79" s="46">
        <v>2850.41</v>
      </c>
      <c r="S79" s="46">
        <v>0</v>
      </c>
      <c r="T79" s="50">
        <v>2850.41</v>
      </c>
      <c r="U79" s="30">
        <f>+((K79/Q79)-1)*100</f>
        <v>92.60520343558447</v>
      </c>
      <c r="V79" s="38">
        <f>+((N79/T79)-1)*100</f>
        <v>60.8999196606804</v>
      </c>
    </row>
    <row r="80" spans="1:22" ht="15">
      <c r="A80" s="44" t="s">
        <v>9</v>
      </c>
      <c r="B80" s="45" t="s">
        <v>45</v>
      </c>
      <c r="C80" s="45" t="s">
        <v>30</v>
      </c>
      <c r="D80" s="45" t="s">
        <v>171</v>
      </c>
      <c r="E80" s="45" t="s">
        <v>489</v>
      </c>
      <c r="F80" s="60" t="s">
        <v>147</v>
      </c>
      <c r="G80" s="45" t="s">
        <v>172</v>
      </c>
      <c r="H80" s="48" t="s">
        <v>172</v>
      </c>
      <c r="I80" s="49">
        <v>1931.0768</v>
      </c>
      <c r="J80" s="46">
        <v>0</v>
      </c>
      <c r="K80" s="47">
        <v>1931.0768</v>
      </c>
      <c r="L80" s="46">
        <v>1931.0768</v>
      </c>
      <c r="M80" s="46">
        <v>0</v>
      </c>
      <c r="N80" s="50">
        <v>1931.0768</v>
      </c>
      <c r="O80" s="49">
        <v>0</v>
      </c>
      <c r="P80" s="46">
        <v>0</v>
      </c>
      <c r="Q80" s="47">
        <v>0</v>
      </c>
      <c r="R80" s="46">
        <v>0</v>
      </c>
      <c r="S80" s="46">
        <v>0</v>
      </c>
      <c r="T80" s="50">
        <v>0</v>
      </c>
      <c r="U80" s="29" t="s">
        <v>19</v>
      </c>
      <c r="V80" s="37" t="s">
        <v>19</v>
      </c>
    </row>
    <row r="81" spans="1:22" ht="15">
      <c r="A81" s="44" t="s">
        <v>9</v>
      </c>
      <c r="B81" s="45" t="s">
        <v>45</v>
      </c>
      <c r="C81" s="45" t="s">
        <v>30</v>
      </c>
      <c r="D81" s="45" t="s">
        <v>171</v>
      </c>
      <c r="E81" s="45" t="s">
        <v>490</v>
      </c>
      <c r="F81" s="60" t="s">
        <v>147</v>
      </c>
      <c r="G81" s="45" t="s">
        <v>172</v>
      </c>
      <c r="H81" s="48" t="s">
        <v>173</v>
      </c>
      <c r="I81" s="49">
        <v>1448.3076</v>
      </c>
      <c r="J81" s="46">
        <v>0</v>
      </c>
      <c r="K81" s="47">
        <v>1448.3076</v>
      </c>
      <c r="L81" s="46">
        <v>1448.3076</v>
      </c>
      <c r="M81" s="46">
        <v>0</v>
      </c>
      <c r="N81" s="50">
        <v>1448.3076</v>
      </c>
      <c r="O81" s="49">
        <v>0</v>
      </c>
      <c r="P81" s="46">
        <v>0</v>
      </c>
      <c r="Q81" s="47">
        <v>0</v>
      </c>
      <c r="R81" s="46">
        <v>0</v>
      </c>
      <c r="S81" s="46">
        <v>0</v>
      </c>
      <c r="T81" s="50">
        <v>0</v>
      </c>
      <c r="U81" s="29" t="s">
        <v>19</v>
      </c>
      <c r="V81" s="37" t="s">
        <v>19</v>
      </c>
    </row>
    <row r="82" spans="1:22" ht="15">
      <c r="A82" s="44" t="s">
        <v>9</v>
      </c>
      <c r="B82" s="45" t="s">
        <v>45</v>
      </c>
      <c r="C82" s="45" t="s">
        <v>30</v>
      </c>
      <c r="D82" s="45" t="s">
        <v>171</v>
      </c>
      <c r="E82" s="45" t="s">
        <v>411</v>
      </c>
      <c r="F82" s="60" t="s">
        <v>147</v>
      </c>
      <c r="G82" s="45" t="s">
        <v>172</v>
      </c>
      <c r="H82" s="48" t="s">
        <v>173</v>
      </c>
      <c r="I82" s="49">
        <v>497.2524</v>
      </c>
      <c r="J82" s="46">
        <v>0</v>
      </c>
      <c r="K82" s="47">
        <v>497.2524</v>
      </c>
      <c r="L82" s="46">
        <v>1114.3224</v>
      </c>
      <c r="M82" s="46">
        <v>0</v>
      </c>
      <c r="N82" s="50">
        <v>1114.3224</v>
      </c>
      <c r="O82" s="49">
        <v>0</v>
      </c>
      <c r="P82" s="46">
        <v>0</v>
      </c>
      <c r="Q82" s="47">
        <v>0</v>
      </c>
      <c r="R82" s="46">
        <v>0</v>
      </c>
      <c r="S82" s="46">
        <v>0</v>
      </c>
      <c r="T82" s="50">
        <v>0</v>
      </c>
      <c r="U82" s="29" t="s">
        <v>19</v>
      </c>
      <c r="V82" s="37" t="s">
        <v>19</v>
      </c>
    </row>
    <row r="83" spans="1:22" ht="15">
      <c r="A83" s="44" t="s">
        <v>9</v>
      </c>
      <c r="B83" s="45" t="s">
        <v>45</v>
      </c>
      <c r="C83" s="45" t="s">
        <v>30</v>
      </c>
      <c r="D83" s="45" t="s">
        <v>171</v>
      </c>
      <c r="E83" s="55" t="s">
        <v>174</v>
      </c>
      <c r="F83" s="60" t="s">
        <v>147</v>
      </c>
      <c r="G83" s="45" t="s">
        <v>175</v>
      </c>
      <c r="H83" s="48" t="s">
        <v>176</v>
      </c>
      <c r="I83" s="49">
        <v>0</v>
      </c>
      <c r="J83" s="46">
        <v>0</v>
      </c>
      <c r="K83" s="47">
        <v>0</v>
      </c>
      <c r="L83" s="46">
        <v>989.8806</v>
      </c>
      <c r="M83" s="46">
        <v>0</v>
      </c>
      <c r="N83" s="50">
        <v>989.8806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>
      <c r="A84" s="44" t="s">
        <v>9</v>
      </c>
      <c r="B84" s="45" t="s">
        <v>45</v>
      </c>
      <c r="C84" s="45" t="s">
        <v>30</v>
      </c>
      <c r="D84" s="45" t="s">
        <v>171</v>
      </c>
      <c r="E84" s="45" t="s">
        <v>491</v>
      </c>
      <c r="F84" s="60" t="s">
        <v>147</v>
      </c>
      <c r="G84" s="45" t="s">
        <v>172</v>
      </c>
      <c r="H84" s="48" t="s">
        <v>172</v>
      </c>
      <c r="I84" s="49">
        <v>828.754</v>
      </c>
      <c r="J84" s="46">
        <v>0</v>
      </c>
      <c r="K84" s="47">
        <v>828.754</v>
      </c>
      <c r="L84" s="46">
        <v>828.754</v>
      </c>
      <c r="M84" s="46">
        <v>0</v>
      </c>
      <c r="N84" s="50">
        <v>828.754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>
      <c r="A85" s="44" t="s">
        <v>9</v>
      </c>
      <c r="B85" s="45" t="s">
        <v>45</v>
      </c>
      <c r="C85" s="45" t="s">
        <v>30</v>
      </c>
      <c r="D85" s="45" t="s">
        <v>171</v>
      </c>
      <c r="E85" s="45" t="s">
        <v>398</v>
      </c>
      <c r="F85" s="60" t="s">
        <v>147</v>
      </c>
      <c r="G85" s="45" t="s">
        <v>172</v>
      </c>
      <c r="H85" s="48" t="s">
        <v>173</v>
      </c>
      <c r="I85" s="49">
        <v>0</v>
      </c>
      <c r="J85" s="46">
        <v>0</v>
      </c>
      <c r="K85" s="47">
        <v>0</v>
      </c>
      <c r="L85" s="46">
        <v>205.69</v>
      </c>
      <c r="M85" s="46">
        <v>0</v>
      </c>
      <c r="N85" s="50">
        <v>205.69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45</v>
      </c>
      <c r="C86" s="45" t="s">
        <v>30</v>
      </c>
      <c r="D86" s="45" t="s">
        <v>171</v>
      </c>
      <c r="E86" s="55" t="s">
        <v>179</v>
      </c>
      <c r="F86" s="60" t="s">
        <v>147</v>
      </c>
      <c r="G86" s="45" t="s">
        <v>172</v>
      </c>
      <c r="H86" s="48" t="s">
        <v>172</v>
      </c>
      <c r="I86" s="49">
        <v>0</v>
      </c>
      <c r="J86" s="46">
        <v>0</v>
      </c>
      <c r="K86" s="47">
        <v>0</v>
      </c>
      <c r="L86" s="46">
        <v>0</v>
      </c>
      <c r="M86" s="46">
        <v>0</v>
      </c>
      <c r="N86" s="50">
        <v>0</v>
      </c>
      <c r="O86" s="49">
        <v>0</v>
      </c>
      <c r="P86" s="46">
        <v>0</v>
      </c>
      <c r="Q86" s="47">
        <v>0</v>
      </c>
      <c r="R86" s="46">
        <v>43.87749</v>
      </c>
      <c r="S86" s="46">
        <v>0</v>
      </c>
      <c r="T86" s="50">
        <v>43.87749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45</v>
      </c>
      <c r="C87" s="45" t="s">
        <v>30</v>
      </c>
      <c r="D87" s="45" t="s">
        <v>171</v>
      </c>
      <c r="E87" s="45" t="s">
        <v>488</v>
      </c>
      <c r="F87" s="60" t="s">
        <v>147</v>
      </c>
      <c r="G87" s="45" t="s">
        <v>172</v>
      </c>
      <c r="H87" s="48" t="s">
        <v>172</v>
      </c>
      <c r="I87" s="49">
        <v>0</v>
      </c>
      <c r="J87" s="46">
        <v>0</v>
      </c>
      <c r="K87" s="47">
        <v>0</v>
      </c>
      <c r="L87" s="46">
        <v>0</v>
      </c>
      <c r="M87" s="46">
        <v>0</v>
      </c>
      <c r="N87" s="50">
        <v>0</v>
      </c>
      <c r="O87" s="49">
        <v>1501.285</v>
      </c>
      <c r="P87" s="46">
        <v>0</v>
      </c>
      <c r="Q87" s="47">
        <v>1501.285</v>
      </c>
      <c r="R87" s="46">
        <v>1501.285</v>
      </c>
      <c r="S87" s="46">
        <v>0</v>
      </c>
      <c r="T87" s="50">
        <v>1501.285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45</v>
      </c>
      <c r="C88" s="45" t="s">
        <v>30</v>
      </c>
      <c r="D88" s="45" t="s">
        <v>171</v>
      </c>
      <c r="E88" s="45" t="s">
        <v>188</v>
      </c>
      <c r="F88" s="60" t="s">
        <v>147</v>
      </c>
      <c r="G88" s="45" t="s">
        <v>172</v>
      </c>
      <c r="H88" s="48" t="s">
        <v>173</v>
      </c>
      <c r="I88" s="49">
        <v>0</v>
      </c>
      <c r="J88" s="46">
        <v>0</v>
      </c>
      <c r="K88" s="47">
        <v>0</v>
      </c>
      <c r="L88" s="46">
        <v>0</v>
      </c>
      <c r="M88" s="46">
        <v>0</v>
      </c>
      <c r="N88" s="50">
        <v>0</v>
      </c>
      <c r="O88" s="49">
        <v>900.771</v>
      </c>
      <c r="P88" s="46">
        <v>0</v>
      </c>
      <c r="Q88" s="47">
        <v>900.771</v>
      </c>
      <c r="R88" s="46">
        <v>1339.5459</v>
      </c>
      <c r="S88" s="46">
        <v>0</v>
      </c>
      <c r="T88" s="50">
        <v>1339.5459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45</v>
      </c>
      <c r="C89" s="45" t="s">
        <v>30</v>
      </c>
      <c r="D89" s="45" t="s">
        <v>171</v>
      </c>
      <c r="E89" s="70" t="s">
        <v>193</v>
      </c>
      <c r="F89" s="60" t="s">
        <v>147</v>
      </c>
      <c r="G89" s="45" t="s">
        <v>172</v>
      </c>
      <c r="H89" s="48" t="s">
        <v>172</v>
      </c>
      <c r="I89" s="49">
        <v>0</v>
      </c>
      <c r="J89" s="46">
        <v>0</v>
      </c>
      <c r="K89" s="47">
        <v>0</v>
      </c>
      <c r="L89" s="46">
        <v>0</v>
      </c>
      <c r="M89" s="46">
        <v>0</v>
      </c>
      <c r="N89" s="50">
        <v>0</v>
      </c>
      <c r="O89" s="49">
        <v>0</v>
      </c>
      <c r="P89" s="46">
        <v>0</v>
      </c>
      <c r="Q89" s="47">
        <v>0</v>
      </c>
      <c r="R89" s="46">
        <v>1876.856</v>
      </c>
      <c r="S89" s="46">
        <v>0</v>
      </c>
      <c r="T89" s="50">
        <v>1876.856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45</v>
      </c>
      <c r="C90" s="45" t="s">
        <v>30</v>
      </c>
      <c r="D90" s="45" t="s">
        <v>171</v>
      </c>
      <c r="E90" s="70" t="s">
        <v>196</v>
      </c>
      <c r="F90" s="60" t="s">
        <v>147</v>
      </c>
      <c r="G90" s="45" t="s">
        <v>172</v>
      </c>
      <c r="H90" s="48" t="s">
        <v>173</v>
      </c>
      <c r="I90" s="49">
        <v>0</v>
      </c>
      <c r="J90" s="46">
        <v>0</v>
      </c>
      <c r="K90" s="47">
        <v>0</v>
      </c>
      <c r="L90" s="46">
        <v>0</v>
      </c>
      <c r="M90" s="46">
        <v>0</v>
      </c>
      <c r="N90" s="50">
        <v>0</v>
      </c>
      <c r="O90" s="49">
        <v>0</v>
      </c>
      <c r="P90" s="46">
        <v>0</v>
      </c>
      <c r="Q90" s="47">
        <v>0</v>
      </c>
      <c r="R90" s="46">
        <v>2486.3911</v>
      </c>
      <c r="S90" s="46">
        <v>0</v>
      </c>
      <c r="T90" s="50">
        <v>2486.3911</v>
      </c>
      <c r="U90" s="29" t="s">
        <v>19</v>
      </c>
      <c r="V90" s="37" t="s">
        <v>19</v>
      </c>
    </row>
    <row r="91" spans="1:22" ht="15">
      <c r="A91" s="44" t="s">
        <v>9</v>
      </c>
      <c r="B91" s="45" t="s">
        <v>45</v>
      </c>
      <c r="C91" s="45" t="s">
        <v>30</v>
      </c>
      <c r="D91" s="45" t="s">
        <v>171</v>
      </c>
      <c r="E91" s="55" t="s">
        <v>197</v>
      </c>
      <c r="F91" s="60" t="s">
        <v>147</v>
      </c>
      <c r="G91" s="45" t="s">
        <v>172</v>
      </c>
      <c r="H91" s="48" t="s">
        <v>172</v>
      </c>
      <c r="I91" s="49">
        <v>0</v>
      </c>
      <c r="J91" s="46">
        <v>0</v>
      </c>
      <c r="K91" s="47">
        <v>0</v>
      </c>
      <c r="L91" s="46">
        <v>0</v>
      </c>
      <c r="M91" s="46">
        <v>0</v>
      </c>
      <c r="N91" s="50">
        <v>0</v>
      </c>
      <c r="O91" s="49">
        <v>0</v>
      </c>
      <c r="P91" s="46">
        <v>0</v>
      </c>
      <c r="Q91" s="47">
        <v>0</v>
      </c>
      <c r="R91" s="46">
        <v>234.607</v>
      </c>
      <c r="S91" s="46">
        <v>0</v>
      </c>
      <c r="T91" s="50">
        <v>234.607</v>
      </c>
      <c r="U91" s="29" t="s">
        <v>19</v>
      </c>
      <c r="V91" s="37" t="s">
        <v>19</v>
      </c>
    </row>
    <row r="92" spans="1:22" ht="15">
      <c r="A92" s="44" t="s">
        <v>9</v>
      </c>
      <c r="B92" s="45" t="s">
        <v>90</v>
      </c>
      <c r="C92" s="45" t="s">
        <v>30</v>
      </c>
      <c r="D92" s="45" t="s">
        <v>201</v>
      </c>
      <c r="E92" s="45" t="s">
        <v>202</v>
      </c>
      <c r="F92" s="60" t="s">
        <v>203</v>
      </c>
      <c r="G92" s="45" t="s">
        <v>204</v>
      </c>
      <c r="H92" s="48" t="s">
        <v>204</v>
      </c>
      <c r="I92" s="49">
        <v>0</v>
      </c>
      <c r="J92" s="46">
        <v>1086.24321</v>
      </c>
      <c r="K92" s="47">
        <v>1086.24321</v>
      </c>
      <c r="L92" s="46">
        <v>0</v>
      </c>
      <c r="M92" s="46">
        <v>2668.23381</v>
      </c>
      <c r="N92" s="50">
        <v>2668.23381</v>
      </c>
      <c r="O92" s="49">
        <v>0</v>
      </c>
      <c r="P92" s="46">
        <v>0</v>
      </c>
      <c r="Q92" s="47">
        <v>0</v>
      </c>
      <c r="R92" s="46">
        <v>0</v>
      </c>
      <c r="S92" s="46">
        <v>0</v>
      </c>
      <c r="T92" s="50">
        <v>0</v>
      </c>
      <c r="U92" s="29" t="s">
        <v>19</v>
      </c>
      <c r="V92" s="37" t="s">
        <v>19</v>
      </c>
    </row>
    <row r="93" spans="1:22" ht="15">
      <c r="A93" s="44" t="s">
        <v>9</v>
      </c>
      <c r="B93" s="45" t="s">
        <v>45</v>
      </c>
      <c r="C93" s="45" t="s">
        <v>30</v>
      </c>
      <c r="D93" s="45" t="s">
        <v>201</v>
      </c>
      <c r="E93" s="45" t="s">
        <v>202</v>
      </c>
      <c r="F93" s="60" t="s">
        <v>203</v>
      </c>
      <c r="G93" s="45" t="s">
        <v>204</v>
      </c>
      <c r="H93" s="48" t="s">
        <v>204</v>
      </c>
      <c r="I93" s="49">
        <v>242.649156</v>
      </c>
      <c r="J93" s="46">
        <v>0</v>
      </c>
      <c r="K93" s="47">
        <v>242.649156</v>
      </c>
      <c r="L93" s="46">
        <v>857.952306</v>
      </c>
      <c r="M93" s="46">
        <v>0</v>
      </c>
      <c r="N93" s="50">
        <v>857.952306</v>
      </c>
      <c r="O93" s="49">
        <v>1185.13824</v>
      </c>
      <c r="P93" s="46">
        <v>0</v>
      </c>
      <c r="Q93" s="47">
        <v>1185.13824</v>
      </c>
      <c r="R93" s="46">
        <v>2513.643231</v>
      </c>
      <c r="S93" s="46">
        <v>0</v>
      </c>
      <c r="T93" s="50">
        <v>2513.643231</v>
      </c>
      <c r="U93" s="30">
        <f>+((K93/Q93)-1)*100</f>
        <v>-79.52566647414903</v>
      </c>
      <c r="V93" s="38">
        <f>+((N93/T93)-1)*100</f>
        <v>-65.86817510857809</v>
      </c>
    </row>
    <row r="94" spans="1:22" ht="15">
      <c r="A94" s="44" t="s">
        <v>9</v>
      </c>
      <c r="B94" s="45" t="s">
        <v>45</v>
      </c>
      <c r="C94" s="45" t="s">
        <v>30</v>
      </c>
      <c r="D94" s="45" t="s">
        <v>205</v>
      </c>
      <c r="E94" s="45" t="s">
        <v>206</v>
      </c>
      <c r="F94" s="60" t="s">
        <v>147</v>
      </c>
      <c r="G94" s="45" t="s">
        <v>148</v>
      </c>
      <c r="H94" s="48" t="s">
        <v>207</v>
      </c>
      <c r="I94" s="49">
        <v>37322.200988</v>
      </c>
      <c r="J94" s="46">
        <v>0</v>
      </c>
      <c r="K94" s="47">
        <v>37322.200988</v>
      </c>
      <c r="L94" s="46">
        <v>99302.605967</v>
      </c>
      <c r="M94" s="46">
        <v>0</v>
      </c>
      <c r="N94" s="50">
        <v>99302.605967</v>
      </c>
      <c r="O94" s="49">
        <v>55850.296292</v>
      </c>
      <c r="P94" s="46">
        <v>0</v>
      </c>
      <c r="Q94" s="47">
        <v>55850.296292</v>
      </c>
      <c r="R94" s="46">
        <v>169373.287712</v>
      </c>
      <c r="S94" s="46">
        <v>0</v>
      </c>
      <c r="T94" s="50">
        <v>169373.287712</v>
      </c>
      <c r="U94" s="30">
        <f>+((K94/Q94)-1)*100</f>
        <v>-33.174569400903906</v>
      </c>
      <c r="V94" s="38">
        <f>+((N94/T94)-1)*100</f>
        <v>-41.370562437299576</v>
      </c>
    </row>
    <row r="95" spans="1:22" ht="15">
      <c r="A95" s="44" t="s">
        <v>9</v>
      </c>
      <c r="B95" s="45" t="s">
        <v>33</v>
      </c>
      <c r="C95" s="45" t="s">
        <v>40</v>
      </c>
      <c r="D95" s="45" t="s">
        <v>208</v>
      </c>
      <c r="E95" s="45" t="s">
        <v>209</v>
      </c>
      <c r="F95" s="60" t="s">
        <v>100</v>
      </c>
      <c r="G95" s="45" t="s">
        <v>210</v>
      </c>
      <c r="H95" s="48" t="s">
        <v>211</v>
      </c>
      <c r="I95" s="49">
        <v>1628.1855</v>
      </c>
      <c r="J95" s="46">
        <v>0</v>
      </c>
      <c r="K95" s="47">
        <v>1628.1855</v>
      </c>
      <c r="L95" s="46">
        <v>1883.005</v>
      </c>
      <c r="M95" s="46">
        <v>0</v>
      </c>
      <c r="N95" s="50">
        <v>1883.005</v>
      </c>
      <c r="O95" s="49">
        <v>1381.309</v>
      </c>
      <c r="P95" s="46">
        <v>0</v>
      </c>
      <c r="Q95" s="47">
        <v>1381.309</v>
      </c>
      <c r="R95" s="46">
        <v>3837.0805</v>
      </c>
      <c r="S95" s="46">
        <v>0</v>
      </c>
      <c r="T95" s="50">
        <v>3837.0805</v>
      </c>
      <c r="U95" s="30">
        <f>+((K95/Q95)-1)*100</f>
        <v>17.87264833574531</v>
      </c>
      <c r="V95" s="38">
        <f>+((N95/T95)-1)*100</f>
        <v>-50.92610123764669</v>
      </c>
    </row>
    <row r="96" spans="1:22" ht="15">
      <c r="A96" s="44" t="s">
        <v>9</v>
      </c>
      <c r="B96" s="45" t="s">
        <v>33</v>
      </c>
      <c r="C96" s="45" t="s">
        <v>34</v>
      </c>
      <c r="D96" s="45" t="s">
        <v>212</v>
      </c>
      <c r="E96" s="45" t="s">
        <v>464</v>
      </c>
      <c r="F96" s="60" t="s">
        <v>36</v>
      </c>
      <c r="G96" s="45" t="s">
        <v>37</v>
      </c>
      <c r="H96" s="48" t="s">
        <v>38</v>
      </c>
      <c r="I96" s="49">
        <v>0</v>
      </c>
      <c r="J96" s="46">
        <v>0</v>
      </c>
      <c r="K96" s="47">
        <v>0</v>
      </c>
      <c r="L96" s="46">
        <v>0</v>
      </c>
      <c r="M96" s="46">
        <v>0</v>
      </c>
      <c r="N96" s="50">
        <v>0</v>
      </c>
      <c r="O96" s="49">
        <v>232.8</v>
      </c>
      <c r="P96" s="46">
        <v>0</v>
      </c>
      <c r="Q96" s="47">
        <v>232.8</v>
      </c>
      <c r="R96" s="46">
        <v>232.8</v>
      </c>
      <c r="S96" s="46">
        <v>0</v>
      </c>
      <c r="T96" s="50">
        <v>232.8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33</v>
      </c>
      <c r="C97" s="45" t="s">
        <v>34</v>
      </c>
      <c r="D97" s="45" t="s">
        <v>212</v>
      </c>
      <c r="E97" s="45" t="s">
        <v>213</v>
      </c>
      <c r="F97" s="60" t="s">
        <v>36</v>
      </c>
      <c r="G97" s="45" t="s">
        <v>37</v>
      </c>
      <c r="H97" s="48" t="s">
        <v>42</v>
      </c>
      <c r="I97" s="49">
        <v>0</v>
      </c>
      <c r="J97" s="46">
        <v>0</v>
      </c>
      <c r="K97" s="47">
        <v>0</v>
      </c>
      <c r="L97" s="46">
        <v>0</v>
      </c>
      <c r="M97" s="46">
        <v>0</v>
      </c>
      <c r="N97" s="50">
        <v>0</v>
      </c>
      <c r="O97" s="49">
        <v>0</v>
      </c>
      <c r="P97" s="46">
        <v>0</v>
      </c>
      <c r="Q97" s="47">
        <v>0</v>
      </c>
      <c r="R97" s="46">
        <v>323.01</v>
      </c>
      <c r="S97" s="46">
        <v>0</v>
      </c>
      <c r="T97" s="50">
        <v>323.01</v>
      </c>
      <c r="U97" s="29" t="s">
        <v>19</v>
      </c>
      <c r="V97" s="37" t="s">
        <v>19</v>
      </c>
    </row>
    <row r="98" spans="1:22" ht="15">
      <c r="A98" s="44" t="s">
        <v>9</v>
      </c>
      <c r="B98" s="45" t="s">
        <v>90</v>
      </c>
      <c r="C98" s="45" t="s">
        <v>30</v>
      </c>
      <c r="D98" s="45" t="s">
        <v>214</v>
      </c>
      <c r="E98" s="45" t="s">
        <v>215</v>
      </c>
      <c r="F98" s="60" t="s">
        <v>58</v>
      </c>
      <c r="G98" s="45" t="s">
        <v>59</v>
      </c>
      <c r="H98" s="48" t="s">
        <v>216</v>
      </c>
      <c r="I98" s="49">
        <v>0</v>
      </c>
      <c r="J98" s="46">
        <v>1563.27891</v>
      </c>
      <c r="K98" s="47">
        <v>1563.27891</v>
      </c>
      <c r="L98" s="46">
        <v>0</v>
      </c>
      <c r="M98" s="46">
        <v>16170.78738</v>
      </c>
      <c r="N98" s="50">
        <v>16170.78738</v>
      </c>
      <c r="O98" s="49">
        <v>0</v>
      </c>
      <c r="P98" s="46">
        <v>0</v>
      </c>
      <c r="Q98" s="47">
        <v>0</v>
      </c>
      <c r="R98" s="46">
        <v>0</v>
      </c>
      <c r="S98" s="46">
        <v>0</v>
      </c>
      <c r="T98" s="50">
        <v>0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90</v>
      </c>
      <c r="C99" s="45" t="s">
        <v>30</v>
      </c>
      <c r="D99" s="45" t="s">
        <v>214</v>
      </c>
      <c r="E99" s="45" t="s">
        <v>215</v>
      </c>
      <c r="F99" s="60" t="s">
        <v>58</v>
      </c>
      <c r="G99" s="45" t="s">
        <v>59</v>
      </c>
      <c r="H99" s="48" t="s">
        <v>216</v>
      </c>
      <c r="I99" s="49">
        <v>0</v>
      </c>
      <c r="J99" s="46">
        <v>0</v>
      </c>
      <c r="K99" s="47">
        <v>0</v>
      </c>
      <c r="L99" s="46">
        <v>0</v>
      </c>
      <c r="M99" s="46">
        <v>0</v>
      </c>
      <c r="N99" s="50">
        <v>0</v>
      </c>
      <c r="O99" s="49">
        <v>0</v>
      </c>
      <c r="P99" s="46">
        <v>990.13854</v>
      </c>
      <c r="Q99" s="47">
        <v>990.13854</v>
      </c>
      <c r="R99" s="46">
        <v>0</v>
      </c>
      <c r="S99" s="46">
        <v>3119.89778</v>
      </c>
      <c r="T99" s="50">
        <v>3119.89778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45</v>
      </c>
      <c r="C100" s="45" t="s">
        <v>30</v>
      </c>
      <c r="D100" s="45" t="s">
        <v>217</v>
      </c>
      <c r="E100" s="45" t="s">
        <v>441</v>
      </c>
      <c r="F100" s="60" t="s">
        <v>147</v>
      </c>
      <c r="G100" s="45" t="s">
        <v>172</v>
      </c>
      <c r="H100" s="48" t="s">
        <v>493</v>
      </c>
      <c r="I100" s="49">
        <v>475823.659852</v>
      </c>
      <c r="J100" s="46">
        <v>0</v>
      </c>
      <c r="K100" s="47">
        <v>475823.659852</v>
      </c>
      <c r="L100" s="46">
        <v>834644.060249</v>
      </c>
      <c r="M100" s="46">
        <v>0</v>
      </c>
      <c r="N100" s="50">
        <v>834644.060249</v>
      </c>
      <c r="O100" s="49">
        <v>447819.462756</v>
      </c>
      <c r="P100" s="46">
        <v>0</v>
      </c>
      <c r="Q100" s="47">
        <v>447819.462756</v>
      </c>
      <c r="R100" s="46">
        <v>865083.140004</v>
      </c>
      <c r="S100" s="46">
        <v>0</v>
      </c>
      <c r="T100" s="50">
        <v>865083.140004</v>
      </c>
      <c r="U100" s="30">
        <f>+((K100/Q100)-1)*100</f>
        <v>6.2534569006122975</v>
      </c>
      <c r="V100" s="38">
        <f>+((N100/T100)-1)*100</f>
        <v>-3.5186305624751113</v>
      </c>
    </row>
    <row r="101" spans="1:22" ht="15">
      <c r="A101" s="44" t="s">
        <v>9</v>
      </c>
      <c r="B101" s="45" t="s">
        <v>45</v>
      </c>
      <c r="C101" s="45" t="s">
        <v>30</v>
      </c>
      <c r="D101" s="45" t="s">
        <v>217</v>
      </c>
      <c r="E101" s="45" t="s">
        <v>219</v>
      </c>
      <c r="F101" s="60" t="s">
        <v>147</v>
      </c>
      <c r="G101" s="45" t="s">
        <v>172</v>
      </c>
      <c r="H101" s="48" t="s">
        <v>218</v>
      </c>
      <c r="I101" s="49">
        <v>0</v>
      </c>
      <c r="J101" s="46">
        <v>0</v>
      </c>
      <c r="K101" s="47">
        <v>0</v>
      </c>
      <c r="L101" s="46">
        <v>0</v>
      </c>
      <c r="M101" s="46">
        <v>0</v>
      </c>
      <c r="N101" s="50">
        <v>0</v>
      </c>
      <c r="O101" s="49">
        <v>16808.237208</v>
      </c>
      <c r="P101" s="46">
        <v>0</v>
      </c>
      <c r="Q101" s="47">
        <v>16808.237208</v>
      </c>
      <c r="R101" s="46">
        <v>34589.359818</v>
      </c>
      <c r="S101" s="46">
        <v>0</v>
      </c>
      <c r="T101" s="50">
        <v>34589.359818</v>
      </c>
      <c r="U101" s="29" t="s">
        <v>19</v>
      </c>
      <c r="V101" s="37" t="s">
        <v>19</v>
      </c>
    </row>
    <row r="102" spans="1:22" ht="15">
      <c r="A102" s="44" t="s">
        <v>9</v>
      </c>
      <c r="B102" s="45" t="s">
        <v>33</v>
      </c>
      <c r="C102" s="45" t="s">
        <v>34</v>
      </c>
      <c r="D102" s="45" t="s">
        <v>220</v>
      </c>
      <c r="E102" s="45" t="s">
        <v>221</v>
      </c>
      <c r="F102" s="60" t="s">
        <v>58</v>
      </c>
      <c r="G102" s="45" t="s">
        <v>222</v>
      </c>
      <c r="H102" s="48" t="s">
        <v>223</v>
      </c>
      <c r="I102" s="49">
        <v>0.024025</v>
      </c>
      <c r="J102" s="46">
        <v>0</v>
      </c>
      <c r="K102" s="47">
        <v>0.024025</v>
      </c>
      <c r="L102" s="46">
        <v>0.030425</v>
      </c>
      <c r="M102" s="46">
        <v>0</v>
      </c>
      <c r="N102" s="50">
        <v>0.030425</v>
      </c>
      <c r="O102" s="49">
        <v>0.0144</v>
      </c>
      <c r="P102" s="46">
        <v>0</v>
      </c>
      <c r="Q102" s="47">
        <v>0.0144</v>
      </c>
      <c r="R102" s="46">
        <v>0.0193</v>
      </c>
      <c r="S102" s="46">
        <v>0</v>
      </c>
      <c r="T102" s="50">
        <v>0.0193</v>
      </c>
      <c r="U102" s="30">
        <f>+((K102/Q102)-1)*100</f>
        <v>66.84027777777779</v>
      </c>
      <c r="V102" s="38">
        <f>+((N102/T102)-1)*100</f>
        <v>57.642487046632105</v>
      </c>
    </row>
    <row r="103" spans="1:22" ht="15">
      <c r="A103" s="44" t="s">
        <v>9</v>
      </c>
      <c r="B103" s="45" t="s">
        <v>33</v>
      </c>
      <c r="C103" s="45" t="s">
        <v>34</v>
      </c>
      <c r="D103" s="45" t="s">
        <v>224</v>
      </c>
      <c r="E103" s="45" t="s">
        <v>225</v>
      </c>
      <c r="F103" s="60" t="s">
        <v>58</v>
      </c>
      <c r="G103" s="45" t="s">
        <v>222</v>
      </c>
      <c r="H103" s="48" t="s">
        <v>226</v>
      </c>
      <c r="I103" s="49">
        <v>34642.37184</v>
      </c>
      <c r="J103" s="46">
        <v>0</v>
      </c>
      <c r="K103" s="47">
        <v>34642.37184</v>
      </c>
      <c r="L103" s="46">
        <v>65028.16288</v>
      </c>
      <c r="M103" s="46">
        <v>0</v>
      </c>
      <c r="N103" s="50">
        <v>65028.16288</v>
      </c>
      <c r="O103" s="49">
        <v>24877.08785</v>
      </c>
      <c r="P103" s="46">
        <v>0</v>
      </c>
      <c r="Q103" s="47">
        <v>24877.08785</v>
      </c>
      <c r="R103" s="46">
        <v>50376.23171</v>
      </c>
      <c r="S103" s="46">
        <v>0</v>
      </c>
      <c r="T103" s="50">
        <v>50376.23171</v>
      </c>
      <c r="U103" s="30">
        <f>+((K103/Q103)-1)*100</f>
        <v>39.25412833238839</v>
      </c>
      <c r="V103" s="38">
        <f>+((N103/T103)-1)*100</f>
        <v>29.085008291899506</v>
      </c>
    </row>
    <row r="104" spans="1:22" ht="15">
      <c r="A104" s="44" t="s">
        <v>9</v>
      </c>
      <c r="B104" s="45" t="s">
        <v>90</v>
      </c>
      <c r="C104" s="45" t="s">
        <v>34</v>
      </c>
      <c r="D104" s="45" t="s">
        <v>224</v>
      </c>
      <c r="E104" s="45" t="s">
        <v>225</v>
      </c>
      <c r="F104" s="60" t="s">
        <v>58</v>
      </c>
      <c r="G104" s="45" t="s">
        <v>222</v>
      </c>
      <c r="H104" s="48" t="s">
        <v>226</v>
      </c>
      <c r="I104" s="49">
        <v>31517.12688</v>
      </c>
      <c r="J104" s="46">
        <v>0</v>
      </c>
      <c r="K104" s="47">
        <v>31517.12688</v>
      </c>
      <c r="L104" s="46">
        <v>56163.97284</v>
      </c>
      <c r="M104" s="46">
        <v>0</v>
      </c>
      <c r="N104" s="50">
        <v>56163.97284</v>
      </c>
      <c r="O104" s="49">
        <v>24909.7218</v>
      </c>
      <c r="P104" s="46">
        <v>0</v>
      </c>
      <c r="Q104" s="47">
        <v>24909.7218</v>
      </c>
      <c r="R104" s="46">
        <v>46418.3672</v>
      </c>
      <c r="S104" s="46">
        <v>0</v>
      </c>
      <c r="T104" s="50">
        <v>46418.3672</v>
      </c>
      <c r="U104" s="30">
        <f>+((K104/Q104)-1)*100</f>
        <v>26.525406959783872</v>
      </c>
      <c r="V104" s="38">
        <f>+((N104/T104)-1)*100</f>
        <v>20.995149609657116</v>
      </c>
    </row>
    <row r="105" spans="1:22" ht="15">
      <c r="A105" s="44" t="s">
        <v>9</v>
      </c>
      <c r="B105" s="45" t="s">
        <v>90</v>
      </c>
      <c r="C105" s="45" t="s">
        <v>30</v>
      </c>
      <c r="D105" s="45" t="s">
        <v>227</v>
      </c>
      <c r="E105" s="45" t="s">
        <v>228</v>
      </c>
      <c r="F105" s="60" t="s">
        <v>93</v>
      </c>
      <c r="G105" s="45" t="s">
        <v>94</v>
      </c>
      <c r="H105" s="48" t="s">
        <v>94</v>
      </c>
      <c r="I105" s="49">
        <v>0</v>
      </c>
      <c r="J105" s="46">
        <v>14939.45635</v>
      </c>
      <c r="K105" s="47">
        <v>14939.45635</v>
      </c>
      <c r="L105" s="46">
        <v>0</v>
      </c>
      <c r="M105" s="46">
        <v>30482.7898</v>
      </c>
      <c r="N105" s="50">
        <v>30482.7898</v>
      </c>
      <c r="O105" s="49">
        <v>0</v>
      </c>
      <c r="P105" s="46">
        <v>11912.94358</v>
      </c>
      <c r="Q105" s="47">
        <v>11912.94358</v>
      </c>
      <c r="R105" s="46">
        <v>0</v>
      </c>
      <c r="S105" s="46">
        <v>25717.5082</v>
      </c>
      <c r="T105" s="50">
        <v>25717.5082</v>
      </c>
      <c r="U105" s="30">
        <f>+((K105/Q105)-1)*100</f>
        <v>25.405247239490425</v>
      </c>
      <c r="V105" s="38">
        <f>+((N105/T105)-1)*100</f>
        <v>18.52932859179568</v>
      </c>
    </row>
    <row r="106" spans="1:22" ht="15">
      <c r="A106" s="44" t="s">
        <v>9</v>
      </c>
      <c r="B106" s="45" t="s">
        <v>33</v>
      </c>
      <c r="C106" s="45" t="s">
        <v>34</v>
      </c>
      <c r="D106" s="45" t="s">
        <v>229</v>
      </c>
      <c r="E106" s="45" t="s">
        <v>230</v>
      </c>
      <c r="F106" s="60" t="s">
        <v>58</v>
      </c>
      <c r="G106" s="45" t="s">
        <v>231</v>
      </c>
      <c r="H106" s="48" t="s">
        <v>232</v>
      </c>
      <c r="I106" s="49">
        <v>6006.95</v>
      </c>
      <c r="J106" s="46">
        <v>0</v>
      </c>
      <c r="K106" s="47">
        <v>6006.95</v>
      </c>
      <c r="L106" s="46">
        <v>11278.79</v>
      </c>
      <c r="M106" s="46">
        <v>0</v>
      </c>
      <c r="N106" s="50">
        <v>11278.79</v>
      </c>
      <c r="O106" s="49">
        <v>13012.66</v>
      </c>
      <c r="P106" s="46">
        <v>0</v>
      </c>
      <c r="Q106" s="47">
        <v>13012.66</v>
      </c>
      <c r="R106" s="46">
        <v>21410.56</v>
      </c>
      <c r="S106" s="46">
        <v>0</v>
      </c>
      <c r="T106" s="50">
        <v>21410.56</v>
      </c>
      <c r="U106" s="30">
        <f>+((K106/Q106)-1)*100</f>
        <v>-53.837647337285375</v>
      </c>
      <c r="V106" s="38">
        <f>+((N106/T106)-1)*100</f>
        <v>-47.321368520954145</v>
      </c>
    </row>
    <row r="107" spans="1:22" ht="15">
      <c r="A107" s="44" t="s">
        <v>9</v>
      </c>
      <c r="B107" s="45" t="s">
        <v>45</v>
      </c>
      <c r="C107" s="45" t="s">
        <v>30</v>
      </c>
      <c r="D107" s="45" t="s">
        <v>405</v>
      </c>
      <c r="E107" s="45" t="s">
        <v>117</v>
      </c>
      <c r="F107" s="60" t="s">
        <v>118</v>
      </c>
      <c r="G107" s="45" t="s">
        <v>118</v>
      </c>
      <c r="H107" s="48" t="s">
        <v>119</v>
      </c>
      <c r="I107" s="49">
        <v>14228.7872</v>
      </c>
      <c r="J107" s="46">
        <v>0</v>
      </c>
      <c r="K107" s="47">
        <v>14228.7872</v>
      </c>
      <c r="L107" s="46">
        <v>47754.1244</v>
      </c>
      <c r="M107" s="46">
        <v>0</v>
      </c>
      <c r="N107" s="50">
        <v>47754.1244</v>
      </c>
      <c r="O107" s="49">
        <v>91626.185</v>
      </c>
      <c r="P107" s="46">
        <v>0</v>
      </c>
      <c r="Q107" s="47">
        <v>91626.185</v>
      </c>
      <c r="R107" s="46">
        <v>204232.3122</v>
      </c>
      <c r="S107" s="46">
        <v>0</v>
      </c>
      <c r="T107" s="50">
        <v>204232.3122</v>
      </c>
      <c r="U107" s="30">
        <f>+((K107/Q107)-1)*100</f>
        <v>-84.47082872652616</v>
      </c>
      <c r="V107" s="38">
        <f>+((N107/T107)-1)*100</f>
        <v>-76.61774286076951</v>
      </c>
    </row>
    <row r="108" spans="1:22" ht="15">
      <c r="A108" s="44" t="s">
        <v>9</v>
      </c>
      <c r="B108" s="45" t="s">
        <v>33</v>
      </c>
      <c r="C108" s="45" t="s">
        <v>34</v>
      </c>
      <c r="D108" s="45" t="s">
        <v>430</v>
      </c>
      <c r="E108" s="45" t="s">
        <v>431</v>
      </c>
      <c r="F108" s="60" t="s">
        <v>36</v>
      </c>
      <c r="G108" s="45" t="s">
        <v>37</v>
      </c>
      <c r="H108" s="48" t="s">
        <v>42</v>
      </c>
      <c r="I108" s="49">
        <v>0</v>
      </c>
      <c r="J108" s="46">
        <v>0</v>
      </c>
      <c r="K108" s="47">
        <v>0</v>
      </c>
      <c r="L108" s="46">
        <v>34.3</v>
      </c>
      <c r="M108" s="46">
        <v>0</v>
      </c>
      <c r="N108" s="50">
        <v>34.3</v>
      </c>
      <c r="O108" s="49">
        <v>0</v>
      </c>
      <c r="P108" s="46">
        <v>0</v>
      </c>
      <c r="Q108" s="47">
        <v>0</v>
      </c>
      <c r="R108" s="46">
        <v>0</v>
      </c>
      <c r="S108" s="46">
        <v>0</v>
      </c>
      <c r="T108" s="50">
        <v>0</v>
      </c>
      <c r="U108" s="29" t="s">
        <v>19</v>
      </c>
      <c r="V108" s="37" t="s">
        <v>19</v>
      </c>
    </row>
    <row r="109" spans="1:22" ht="15">
      <c r="A109" s="44" t="s">
        <v>9</v>
      </c>
      <c r="B109" s="45" t="s">
        <v>33</v>
      </c>
      <c r="C109" s="45" t="s">
        <v>34</v>
      </c>
      <c r="D109" s="45" t="s">
        <v>430</v>
      </c>
      <c r="E109" s="45" t="s">
        <v>432</v>
      </c>
      <c r="F109" s="60" t="s">
        <v>36</v>
      </c>
      <c r="G109" s="45" t="s">
        <v>37</v>
      </c>
      <c r="H109" s="48" t="s">
        <v>42</v>
      </c>
      <c r="I109" s="49">
        <v>0</v>
      </c>
      <c r="J109" s="46">
        <v>0</v>
      </c>
      <c r="K109" s="47">
        <v>0</v>
      </c>
      <c r="L109" s="46">
        <v>63.7</v>
      </c>
      <c r="M109" s="46">
        <v>0</v>
      </c>
      <c r="N109" s="50">
        <v>63.7</v>
      </c>
      <c r="O109" s="49">
        <v>0</v>
      </c>
      <c r="P109" s="46">
        <v>0</v>
      </c>
      <c r="Q109" s="47">
        <v>0</v>
      </c>
      <c r="R109" s="46">
        <v>0</v>
      </c>
      <c r="S109" s="46">
        <v>0</v>
      </c>
      <c r="T109" s="50">
        <v>0</v>
      </c>
      <c r="U109" s="29" t="s">
        <v>19</v>
      </c>
      <c r="V109" s="37" t="s">
        <v>19</v>
      </c>
    </row>
    <row r="110" spans="1:22" ht="15">
      <c r="A110" s="44" t="s">
        <v>9</v>
      </c>
      <c r="B110" s="45" t="s">
        <v>33</v>
      </c>
      <c r="C110" s="45" t="s">
        <v>34</v>
      </c>
      <c r="D110" s="45" t="s">
        <v>465</v>
      </c>
      <c r="E110" s="45" t="s">
        <v>466</v>
      </c>
      <c r="F110" s="60" t="s">
        <v>36</v>
      </c>
      <c r="G110" s="45" t="s">
        <v>37</v>
      </c>
      <c r="H110" s="48" t="s">
        <v>42</v>
      </c>
      <c r="I110" s="49">
        <v>148.2</v>
      </c>
      <c r="J110" s="46">
        <v>0</v>
      </c>
      <c r="K110" s="47">
        <v>148.2</v>
      </c>
      <c r="L110" s="46">
        <v>148.2</v>
      </c>
      <c r="M110" s="46">
        <v>0</v>
      </c>
      <c r="N110" s="50">
        <v>148.2</v>
      </c>
      <c r="O110" s="49">
        <v>0</v>
      </c>
      <c r="P110" s="46">
        <v>0</v>
      </c>
      <c r="Q110" s="47">
        <v>0</v>
      </c>
      <c r="R110" s="46">
        <v>0</v>
      </c>
      <c r="S110" s="46">
        <v>0</v>
      </c>
      <c r="T110" s="50">
        <v>0</v>
      </c>
      <c r="U110" s="29" t="s">
        <v>19</v>
      </c>
      <c r="V110" s="37" t="s">
        <v>19</v>
      </c>
    </row>
    <row r="111" spans="1:22" ht="15">
      <c r="A111" s="44" t="s">
        <v>9</v>
      </c>
      <c r="B111" s="45" t="s">
        <v>33</v>
      </c>
      <c r="C111" s="45" t="s">
        <v>34</v>
      </c>
      <c r="D111" s="45" t="s">
        <v>414</v>
      </c>
      <c r="E111" s="45" t="s">
        <v>415</v>
      </c>
      <c r="F111" s="60" t="s">
        <v>36</v>
      </c>
      <c r="G111" s="45" t="s">
        <v>37</v>
      </c>
      <c r="H111" s="48" t="s">
        <v>42</v>
      </c>
      <c r="I111" s="49">
        <v>65.01</v>
      </c>
      <c r="J111" s="46">
        <v>0</v>
      </c>
      <c r="K111" s="47">
        <v>65.01</v>
      </c>
      <c r="L111" s="46">
        <v>114.26</v>
      </c>
      <c r="M111" s="46">
        <v>0</v>
      </c>
      <c r="N111" s="50">
        <v>114.26</v>
      </c>
      <c r="O111" s="49">
        <v>0</v>
      </c>
      <c r="P111" s="46">
        <v>0</v>
      </c>
      <c r="Q111" s="47">
        <v>0</v>
      </c>
      <c r="R111" s="46">
        <v>0</v>
      </c>
      <c r="S111" s="46">
        <v>0</v>
      </c>
      <c r="T111" s="50">
        <v>0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45</v>
      </c>
      <c r="C112" s="45" t="s">
        <v>34</v>
      </c>
      <c r="D112" s="45" t="s">
        <v>438</v>
      </c>
      <c r="E112" s="45" t="s">
        <v>439</v>
      </c>
      <c r="F112" s="60" t="s">
        <v>147</v>
      </c>
      <c r="G112" s="45" t="s">
        <v>175</v>
      </c>
      <c r="H112" s="48" t="s">
        <v>440</v>
      </c>
      <c r="I112" s="49">
        <v>15620.23155</v>
      </c>
      <c r="J112" s="46">
        <v>0</v>
      </c>
      <c r="K112" s="47">
        <v>15620.23155</v>
      </c>
      <c r="L112" s="46">
        <v>28991.46515</v>
      </c>
      <c r="M112" s="46">
        <v>0</v>
      </c>
      <c r="N112" s="50">
        <v>28991.46515</v>
      </c>
      <c r="O112" s="49">
        <v>0</v>
      </c>
      <c r="P112" s="46">
        <v>0</v>
      </c>
      <c r="Q112" s="47">
        <v>0</v>
      </c>
      <c r="R112" s="46">
        <v>0</v>
      </c>
      <c r="S112" s="46">
        <v>0</v>
      </c>
      <c r="T112" s="50">
        <v>0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33</v>
      </c>
      <c r="C113" s="45" t="s">
        <v>40</v>
      </c>
      <c r="D113" s="45" t="s">
        <v>233</v>
      </c>
      <c r="E113" s="45" t="s">
        <v>234</v>
      </c>
      <c r="F113" s="60" t="s">
        <v>36</v>
      </c>
      <c r="G113" s="45" t="s">
        <v>41</v>
      </c>
      <c r="H113" s="48" t="s">
        <v>67</v>
      </c>
      <c r="I113" s="49">
        <v>0</v>
      </c>
      <c r="J113" s="46">
        <v>0</v>
      </c>
      <c r="K113" s="47">
        <v>0</v>
      </c>
      <c r="L113" s="46">
        <v>0</v>
      </c>
      <c r="M113" s="46">
        <v>0</v>
      </c>
      <c r="N113" s="50">
        <v>0</v>
      </c>
      <c r="O113" s="49">
        <v>97.515</v>
      </c>
      <c r="P113" s="46">
        <v>0</v>
      </c>
      <c r="Q113" s="47">
        <v>97.515</v>
      </c>
      <c r="R113" s="46">
        <v>97.515094</v>
      </c>
      <c r="S113" s="46">
        <v>0</v>
      </c>
      <c r="T113" s="50">
        <v>97.515094</v>
      </c>
      <c r="U113" s="29" t="s">
        <v>19</v>
      </c>
      <c r="V113" s="37" t="s">
        <v>19</v>
      </c>
    </row>
    <row r="114" spans="1:22" ht="15">
      <c r="A114" s="44" t="s">
        <v>9</v>
      </c>
      <c r="B114" s="45" t="s">
        <v>33</v>
      </c>
      <c r="C114" s="45" t="s">
        <v>34</v>
      </c>
      <c r="D114" s="45" t="s">
        <v>235</v>
      </c>
      <c r="E114" s="45" t="s">
        <v>236</v>
      </c>
      <c r="F114" s="60" t="s">
        <v>36</v>
      </c>
      <c r="G114" s="45" t="s">
        <v>37</v>
      </c>
      <c r="H114" s="48" t="s">
        <v>37</v>
      </c>
      <c r="I114" s="49">
        <v>0</v>
      </c>
      <c r="J114" s="46">
        <v>0</v>
      </c>
      <c r="K114" s="47">
        <v>0</v>
      </c>
      <c r="L114" s="46">
        <v>0</v>
      </c>
      <c r="M114" s="46">
        <v>0</v>
      </c>
      <c r="N114" s="50">
        <v>0</v>
      </c>
      <c r="O114" s="49">
        <v>0</v>
      </c>
      <c r="P114" s="46">
        <v>0</v>
      </c>
      <c r="Q114" s="47">
        <v>0</v>
      </c>
      <c r="R114" s="46">
        <v>150.35</v>
      </c>
      <c r="S114" s="46">
        <v>0</v>
      </c>
      <c r="T114" s="50">
        <v>150.35</v>
      </c>
      <c r="U114" s="29" t="s">
        <v>19</v>
      </c>
      <c r="V114" s="37" t="s">
        <v>19</v>
      </c>
    </row>
    <row r="115" spans="1:22" ht="15">
      <c r="A115" s="44" t="s">
        <v>9</v>
      </c>
      <c r="B115" s="45" t="s">
        <v>33</v>
      </c>
      <c r="C115" s="45" t="s">
        <v>40</v>
      </c>
      <c r="D115" s="45" t="s">
        <v>435</v>
      </c>
      <c r="E115" s="45" t="s">
        <v>436</v>
      </c>
      <c r="F115" s="60" t="s">
        <v>36</v>
      </c>
      <c r="G115" s="45" t="s">
        <v>37</v>
      </c>
      <c r="H115" s="48" t="s">
        <v>42</v>
      </c>
      <c r="I115" s="49">
        <v>0</v>
      </c>
      <c r="J115" s="46">
        <v>0</v>
      </c>
      <c r="K115" s="47">
        <v>0</v>
      </c>
      <c r="L115" s="46">
        <v>26.325</v>
      </c>
      <c r="M115" s="46">
        <v>0</v>
      </c>
      <c r="N115" s="50">
        <v>26.325</v>
      </c>
      <c r="O115" s="49">
        <v>0</v>
      </c>
      <c r="P115" s="46">
        <v>0</v>
      </c>
      <c r="Q115" s="47">
        <v>0</v>
      </c>
      <c r="R115" s="46">
        <v>0</v>
      </c>
      <c r="S115" s="46">
        <v>0</v>
      </c>
      <c r="T115" s="50">
        <v>0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33</v>
      </c>
      <c r="C116" s="45" t="s">
        <v>40</v>
      </c>
      <c r="D116" s="45" t="s">
        <v>481</v>
      </c>
      <c r="E116" s="45" t="s">
        <v>482</v>
      </c>
      <c r="F116" s="60" t="s">
        <v>36</v>
      </c>
      <c r="G116" s="45" t="s">
        <v>37</v>
      </c>
      <c r="H116" s="48" t="s">
        <v>38</v>
      </c>
      <c r="I116" s="49">
        <v>87.3</v>
      </c>
      <c r="J116" s="46">
        <v>0</v>
      </c>
      <c r="K116" s="47">
        <v>87.3</v>
      </c>
      <c r="L116" s="46">
        <v>87.3</v>
      </c>
      <c r="M116" s="46">
        <v>0</v>
      </c>
      <c r="N116" s="50">
        <v>87.3</v>
      </c>
      <c r="O116" s="49">
        <v>0</v>
      </c>
      <c r="P116" s="46">
        <v>0</v>
      </c>
      <c r="Q116" s="47">
        <v>0</v>
      </c>
      <c r="R116" s="46">
        <v>0</v>
      </c>
      <c r="S116" s="46">
        <v>0</v>
      </c>
      <c r="T116" s="50">
        <v>0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33</v>
      </c>
      <c r="C117" s="45" t="s">
        <v>40</v>
      </c>
      <c r="D117" s="45" t="s">
        <v>483</v>
      </c>
      <c r="E117" s="45" t="s">
        <v>484</v>
      </c>
      <c r="F117" s="60" t="s">
        <v>36</v>
      </c>
      <c r="G117" s="45" t="s">
        <v>41</v>
      </c>
      <c r="H117" s="48" t="s">
        <v>36</v>
      </c>
      <c r="I117" s="49">
        <v>15.6</v>
      </c>
      <c r="J117" s="46">
        <v>0</v>
      </c>
      <c r="K117" s="47">
        <v>15.6</v>
      </c>
      <c r="L117" s="46">
        <v>15.6</v>
      </c>
      <c r="M117" s="46">
        <v>0</v>
      </c>
      <c r="N117" s="50">
        <v>15.6</v>
      </c>
      <c r="O117" s="49">
        <v>15.6</v>
      </c>
      <c r="P117" s="46">
        <v>0</v>
      </c>
      <c r="Q117" s="47">
        <v>15.6</v>
      </c>
      <c r="R117" s="46">
        <v>15.6</v>
      </c>
      <c r="S117" s="46">
        <v>0</v>
      </c>
      <c r="T117" s="50">
        <v>15.6</v>
      </c>
      <c r="U117" s="30">
        <f>+((K117/Q117)-1)*100</f>
        <v>0</v>
      </c>
      <c r="V117" s="38">
        <f>+((N117/T117)-1)*100</f>
        <v>0</v>
      </c>
    </row>
    <row r="118" spans="1:23" ht="15">
      <c r="A118" s="44" t="s">
        <v>9</v>
      </c>
      <c r="B118" s="45" t="s">
        <v>90</v>
      </c>
      <c r="C118" s="45" t="s">
        <v>30</v>
      </c>
      <c r="D118" s="45" t="s">
        <v>237</v>
      </c>
      <c r="E118" s="45" t="s">
        <v>238</v>
      </c>
      <c r="F118" s="60" t="s">
        <v>203</v>
      </c>
      <c r="G118" s="45" t="s">
        <v>204</v>
      </c>
      <c r="H118" s="48" t="s">
        <v>204</v>
      </c>
      <c r="I118" s="49">
        <v>0</v>
      </c>
      <c r="J118" s="46">
        <v>334342.68</v>
      </c>
      <c r="K118" s="47">
        <v>334342.68</v>
      </c>
      <c r="L118" s="46">
        <v>0</v>
      </c>
      <c r="M118" s="46">
        <v>760941.434</v>
      </c>
      <c r="N118" s="50">
        <v>760941.434</v>
      </c>
      <c r="O118" s="49">
        <v>0</v>
      </c>
      <c r="P118" s="46">
        <v>423718.776</v>
      </c>
      <c r="Q118" s="47">
        <v>423718.776</v>
      </c>
      <c r="R118" s="46">
        <v>0</v>
      </c>
      <c r="S118" s="46">
        <v>822396.456</v>
      </c>
      <c r="T118" s="50">
        <v>822396.456</v>
      </c>
      <c r="U118" s="30">
        <f>+((K118/Q118)-1)*100</f>
        <v>-21.093258326602925</v>
      </c>
      <c r="V118" s="38">
        <f>+((N118/T118)-1)*100</f>
        <v>-7.4726759279711725</v>
      </c>
      <c r="W118" s="2"/>
    </row>
    <row r="119" spans="1:22" ht="15">
      <c r="A119" s="44" t="s">
        <v>9</v>
      </c>
      <c r="B119" s="45" t="s">
        <v>33</v>
      </c>
      <c r="C119" s="45" t="s">
        <v>34</v>
      </c>
      <c r="D119" s="45" t="s">
        <v>239</v>
      </c>
      <c r="E119" s="45" t="s">
        <v>240</v>
      </c>
      <c r="F119" s="60" t="s">
        <v>36</v>
      </c>
      <c r="G119" s="45" t="s">
        <v>41</v>
      </c>
      <c r="H119" s="48" t="s">
        <v>67</v>
      </c>
      <c r="I119" s="49">
        <v>0</v>
      </c>
      <c r="J119" s="46">
        <v>0</v>
      </c>
      <c r="K119" s="47">
        <v>0</v>
      </c>
      <c r="L119" s="46">
        <v>632.44</v>
      </c>
      <c r="M119" s="46">
        <v>0</v>
      </c>
      <c r="N119" s="50">
        <v>632.44</v>
      </c>
      <c r="O119" s="49">
        <v>0</v>
      </c>
      <c r="P119" s="46">
        <v>0</v>
      </c>
      <c r="Q119" s="47">
        <v>0</v>
      </c>
      <c r="R119" s="46">
        <v>0</v>
      </c>
      <c r="S119" s="46">
        <v>0</v>
      </c>
      <c r="T119" s="50">
        <v>0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33</v>
      </c>
      <c r="C120" s="45" t="s">
        <v>40</v>
      </c>
      <c r="D120" s="45" t="s">
        <v>241</v>
      </c>
      <c r="E120" s="45" t="s">
        <v>242</v>
      </c>
      <c r="F120" s="60" t="s">
        <v>36</v>
      </c>
      <c r="G120" s="45" t="s">
        <v>41</v>
      </c>
      <c r="H120" s="48" t="s">
        <v>67</v>
      </c>
      <c r="I120" s="49">
        <v>0</v>
      </c>
      <c r="J120" s="46">
        <v>0</v>
      </c>
      <c r="K120" s="47">
        <v>0</v>
      </c>
      <c r="L120" s="46">
        <v>242.5</v>
      </c>
      <c r="M120" s="46">
        <v>0</v>
      </c>
      <c r="N120" s="50">
        <v>242.5</v>
      </c>
      <c r="O120" s="49">
        <v>0</v>
      </c>
      <c r="P120" s="46">
        <v>0</v>
      </c>
      <c r="Q120" s="47">
        <v>0</v>
      </c>
      <c r="R120" s="46">
        <v>0</v>
      </c>
      <c r="S120" s="46">
        <v>0</v>
      </c>
      <c r="T120" s="50">
        <v>0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33</v>
      </c>
      <c r="C121" s="45" t="s">
        <v>34</v>
      </c>
      <c r="D121" s="45" t="s">
        <v>243</v>
      </c>
      <c r="E121" s="45" t="s">
        <v>244</v>
      </c>
      <c r="F121" s="60" t="s">
        <v>36</v>
      </c>
      <c r="G121" s="45" t="s">
        <v>37</v>
      </c>
      <c r="H121" s="48" t="s">
        <v>42</v>
      </c>
      <c r="I121" s="49">
        <v>0</v>
      </c>
      <c r="J121" s="46">
        <v>0</v>
      </c>
      <c r="K121" s="47">
        <v>0</v>
      </c>
      <c r="L121" s="46">
        <v>0</v>
      </c>
      <c r="M121" s="46">
        <v>0</v>
      </c>
      <c r="N121" s="50">
        <v>0</v>
      </c>
      <c r="O121" s="49">
        <v>0</v>
      </c>
      <c r="P121" s="46">
        <v>0</v>
      </c>
      <c r="Q121" s="47">
        <v>0</v>
      </c>
      <c r="R121" s="46">
        <v>208.74</v>
      </c>
      <c r="S121" s="46">
        <v>0</v>
      </c>
      <c r="T121" s="50">
        <v>208.74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33</v>
      </c>
      <c r="C122" s="45" t="s">
        <v>40</v>
      </c>
      <c r="D122" s="45" t="s">
        <v>245</v>
      </c>
      <c r="E122" s="45" t="s">
        <v>246</v>
      </c>
      <c r="F122" s="60" t="s">
        <v>36</v>
      </c>
      <c r="G122" s="45" t="s">
        <v>41</v>
      </c>
      <c r="H122" s="48" t="s">
        <v>36</v>
      </c>
      <c r="I122" s="49">
        <v>0</v>
      </c>
      <c r="J122" s="46">
        <v>0</v>
      </c>
      <c r="K122" s="47">
        <v>0</v>
      </c>
      <c r="L122" s="46">
        <v>75.46</v>
      </c>
      <c r="M122" s="46">
        <v>0</v>
      </c>
      <c r="N122" s="50">
        <v>75.46</v>
      </c>
      <c r="O122" s="49">
        <v>0</v>
      </c>
      <c r="P122" s="46">
        <v>0</v>
      </c>
      <c r="Q122" s="47">
        <v>0</v>
      </c>
      <c r="R122" s="46">
        <v>0</v>
      </c>
      <c r="S122" s="46">
        <v>0</v>
      </c>
      <c r="T122" s="50">
        <v>0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33</v>
      </c>
      <c r="C123" s="45" t="s">
        <v>34</v>
      </c>
      <c r="D123" s="45" t="s">
        <v>416</v>
      </c>
      <c r="E123" s="45" t="s">
        <v>433</v>
      </c>
      <c r="F123" s="60" t="s">
        <v>36</v>
      </c>
      <c r="G123" s="45" t="s">
        <v>37</v>
      </c>
      <c r="H123" s="48" t="s">
        <v>42</v>
      </c>
      <c r="I123" s="49">
        <v>134.83</v>
      </c>
      <c r="J123" s="46">
        <v>0</v>
      </c>
      <c r="K123" s="47">
        <v>134.83</v>
      </c>
      <c r="L123" s="46">
        <v>377.33</v>
      </c>
      <c r="M123" s="46">
        <v>0</v>
      </c>
      <c r="N123" s="50">
        <v>377.33</v>
      </c>
      <c r="O123" s="49">
        <v>0</v>
      </c>
      <c r="P123" s="46">
        <v>0</v>
      </c>
      <c r="Q123" s="47">
        <v>0</v>
      </c>
      <c r="R123" s="46">
        <v>0</v>
      </c>
      <c r="S123" s="46">
        <v>0</v>
      </c>
      <c r="T123" s="50">
        <v>0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33</v>
      </c>
      <c r="C124" s="45" t="s">
        <v>34</v>
      </c>
      <c r="D124" s="45" t="s">
        <v>247</v>
      </c>
      <c r="E124" s="45" t="s">
        <v>248</v>
      </c>
      <c r="F124" s="60" t="s">
        <v>36</v>
      </c>
      <c r="G124" s="45" t="s">
        <v>37</v>
      </c>
      <c r="H124" s="48" t="s">
        <v>37</v>
      </c>
      <c r="I124" s="49">
        <v>0</v>
      </c>
      <c r="J124" s="46">
        <v>0</v>
      </c>
      <c r="K124" s="47">
        <v>0</v>
      </c>
      <c r="L124" s="46">
        <v>0</v>
      </c>
      <c r="M124" s="46">
        <v>0</v>
      </c>
      <c r="N124" s="50">
        <v>0</v>
      </c>
      <c r="O124" s="49">
        <v>0</v>
      </c>
      <c r="P124" s="46">
        <v>0</v>
      </c>
      <c r="Q124" s="47">
        <v>0</v>
      </c>
      <c r="R124" s="46">
        <v>163.93</v>
      </c>
      <c r="S124" s="46">
        <v>0</v>
      </c>
      <c r="T124" s="50">
        <v>163.93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33</v>
      </c>
      <c r="C125" s="45" t="s">
        <v>34</v>
      </c>
      <c r="D125" s="45" t="s">
        <v>249</v>
      </c>
      <c r="E125" s="45" t="s">
        <v>250</v>
      </c>
      <c r="F125" s="60" t="s">
        <v>36</v>
      </c>
      <c r="G125" s="45" t="s">
        <v>41</v>
      </c>
      <c r="H125" s="48" t="s">
        <v>36</v>
      </c>
      <c r="I125" s="49">
        <v>46.06</v>
      </c>
      <c r="J125" s="46">
        <v>0</v>
      </c>
      <c r="K125" s="47">
        <v>46.06</v>
      </c>
      <c r="L125" s="46">
        <v>46.06</v>
      </c>
      <c r="M125" s="46">
        <v>0</v>
      </c>
      <c r="N125" s="50">
        <v>46.06</v>
      </c>
      <c r="O125" s="49">
        <v>58.8</v>
      </c>
      <c r="P125" s="46">
        <v>0</v>
      </c>
      <c r="Q125" s="47">
        <v>58.8</v>
      </c>
      <c r="R125" s="46">
        <v>172.48</v>
      </c>
      <c r="S125" s="46">
        <v>0</v>
      </c>
      <c r="T125" s="50">
        <v>172.48</v>
      </c>
      <c r="U125" s="30">
        <f>+((K125/Q125)-1)*100</f>
        <v>-21.666666666666657</v>
      </c>
      <c r="V125" s="38">
        <f>+((N125/T125)-1)*100</f>
        <v>-73.29545454545455</v>
      </c>
    </row>
    <row r="126" spans="1:22" ht="15">
      <c r="A126" s="44" t="s">
        <v>9</v>
      </c>
      <c r="B126" s="45" t="s">
        <v>33</v>
      </c>
      <c r="C126" s="45" t="s">
        <v>34</v>
      </c>
      <c r="D126" s="45" t="s">
        <v>251</v>
      </c>
      <c r="E126" s="45" t="s">
        <v>252</v>
      </c>
      <c r="F126" s="60" t="s">
        <v>36</v>
      </c>
      <c r="G126" s="45" t="s">
        <v>37</v>
      </c>
      <c r="H126" s="48" t="s">
        <v>42</v>
      </c>
      <c r="I126" s="49">
        <v>189.15</v>
      </c>
      <c r="J126" s="46">
        <v>0</v>
      </c>
      <c r="K126" s="47">
        <v>189.15</v>
      </c>
      <c r="L126" s="46">
        <v>361.81</v>
      </c>
      <c r="M126" s="46">
        <v>0</v>
      </c>
      <c r="N126" s="50">
        <v>361.81</v>
      </c>
      <c r="O126" s="49">
        <v>0</v>
      </c>
      <c r="P126" s="46">
        <v>0</v>
      </c>
      <c r="Q126" s="47">
        <v>0</v>
      </c>
      <c r="R126" s="46">
        <v>125.13</v>
      </c>
      <c r="S126" s="46">
        <v>0</v>
      </c>
      <c r="T126" s="50">
        <v>125.13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45</v>
      </c>
      <c r="C127" s="45" t="s">
        <v>30</v>
      </c>
      <c r="D127" s="45" t="s">
        <v>253</v>
      </c>
      <c r="E127" s="55" t="s">
        <v>254</v>
      </c>
      <c r="F127" s="60" t="s">
        <v>53</v>
      </c>
      <c r="G127" s="45" t="s">
        <v>54</v>
      </c>
      <c r="H127" s="48" t="s">
        <v>255</v>
      </c>
      <c r="I127" s="49">
        <v>17745.6</v>
      </c>
      <c r="J127" s="46">
        <v>0</v>
      </c>
      <c r="K127" s="47">
        <v>17745.6</v>
      </c>
      <c r="L127" s="46">
        <v>40245.6</v>
      </c>
      <c r="M127" s="46">
        <v>0</v>
      </c>
      <c r="N127" s="50">
        <v>40245.6</v>
      </c>
      <c r="O127" s="49">
        <v>31302.66</v>
      </c>
      <c r="P127" s="46">
        <v>0</v>
      </c>
      <c r="Q127" s="47">
        <v>31302.66</v>
      </c>
      <c r="R127" s="46">
        <v>57117.48</v>
      </c>
      <c r="S127" s="46">
        <v>0</v>
      </c>
      <c r="T127" s="50">
        <v>57117.48</v>
      </c>
      <c r="U127" s="30">
        <f>+((K127/Q127)-1)*100</f>
        <v>-43.30961010981176</v>
      </c>
      <c r="V127" s="38">
        <f>+((N127/T127)-1)*100</f>
        <v>-29.538908229144567</v>
      </c>
    </row>
    <row r="128" spans="1:22" ht="15">
      <c r="A128" s="44" t="s">
        <v>9</v>
      </c>
      <c r="B128" s="45" t="s">
        <v>33</v>
      </c>
      <c r="C128" s="45" t="s">
        <v>34</v>
      </c>
      <c r="D128" s="45" t="s">
        <v>401</v>
      </c>
      <c r="E128" s="45" t="s">
        <v>406</v>
      </c>
      <c r="F128" s="60" t="s">
        <v>36</v>
      </c>
      <c r="G128" s="45" t="s">
        <v>37</v>
      </c>
      <c r="H128" s="48" t="s">
        <v>42</v>
      </c>
      <c r="I128" s="49">
        <v>0</v>
      </c>
      <c r="J128" s="46">
        <v>0</v>
      </c>
      <c r="K128" s="47">
        <v>0</v>
      </c>
      <c r="L128" s="46">
        <v>122.22</v>
      </c>
      <c r="M128" s="46">
        <v>0</v>
      </c>
      <c r="N128" s="50">
        <v>122.22</v>
      </c>
      <c r="O128" s="49">
        <v>0</v>
      </c>
      <c r="P128" s="46">
        <v>0</v>
      </c>
      <c r="Q128" s="47">
        <v>0</v>
      </c>
      <c r="R128" s="46">
        <v>0</v>
      </c>
      <c r="S128" s="46">
        <v>0</v>
      </c>
      <c r="T128" s="50">
        <v>0</v>
      </c>
      <c r="U128" s="29" t="s">
        <v>19</v>
      </c>
      <c r="V128" s="37" t="s">
        <v>19</v>
      </c>
    </row>
    <row r="129" spans="1:22" ht="15">
      <c r="A129" s="44" t="s">
        <v>9</v>
      </c>
      <c r="B129" s="45" t="s">
        <v>33</v>
      </c>
      <c r="C129" s="45" t="s">
        <v>34</v>
      </c>
      <c r="D129" s="45" t="s">
        <v>256</v>
      </c>
      <c r="E129" s="45" t="s">
        <v>257</v>
      </c>
      <c r="F129" s="60" t="s">
        <v>36</v>
      </c>
      <c r="G129" s="45" t="s">
        <v>37</v>
      </c>
      <c r="H129" s="48" t="s">
        <v>42</v>
      </c>
      <c r="I129" s="49">
        <v>0.000188</v>
      </c>
      <c r="J129" s="46">
        <v>0</v>
      </c>
      <c r="K129" s="47">
        <v>0.000188</v>
      </c>
      <c r="L129" s="46">
        <v>0.000504</v>
      </c>
      <c r="M129" s="46">
        <v>0</v>
      </c>
      <c r="N129" s="50">
        <v>0.000504</v>
      </c>
      <c r="O129" s="49">
        <v>200.94</v>
      </c>
      <c r="P129" s="46">
        <v>0</v>
      </c>
      <c r="Q129" s="47">
        <v>200.94</v>
      </c>
      <c r="R129" s="46">
        <v>200.940374</v>
      </c>
      <c r="S129" s="46">
        <v>0</v>
      </c>
      <c r="T129" s="50">
        <v>200.940374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33</v>
      </c>
      <c r="C130" s="45" t="s">
        <v>34</v>
      </c>
      <c r="D130" s="45" t="s">
        <v>258</v>
      </c>
      <c r="E130" s="45" t="s">
        <v>259</v>
      </c>
      <c r="F130" s="60" t="s">
        <v>36</v>
      </c>
      <c r="G130" s="45" t="s">
        <v>41</v>
      </c>
      <c r="H130" s="48" t="s">
        <v>36</v>
      </c>
      <c r="I130" s="49">
        <v>0</v>
      </c>
      <c r="J130" s="46">
        <v>0</v>
      </c>
      <c r="K130" s="47">
        <v>0</v>
      </c>
      <c r="L130" s="46">
        <v>0</v>
      </c>
      <c r="M130" s="46">
        <v>0</v>
      </c>
      <c r="N130" s="50">
        <v>0</v>
      </c>
      <c r="O130" s="49">
        <v>13.72</v>
      </c>
      <c r="P130" s="46">
        <v>0</v>
      </c>
      <c r="Q130" s="47">
        <v>13.72</v>
      </c>
      <c r="R130" s="46">
        <v>34.3</v>
      </c>
      <c r="S130" s="46">
        <v>0</v>
      </c>
      <c r="T130" s="50">
        <v>34.3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33</v>
      </c>
      <c r="C131" s="45" t="s">
        <v>34</v>
      </c>
      <c r="D131" s="45" t="s">
        <v>467</v>
      </c>
      <c r="E131" s="45" t="s">
        <v>468</v>
      </c>
      <c r="F131" s="60" t="s">
        <v>36</v>
      </c>
      <c r="G131" s="45" t="s">
        <v>37</v>
      </c>
      <c r="H131" s="48" t="s">
        <v>38</v>
      </c>
      <c r="I131" s="49">
        <v>201.76</v>
      </c>
      <c r="J131" s="46">
        <v>0</v>
      </c>
      <c r="K131" s="47">
        <v>201.76</v>
      </c>
      <c r="L131" s="46">
        <v>201.76</v>
      </c>
      <c r="M131" s="46">
        <v>0</v>
      </c>
      <c r="N131" s="50">
        <v>201.76</v>
      </c>
      <c r="O131" s="49">
        <v>0</v>
      </c>
      <c r="P131" s="46">
        <v>0</v>
      </c>
      <c r="Q131" s="47">
        <v>0</v>
      </c>
      <c r="R131" s="46">
        <v>0</v>
      </c>
      <c r="S131" s="46">
        <v>0</v>
      </c>
      <c r="T131" s="50">
        <v>0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33</v>
      </c>
      <c r="C132" s="45" t="s">
        <v>40</v>
      </c>
      <c r="D132" s="45" t="s">
        <v>396</v>
      </c>
      <c r="E132" s="45" t="s">
        <v>397</v>
      </c>
      <c r="F132" s="60" t="s">
        <v>36</v>
      </c>
      <c r="G132" s="45" t="s">
        <v>41</v>
      </c>
      <c r="H132" s="48" t="s">
        <v>36</v>
      </c>
      <c r="I132" s="49">
        <v>0</v>
      </c>
      <c r="J132" s="46">
        <v>0</v>
      </c>
      <c r="K132" s="47">
        <v>0</v>
      </c>
      <c r="L132" s="46">
        <v>98.475</v>
      </c>
      <c r="M132" s="46">
        <v>0</v>
      </c>
      <c r="N132" s="50">
        <v>98.475</v>
      </c>
      <c r="O132" s="49">
        <v>0</v>
      </c>
      <c r="P132" s="46">
        <v>0</v>
      </c>
      <c r="Q132" s="47">
        <v>0</v>
      </c>
      <c r="R132" s="46">
        <v>0</v>
      </c>
      <c r="S132" s="46">
        <v>0</v>
      </c>
      <c r="T132" s="50">
        <v>0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33</v>
      </c>
      <c r="C133" s="45" t="s">
        <v>30</v>
      </c>
      <c r="D133" s="45" t="s">
        <v>36</v>
      </c>
      <c r="E133" s="45" t="s">
        <v>260</v>
      </c>
      <c r="F133" s="60" t="s">
        <v>36</v>
      </c>
      <c r="G133" s="45" t="s">
        <v>41</v>
      </c>
      <c r="H133" s="48" t="s">
        <v>36</v>
      </c>
      <c r="I133" s="49">
        <v>2057940.431364</v>
      </c>
      <c r="J133" s="46">
        <v>0</v>
      </c>
      <c r="K133" s="47">
        <v>2057940.431364</v>
      </c>
      <c r="L133" s="46">
        <v>4185810.877386</v>
      </c>
      <c r="M133" s="46">
        <v>0</v>
      </c>
      <c r="N133" s="50">
        <v>4185810.877386</v>
      </c>
      <c r="O133" s="49">
        <v>1712286.358912</v>
      </c>
      <c r="P133" s="46">
        <v>0</v>
      </c>
      <c r="Q133" s="47">
        <v>1712286.358912</v>
      </c>
      <c r="R133" s="46">
        <v>3593403.753212</v>
      </c>
      <c r="S133" s="46">
        <v>0</v>
      </c>
      <c r="T133" s="50">
        <v>3593403.753212</v>
      </c>
      <c r="U133" s="30">
        <f>+((K133/Q133)-1)*100</f>
        <v>20.18669778293576</v>
      </c>
      <c r="V133" s="38">
        <f>+((N133/T133)-1)*100</f>
        <v>16.4859605226513</v>
      </c>
    </row>
    <row r="134" spans="1:22" ht="15">
      <c r="A134" s="44" t="s">
        <v>9</v>
      </c>
      <c r="B134" s="45" t="s">
        <v>33</v>
      </c>
      <c r="C134" s="45" t="s">
        <v>34</v>
      </c>
      <c r="D134" s="45" t="s">
        <v>469</v>
      </c>
      <c r="E134" s="45" t="s">
        <v>470</v>
      </c>
      <c r="F134" s="60" t="s">
        <v>36</v>
      </c>
      <c r="G134" s="45" t="s">
        <v>37</v>
      </c>
      <c r="H134" s="48" t="s">
        <v>42</v>
      </c>
      <c r="I134" s="49">
        <v>154.84</v>
      </c>
      <c r="J134" s="46">
        <v>0</v>
      </c>
      <c r="K134" s="47">
        <v>154.84</v>
      </c>
      <c r="L134" s="46">
        <v>154.84</v>
      </c>
      <c r="M134" s="46">
        <v>0</v>
      </c>
      <c r="N134" s="50">
        <v>154.84</v>
      </c>
      <c r="O134" s="49">
        <v>0</v>
      </c>
      <c r="P134" s="46">
        <v>0</v>
      </c>
      <c r="Q134" s="47">
        <v>0</v>
      </c>
      <c r="R134" s="46">
        <v>0</v>
      </c>
      <c r="S134" s="46">
        <v>0</v>
      </c>
      <c r="T134" s="50">
        <v>0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33</v>
      </c>
      <c r="C135" s="45" t="s">
        <v>34</v>
      </c>
      <c r="D135" s="45" t="s">
        <v>417</v>
      </c>
      <c r="E135" s="55" t="s">
        <v>418</v>
      </c>
      <c r="F135" s="60" t="s">
        <v>36</v>
      </c>
      <c r="G135" s="45" t="s">
        <v>41</v>
      </c>
      <c r="H135" s="48" t="s">
        <v>36</v>
      </c>
      <c r="I135" s="49">
        <v>0</v>
      </c>
      <c r="J135" s="46">
        <v>0</v>
      </c>
      <c r="K135" s="47">
        <v>0</v>
      </c>
      <c r="L135" s="46">
        <v>67.62</v>
      </c>
      <c r="M135" s="46">
        <v>0</v>
      </c>
      <c r="N135" s="50">
        <v>67.62</v>
      </c>
      <c r="O135" s="49">
        <v>0</v>
      </c>
      <c r="P135" s="46">
        <v>0</v>
      </c>
      <c r="Q135" s="47">
        <v>0</v>
      </c>
      <c r="R135" s="46">
        <v>0</v>
      </c>
      <c r="S135" s="46">
        <v>0</v>
      </c>
      <c r="T135" s="50">
        <v>0</v>
      </c>
      <c r="U135" s="29" t="s">
        <v>19</v>
      </c>
      <c r="V135" s="37" t="s">
        <v>19</v>
      </c>
    </row>
    <row r="136" spans="1:22" ht="15">
      <c r="A136" s="44" t="s">
        <v>9</v>
      </c>
      <c r="B136" s="45" t="s">
        <v>90</v>
      </c>
      <c r="C136" s="45" t="s">
        <v>34</v>
      </c>
      <c r="D136" s="45" t="s">
        <v>261</v>
      </c>
      <c r="E136" s="45" t="s">
        <v>262</v>
      </c>
      <c r="F136" s="60" t="s">
        <v>53</v>
      </c>
      <c r="G136" s="45" t="s">
        <v>111</v>
      </c>
      <c r="H136" s="48" t="s">
        <v>263</v>
      </c>
      <c r="I136" s="49">
        <v>3982.51296</v>
      </c>
      <c r="J136" s="46">
        <v>2559.6008</v>
      </c>
      <c r="K136" s="47">
        <v>6542.11376</v>
      </c>
      <c r="L136" s="46">
        <v>5505.70954</v>
      </c>
      <c r="M136" s="46">
        <v>5687.0699</v>
      </c>
      <c r="N136" s="50">
        <v>11192.77944</v>
      </c>
      <c r="O136" s="49">
        <v>0</v>
      </c>
      <c r="P136" s="46">
        <v>2262.624</v>
      </c>
      <c r="Q136" s="47">
        <v>2262.624</v>
      </c>
      <c r="R136" s="46">
        <v>0</v>
      </c>
      <c r="S136" s="46">
        <v>5717.475</v>
      </c>
      <c r="T136" s="50">
        <v>5717.475</v>
      </c>
      <c r="U136" s="29" t="s">
        <v>19</v>
      </c>
      <c r="V136" s="38">
        <f>+((N136/T136)-1)*100</f>
        <v>95.76437920585572</v>
      </c>
    </row>
    <row r="137" spans="1:22" ht="15">
      <c r="A137" s="44" t="s">
        <v>9</v>
      </c>
      <c r="B137" s="45" t="s">
        <v>45</v>
      </c>
      <c r="C137" s="45" t="s">
        <v>34</v>
      </c>
      <c r="D137" s="45" t="s">
        <v>261</v>
      </c>
      <c r="E137" s="45" t="s">
        <v>262</v>
      </c>
      <c r="F137" s="60" t="s">
        <v>53</v>
      </c>
      <c r="G137" s="45" t="s">
        <v>111</v>
      </c>
      <c r="H137" s="48" t="s">
        <v>263</v>
      </c>
      <c r="I137" s="49">
        <v>12287.53809</v>
      </c>
      <c r="J137" s="46">
        <v>0</v>
      </c>
      <c r="K137" s="47">
        <v>12287.53809</v>
      </c>
      <c r="L137" s="46">
        <v>26855.14233</v>
      </c>
      <c r="M137" s="46">
        <v>0</v>
      </c>
      <c r="N137" s="50">
        <v>26855.14233</v>
      </c>
      <c r="O137" s="49">
        <v>9376.07733</v>
      </c>
      <c r="P137" s="46">
        <v>0</v>
      </c>
      <c r="Q137" s="47">
        <v>9376.07733</v>
      </c>
      <c r="R137" s="46">
        <v>24117.82253</v>
      </c>
      <c r="S137" s="46">
        <v>0</v>
      </c>
      <c r="T137" s="50">
        <v>24117.82253</v>
      </c>
      <c r="U137" s="30">
        <f>+((K137/Q137)-1)*100</f>
        <v>31.052013091705156</v>
      </c>
      <c r="V137" s="38">
        <f>+((N137/T137)-1)*100</f>
        <v>11.34978000851885</v>
      </c>
    </row>
    <row r="138" spans="1:22" ht="15">
      <c r="A138" s="44" t="s">
        <v>9</v>
      </c>
      <c r="B138" s="45" t="s">
        <v>33</v>
      </c>
      <c r="C138" s="45" t="s">
        <v>34</v>
      </c>
      <c r="D138" s="45" t="s">
        <v>264</v>
      </c>
      <c r="E138" s="45" t="s">
        <v>265</v>
      </c>
      <c r="F138" s="60" t="s">
        <v>58</v>
      </c>
      <c r="G138" s="45" t="s">
        <v>222</v>
      </c>
      <c r="H138" s="48" t="s">
        <v>266</v>
      </c>
      <c r="I138" s="49">
        <v>366.66</v>
      </c>
      <c r="J138" s="46">
        <v>0</v>
      </c>
      <c r="K138" s="47">
        <v>366.66</v>
      </c>
      <c r="L138" s="46">
        <v>711.98</v>
      </c>
      <c r="M138" s="46">
        <v>0</v>
      </c>
      <c r="N138" s="50">
        <v>711.98</v>
      </c>
      <c r="O138" s="49">
        <v>157.14</v>
      </c>
      <c r="P138" s="46">
        <v>0</v>
      </c>
      <c r="Q138" s="47">
        <v>157.14</v>
      </c>
      <c r="R138" s="46">
        <v>355.99</v>
      </c>
      <c r="S138" s="46">
        <v>0</v>
      </c>
      <c r="T138" s="50">
        <v>355.99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33</v>
      </c>
      <c r="C139" s="45" t="s">
        <v>34</v>
      </c>
      <c r="D139" s="45" t="s">
        <v>267</v>
      </c>
      <c r="E139" s="45" t="s">
        <v>268</v>
      </c>
      <c r="F139" s="60" t="s">
        <v>53</v>
      </c>
      <c r="G139" s="45" t="s">
        <v>54</v>
      </c>
      <c r="H139" s="48" t="s">
        <v>153</v>
      </c>
      <c r="I139" s="49">
        <v>0</v>
      </c>
      <c r="J139" s="46">
        <v>0</v>
      </c>
      <c r="K139" s="47">
        <v>0</v>
      </c>
      <c r="L139" s="46">
        <v>2756.6475</v>
      </c>
      <c r="M139" s="46">
        <v>0</v>
      </c>
      <c r="N139" s="50">
        <v>2756.6475</v>
      </c>
      <c r="O139" s="49">
        <v>9771.112</v>
      </c>
      <c r="P139" s="46">
        <v>0</v>
      </c>
      <c r="Q139" s="47">
        <v>9771.112</v>
      </c>
      <c r="R139" s="46">
        <v>22303.8425</v>
      </c>
      <c r="S139" s="46">
        <v>0</v>
      </c>
      <c r="T139" s="50">
        <v>22303.8425</v>
      </c>
      <c r="U139" s="29" t="s">
        <v>19</v>
      </c>
      <c r="V139" s="38">
        <f>+((N139/T139)-1)*100</f>
        <v>-87.64048167933394</v>
      </c>
    </row>
    <row r="140" spans="1:22" ht="15">
      <c r="A140" s="44" t="s">
        <v>9</v>
      </c>
      <c r="B140" s="45" t="s">
        <v>45</v>
      </c>
      <c r="C140" s="45" t="s">
        <v>34</v>
      </c>
      <c r="D140" s="45" t="s">
        <v>267</v>
      </c>
      <c r="E140" s="45" t="s">
        <v>268</v>
      </c>
      <c r="F140" s="60" t="s">
        <v>53</v>
      </c>
      <c r="G140" s="45" t="s">
        <v>54</v>
      </c>
      <c r="H140" s="48" t="s">
        <v>153</v>
      </c>
      <c r="I140" s="49">
        <v>2822.9145</v>
      </c>
      <c r="J140" s="46">
        <v>0</v>
      </c>
      <c r="K140" s="47">
        <v>2822.9145</v>
      </c>
      <c r="L140" s="46">
        <v>2822.9145</v>
      </c>
      <c r="M140" s="46">
        <v>0</v>
      </c>
      <c r="N140" s="50">
        <v>2822.9145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45</v>
      </c>
      <c r="C141" s="45" t="s">
        <v>30</v>
      </c>
      <c r="D141" s="45" t="s">
        <v>269</v>
      </c>
      <c r="E141" s="45" t="s">
        <v>270</v>
      </c>
      <c r="F141" s="60" t="s">
        <v>147</v>
      </c>
      <c r="G141" s="45" t="s">
        <v>172</v>
      </c>
      <c r="H141" s="48" t="s">
        <v>218</v>
      </c>
      <c r="I141" s="49">
        <v>419316.264</v>
      </c>
      <c r="J141" s="46">
        <v>0</v>
      </c>
      <c r="K141" s="47">
        <v>419316.264</v>
      </c>
      <c r="L141" s="46">
        <v>901221.876</v>
      </c>
      <c r="M141" s="46">
        <v>0</v>
      </c>
      <c r="N141" s="50">
        <v>901221.876</v>
      </c>
      <c r="O141" s="49">
        <v>394331.274</v>
      </c>
      <c r="P141" s="46">
        <v>0</v>
      </c>
      <c r="Q141" s="47">
        <v>394331.274</v>
      </c>
      <c r="R141" s="46">
        <v>807428.763</v>
      </c>
      <c r="S141" s="46">
        <v>0</v>
      </c>
      <c r="T141" s="50">
        <v>807428.763</v>
      </c>
      <c r="U141" s="30">
        <f>+((K141/Q141)-1)*100</f>
        <v>6.336040696584488</v>
      </c>
      <c r="V141" s="38">
        <f>+((N141/T141)-1)*100</f>
        <v>11.616270970024889</v>
      </c>
    </row>
    <row r="142" spans="1:22" ht="15">
      <c r="A142" s="44" t="s">
        <v>9</v>
      </c>
      <c r="B142" s="45" t="s">
        <v>45</v>
      </c>
      <c r="C142" s="45" t="s">
        <v>30</v>
      </c>
      <c r="D142" s="45" t="s">
        <v>271</v>
      </c>
      <c r="E142" s="55" t="s">
        <v>272</v>
      </c>
      <c r="F142" s="60" t="s">
        <v>147</v>
      </c>
      <c r="G142" s="45" t="s">
        <v>148</v>
      </c>
      <c r="H142" s="48" t="s">
        <v>325</v>
      </c>
      <c r="I142" s="49">
        <v>1858960.64552</v>
      </c>
      <c r="J142" s="46">
        <v>0</v>
      </c>
      <c r="K142" s="47">
        <v>1858960.64552</v>
      </c>
      <c r="L142" s="46">
        <v>4228864.46834</v>
      </c>
      <c r="M142" s="46">
        <v>0</v>
      </c>
      <c r="N142" s="50">
        <v>4228864.46834</v>
      </c>
      <c r="O142" s="49">
        <v>1851984.83355</v>
      </c>
      <c r="P142" s="46">
        <v>0</v>
      </c>
      <c r="Q142" s="47">
        <v>1851984.83355</v>
      </c>
      <c r="R142" s="46">
        <v>4319118.93408</v>
      </c>
      <c r="S142" s="46">
        <v>0</v>
      </c>
      <c r="T142" s="50">
        <v>4319118.93408</v>
      </c>
      <c r="U142" s="30">
        <f>+((K142/Q142)-1)*100</f>
        <v>0.3766667978931659</v>
      </c>
      <c r="V142" s="38">
        <f>+((N142/T142)-1)*100</f>
        <v>-2.0896499290132375</v>
      </c>
    </row>
    <row r="143" spans="1:22" ht="15">
      <c r="A143" s="44" t="s">
        <v>9</v>
      </c>
      <c r="B143" s="45" t="s">
        <v>45</v>
      </c>
      <c r="C143" s="45" t="s">
        <v>30</v>
      </c>
      <c r="D143" s="45" t="s">
        <v>271</v>
      </c>
      <c r="E143" s="45" t="s">
        <v>273</v>
      </c>
      <c r="F143" s="60" t="s">
        <v>156</v>
      </c>
      <c r="G143" s="45" t="s">
        <v>274</v>
      </c>
      <c r="H143" s="48" t="s">
        <v>275</v>
      </c>
      <c r="I143" s="49">
        <v>312993.87552</v>
      </c>
      <c r="J143" s="46">
        <v>0</v>
      </c>
      <c r="K143" s="47">
        <v>312993.87552</v>
      </c>
      <c r="L143" s="46">
        <v>692836.74375</v>
      </c>
      <c r="M143" s="46">
        <v>0</v>
      </c>
      <c r="N143" s="50">
        <v>692836.74375</v>
      </c>
      <c r="O143" s="49">
        <v>358421.69194</v>
      </c>
      <c r="P143" s="46">
        <v>0</v>
      </c>
      <c r="Q143" s="47">
        <v>358421.69194</v>
      </c>
      <c r="R143" s="46">
        <v>763500.52974</v>
      </c>
      <c r="S143" s="46">
        <v>0</v>
      </c>
      <c r="T143" s="50">
        <v>763500.52974</v>
      </c>
      <c r="U143" s="30">
        <f>+((K143/Q143)-1)*100</f>
        <v>-12.67440488161209</v>
      </c>
      <c r="V143" s="38">
        <f>+((N143/T143)-1)*100</f>
        <v>-9.2552373230263</v>
      </c>
    </row>
    <row r="144" spans="1:22" ht="15">
      <c r="A144" s="44" t="s">
        <v>9</v>
      </c>
      <c r="B144" s="45" t="s">
        <v>90</v>
      </c>
      <c r="C144" s="45" t="s">
        <v>30</v>
      </c>
      <c r="D144" s="45" t="s">
        <v>276</v>
      </c>
      <c r="E144" s="45" t="s">
        <v>277</v>
      </c>
      <c r="F144" s="60" t="s">
        <v>53</v>
      </c>
      <c r="G144" s="45" t="s">
        <v>278</v>
      </c>
      <c r="H144" s="48" t="s">
        <v>278</v>
      </c>
      <c r="I144" s="49">
        <v>0</v>
      </c>
      <c r="J144" s="46">
        <v>6049.19705</v>
      </c>
      <c r="K144" s="47">
        <v>6049.19705</v>
      </c>
      <c r="L144" s="46">
        <v>0</v>
      </c>
      <c r="M144" s="46">
        <v>14797.67957</v>
      </c>
      <c r="N144" s="50">
        <v>14797.67957</v>
      </c>
      <c r="O144" s="49">
        <v>0</v>
      </c>
      <c r="P144" s="46">
        <v>6582.15072</v>
      </c>
      <c r="Q144" s="47">
        <v>6582.15072</v>
      </c>
      <c r="R144" s="46">
        <v>0</v>
      </c>
      <c r="S144" s="46">
        <v>14498.28403</v>
      </c>
      <c r="T144" s="50">
        <v>14498.28403</v>
      </c>
      <c r="U144" s="30">
        <f>+((K144/Q144)-1)*100</f>
        <v>-8.096953301002497</v>
      </c>
      <c r="V144" s="38">
        <f>+((N144/T144)-1)*100</f>
        <v>2.0650412102596993</v>
      </c>
    </row>
    <row r="145" spans="1:22" ht="15">
      <c r="A145" s="44" t="s">
        <v>9</v>
      </c>
      <c r="B145" s="45" t="s">
        <v>45</v>
      </c>
      <c r="C145" s="45" t="s">
        <v>30</v>
      </c>
      <c r="D145" s="45" t="s">
        <v>279</v>
      </c>
      <c r="E145" s="45" t="s">
        <v>280</v>
      </c>
      <c r="F145" s="60" t="s">
        <v>53</v>
      </c>
      <c r="G145" s="45" t="s">
        <v>54</v>
      </c>
      <c r="H145" s="48" t="s">
        <v>153</v>
      </c>
      <c r="I145" s="49">
        <v>42783.66988</v>
      </c>
      <c r="J145" s="46">
        <v>0</v>
      </c>
      <c r="K145" s="47">
        <v>42783.66988</v>
      </c>
      <c r="L145" s="46">
        <v>78163.27582</v>
      </c>
      <c r="M145" s="46">
        <v>0</v>
      </c>
      <c r="N145" s="50">
        <v>78163.27582</v>
      </c>
      <c r="O145" s="49">
        <v>32862.6728</v>
      </c>
      <c r="P145" s="46">
        <v>0</v>
      </c>
      <c r="Q145" s="47">
        <v>32862.6728</v>
      </c>
      <c r="R145" s="46">
        <v>73019.0303</v>
      </c>
      <c r="S145" s="46">
        <v>0</v>
      </c>
      <c r="T145" s="50">
        <v>73019.0303</v>
      </c>
      <c r="U145" s="30">
        <f>+((K145/Q145)-1)*100</f>
        <v>30.189258008253073</v>
      </c>
      <c r="V145" s="38">
        <f>+((N145/T145)-1)*100</f>
        <v>7.0450750973612974</v>
      </c>
    </row>
    <row r="146" spans="1:22" ht="15">
      <c r="A146" s="44" t="s">
        <v>9</v>
      </c>
      <c r="B146" s="45" t="s">
        <v>90</v>
      </c>
      <c r="C146" s="45" t="s">
        <v>34</v>
      </c>
      <c r="D146" s="45" t="s">
        <v>449</v>
      </c>
      <c r="E146" s="55" t="s">
        <v>450</v>
      </c>
      <c r="F146" s="60" t="s">
        <v>451</v>
      </c>
      <c r="G146" s="45" t="s">
        <v>451</v>
      </c>
      <c r="H146" s="48" t="s">
        <v>452</v>
      </c>
      <c r="I146" s="49">
        <v>0</v>
      </c>
      <c r="J146" s="46">
        <v>481.554</v>
      </c>
      <c r="K146" s="47">
        <v>481.554</v>
      </c>
      <c r="L146" s="46">
        <v>0</v>
      </c>
      <c r="M146" s="46">
        <v>481.554</v>
      </c>
      <c r="N146" s="50">
        <v>481.554</v>
      </c>
      <c r="O146" s="49">
        <v>0</v>
      </c>
      <c r="P146" s="46">
        <v>412.016</v>
      </c>
      <c r="Q146" s="47">
        <v>412.016</v>
      </c>
      <c r="R146" s="46">
        <v>0</v>
      </c>
      <c r="S146" s="46">
        <v>412.016</v>
      </c>
      <c r="T146" s="50">
        <v>412.016</v>
      </c>
      <c r="U146" s="30">
        <f>+((K146/Q146)-1)*100</f>
        <v>16.877499902916384</v>
      </c>
      <c r="V146" s="38">
        <f>+((N146/T146)-1)*100</f>
        <v>16.877499902916384</v>
      </c>
    </row>
    <row r="147" spans="1:22" ht="15">
      <c r="A147" s="44" t="s">
        <v>9</v>
      </c>
      <c r="B147" s="45" t="s">
        <v>45</v>
      </c>
      <c r="C147" s="45" t="s">
        <v>30</v>
      </c>
      <c r="D147" s="45" t="s">
        <v>281</v>
      </c>
      <c r="E147" s="45" t="s">
        <v>282</v>
      </c>
      <c r="F147" s="60" t="s">
        <v>283</v>
      </c>
      <c r="G147" s="45" t="s">
        <v>284</v>
      </c>
      <c r="H147" s="48" t="s">
        <v>285</v>
      </c>
      <c r="I147" s="49">
        <v>63145.504512</v>
      </c>
      <c r="J147" s="46">
        <v>0</v>
      </c>
      <c r="K147" s="47">
        <v>63145.504512</v>
      </c>
      <c r="L147" s="46">
        <v>136061.632512</v>
      </c>
      <c r="M147" s="46">
        <v>0</v>
      </c>
      <c r="N147" s="50">
        <v>136061.632512</v>
      </c>
      <c r="O147" s="49">
        <v>88735.971174</v>
      </c>
      <c r="P147" s="46">
        <v>0</v>
      </c>
      <c r="Q147" s="47">
        <v>88735.971174</v>
      </c>
      <c r="R147" s="46">
        <v>157795.777374</v>
      </c>
      <c r="S147" s="46">
        <v>0</v>
      </c>
      <c r="T147" s="50">
        <v>157795.777374</v>
      </c>
      <c r="U147" s="30">
        <f>+((K147/Q147)-1)*100</f>
        <v>-28.838887233025645</v>
      </c>
      <c r="V147" s="38">
        <f>+((N147/T147)-1)*100</f>
        <v>-13.773590918397494</v>
      </c>
    </row>
    <row r="148" spans="1:22" ht="15">
      <c r="A148" s="44" t="s">
        <v>9</v>
      </c>
      <c r="B148" s="45" t="s">
        <v>33</v>
      </c>
      <c r="C148" s="45" t="s">
        <v>34</v>
      </c>
      <c r="D148" s="45" t="s">
        <v>437</v>
      </c>
      <c r="E148" s="45" t="s">
        <v>84</v>
      </c>
      <c r="F148" s="60" t="s">
        <v>36</v>
      </c>
      <c r="G148" s="45" t="s">
        <v>41</v>
      </c>
      <c r="H148" s="48" t="s">
        <v>36</v>
      </c>
      <c r="I148" s="49">
        <v>0.003123</v>
      </c>
      <c r="J148" s="46">
        <v>0</v>
      </c>
      <c r="K148" s="47">
        <v>0.003123</v>
      </c>
      <c r="L148" s="46">
        <v>0.006993</v>
      </c>
      <c r="M148" s="46">
        <v>0</v>
      </c>
      <c r="N148" s="50">
        <v>0.006993</v>
      </c>
      <c r="O148" s="49">
        <v>0</v>
      </c>
      <c r="P148" s="46">
        <v>0</v>
      </c>
      <c r="Q148" s="47">
        <v>0</v>
      </c>
      <c r="R148" s="46">
        <v>0</v>
      </c>
      <c r="S148" s="46">
        <v>0</v>
      </c>
      <c r="T148" s="50">
        <v>0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45</v>
      </c>
      <c r="C149" s="45" t="s">
        <v>30</v>
      </c>
      <c r="D149" s="45" t="s">
        <v>286</v>
      </c>
      <c r="E149" s="55" t="s">
        <v>287</v>
      </c>
      <c r="F149" s="60" t="s">
        <v>203</v>
      </c>
      <c r="G149" s="45" t="s">
        <v>288</v>
      </c>
      <c r="H149" s="48" t="s">
        <v>289</v>
      </c>
      <c r="I149" s="49">
        <v>294509.84668</v>
      </c>
      <c r="J149" s="46">
        <v>0</v>
      </c>
      <c r="K149" s="47">
        <v>294509.84668</v>
      </c>
      <c r="L149" s="46">
        <v>553387.26364</v>
      </c>
      <c r="M149" s="46">
        <v>0</v>
      </c>
      <c r="N149" s="50">
        <v>553387.26364</v>
      </c>
      <c r="O149" s="49">
        <v>238600.00003</v>
      </c>
      <c r="P149" s="46">
        <v>0</v>
      </c>
      <c r="Q149" s="47">
        <v>238600.00003</v>
      </c>
      <c r="R149" s="46">
        <v>503601.81853</v>
      </c>
      <c r="S149" s="46">
        <v>0</v>
      </c>
      <c r="T149" s="50">
        <v>503601.81853</v>
      </c>
      <c r="U149" s="30">
        <f>+((K149/Q149)-1)*100</f>
        <v>23.432458777439358</v>
      </c>
      <c r="V149" s="38">
        <f>+((N149/T149)-1)*100</f>
        <v>9.885874768149638</v>
      </c>
    </row>
    <row r="150" spans="1:22" ht="15">
      <c r="A150" s="44" t="s">
        <v>9</v>
      </c>
      <c r="B150" s="45" t="s">
        <v>45</v>
      </c>
      <c r="C150" s="45" t="s">
        <v>34</v>
      </c>
      <c r="D150" s="45" t="s">
        <v>290</v>
      </c>
      <c r="E150" s="55" t="s">
        <v>291</v>
      </c>
      <c r="F150" s="60" t="s">
        <v>100</v>
      </c>
      <c r="G150" s="45" t="s">
        <v>121</v>
      </c>
      <c r="H150" s="48" t="s">
        <v>292</v>
      </c>
      <c r="I150" s="49">
        <v>291526.56667</v>
      </c>
      <c r="J150" s="46">
        <v>0</v>
      </c>
      <c r="K150" s="47">
        <v>291526.56667</v>
      </c>
      <c r="L150" s="46">
        <v>579610.563652</v>
      </c>
      <c r="M150" s="46">
        <v>0</v>
      </c>
      <c r="N150" s="50">
        <v>579610.563652</v>
      </c>
      <c r="O150" s="49">
        <v>236964.287716</v>
      </c>
      <c r="P150" s="46">
        <v>0</v>
      </c>
      <c r="Q150" s="47">
        <v>236964.287716</v>
      </c>
      <c r="R150" s="46">
        <v>466335.940864</v>
      </c>
      <c r="S150" s="46">
        <v>0</v>
      </c>
      <c r="T150" s="50">
        <v>466335.940864</v>
      </c>
      <c r="U150" s="30">
        <f>+((K150/Q150)-1)*100</f>
        <v>23.025528226174096</v>
      </c>
      <c r="V150" s="38">
        <f>+((N150/T150)-1)*100</f>
        <v>24.290347979212456</v>
      </c>
    </row>
    <row r="151" spans="1:22" ht="15">
      <c r="A151" s="44" t="s">
        <v>9</v>
      </c>
      <c r="B151" s="45" t="s">
        <v>45</v>
      </c>
      <c r="C151" s="45" t="s">
        <v>34</v>
      </c>
      <c r="D151" s="45" t="s">
        <v>293</v>
      </c>
      <c r="E151" s="45" t="s">
        <v>294</v>
      </c>
      <c r="F151" s="60" t="s">
        <v>53</v>
      </c>
      <c r="G151" s="45" t="s">
        <v>54</v>
      </c>
      <c r="H151" s="48" t="s">
        <v>295</v>
      </c>
      <c r="I151" s="49">
        <v>55977.0288</v>
      </c>
      <c r="J151" s="46">
        <v>0</v>
      </c>
      <c r="K151" s="47">
        <v>55977.0288</v>
      </c>
      <c r="L151" s="46">
        <v>124822.4688</v>
      </c>
      <c r="M151" s="46">
        <v>0</v>
      </c>
      <c r="N151" s="50">
        <v>124822.4688</v>
      </c>
      <c r="O151" s="49">
        <v>47042.832</v>
      </c>
      <c r="P151" s="46">
        <v>0</v>
      </c>
      <c r="Q151" s="47">
        <v>47042.832</v>
      </c>
      <c r="R151" s="46">
        <v>86197.1078</v>
      </c>
      <c r="S151" s="46">
        <v>0</v>
      </c>
      <c r="T151" s="50">
        <v>86197.1078</v>
      </c>
      <c r="U151" s="30">
        <f>+((K151/Q151)-1)*100</f>
        <v>18.991621932965263</v>
      </c>
      <c r="V151" s="38">
        <f>+((N151/T151)-1)*100</f>
        <v>44.81050697155757</v>
      </c>
    </row>
    <row r="152" spans="1:22" ht="15">
      <c r="A152" s="44" t="s">
        <v>9</v>
      </c>
      <c r="B152" s="45" t="s">
        <v>90</v>
      </c>
      <c r="C152" s="45" t="s">
        <v>30</v>
      </c>
      <c r="D152" s="45" t="s">
        <v>296</v>
      </c>
      <c r="E152" s="55" t="s">
        <v>425</v>
      </c>
      <c r="F152" s="60" t="s">
        <v>426</v>
      </c>
      <c r="G152" s="45" t="s">
        <v>427</v>
      </c>
      <c r="H152" s="48" t="s">
        <v>428</v>
      </c>
      <c r="I152" s="49">
        <v>0</v>
      </c>
      <c r="J152" s="46">
        <v>0</v>
      </c>
      <c r="K152" s="47">
        <v>0</v>
      </c>
      <c r="L152" s="46">
        <v>0</v>
      </c>
      <c r="M152" s="46">
        <v>77983.2</v>
      </c>
      <c r="N152" s="50">
        <v>77983.2</v>
      </c>
      <c r="O152" s="49">
        <v>0</v>
      </c>
      <c r="P152" s="46">
        <v>0</v>
      </c>
      <c r="Q152" s="47">
        <v>0</v>
      </c>
      <c r="R152" s="46">
        <v>0</v>
      </c>
      <c r="S152" s="46">
        <v>0</v>
      </c>
      <c r="T152" s="50">
        <v>0</v>
      </c>
      <c r="U152" s="29" t="s">
        <v>19</v>
      </c>
      <c r="V152" s="37" t="s">
        <v>19</v>
      </c>
    </row>
    <row r="153" spans="1:22" ht="15">
      <c r="A153" s="44" t="s">
        <v>9</v>
      </c>
      <c r="B153" s="45" t="s">
        <v>90</v>
      </c>
      <c r="C153" s="45" t="s">
        <v>30</v>
      </c>
      <c r="D153" s="45" t="s">
        <v>296</v>
      </c>
      <c r="E153" s="45" t="s">
        <v>297</v>
      </c>
      <c r="F153" s="60" t="s">
        <v>100</v>
      </c>
      <c r="G153" s="45" t="s">
        <v>210</v>
      </c>
      <c r="H153" s="48" t="s">
        <v>298</v>
      </c>
      <c r="I153" s="49">
        <v>0</v>
      </c>
      <c r="J153" s="46">
        <v>55603.155</v>
      </c>
      <c r="K153" s="47">
        <v>55603.155</v>
      </c>
      <c r="L153" s="46">
        <v>0</v>
      </c>
      <c r="M153" s="46">
        <v>133586.355</v>
      </c>
      <c r="N153" s="50">
        <v>133586.355</v>
      </c>
      <c r="O153" s="49">
        <v>0</v>
      </c>
      <c r="P153" s="46">
        <v>92315.9175</v>
      </c>
      <c r="Q153" s="47">
        <v>92315.9175</v>
      </c>
      <c r="R153" s="46">
        <v>0</v>
      </c>
      <c r="S153" s="46">
        <v>173919.1815</v>
      </c>
      <c r="T153" s="50">
        <v>173919.1815</v>
      </c>
      <c r="U153" s="30">
        <f>+((K153/Q153)-1)*100</f>
        <v>-39.76861574278347</v>
      </c>
      <c r="V153" s="38">
        <f>+((N153/T153)-1)*100</f>
        <v>-23.19055675868621</v>
      </c>
    </row>
    <row r="154" spans="1:22" ht="15">
      <c r="A154" s="44" t="s">
        <v>9</v>
      </c>
      <c r="B154" s="45" t="s">
        <v>45</v>
      </c>
      <c r="C154" s="45" t="s">
        <v>30</v>
      </c>
      <c r="D154" s="45" t="s">
        <v>299</v>
      </c>
      <c r="E154" s="45" t="s">
        <v>300</v>
      </c>
      <c r="F154" s="60" t="s">
        <v>53</v>
      </c>
      <c r="G154" s="45" t="s">
        <v>54</v>
      </c>
      <c r="H154" s="48" t="s">
        <v>295</v>
      </c>
      <c r="I154" s="49">
        <v>134486.6946</v>
      </c>
      <c r="J154" s="46">
        <v>0</v>
      </c>
      <c r="K154" s="47">
        <v>134486.6946</v>
      </c>
      <c r="L154" s="46">
        <v>267203.2174</v>
      </c>
      <c r="M154" s="46">
        <v>0</v>
      </c>
      <c r="N154" s="50">
        <v>267203.2174</v>
      </c>
      <c r="O154" s="49">
        <v>87760.26</v>
      </c>
      <c r="P154" s="46">
        <v>0</v>
      </c>
      <c r="Q154" s="47">
        <v>87760.26</v>
      </c>
      <c r="R154" s="46">
        <v>161583.78</v>
      </c>
      <c r="S154" s="46">
        <v>0</v>
      </c>
      <c r="T154" s="50">
        <v>161583.78</v>
      </c>
      <c r="U154" s="30">
        <f>+((K154/Q154)-1)*100</f>
        <v>53.24327275238245</v>
      </c>
      <c r="V154" s="38">
        <f>+((N154/T154)-1)*100</f>
        <v>65.36512352910671</v>
      </c>
    </row>
    <row r="155" spans="1:22" ht="15">
      <c r="A155" s="44" t="s">
        <v>9</v>
      </c>
      <c r="B155" s="45" t="s">
        <v>90</v>
      </c>
      <c r="C155" s="45" t="s">
        <v>30</v>
      </c>
      <c r="D155" s="45" t="s">
        <v>299</v>
      </c>
      <c r="E155" s="45" t="s">
        <v>301</v>
      </c>
      <c r="F155" s="60" t="s">
        <v>53</v>
      </c>
      <c r="G155" s="45" t="s">
        <v>54</v>
      </c>
      <c r="H155" s="48" t="s">
        <v>255</v>
      </c>
      <c r="I155" s="49">
        <v>0</v>
      </c>
      <c r="J155" s="46">
        <v>13510.164</v>
      </c>
      <c r="K155" s="47">
        <v>13510.164</v>
      </c>
      <c r="L155" s="46">
        <v>0</v>
      </c>
      <c r="M155" s="46">
        <v>31241.0552</v>
      </c>
      <c r="N155" s="50">
        <v>31241.0552</v>
      </c>
      <c r="O155" s="49">
        <v>0</v>
      </c>
      <c r="P155" s="46">
        <v>0</v>
      </c>
      <c r="Q155" s="47">
        <v>0</v>
      </c>
      <c r="R155" s="46">
        <v>0</v>
      </c>
      <c r="S155" s="46">
        <v>0</v>
      </c>
      <c r="T155" s="50">
        <v>0</v>
      </c>
      <c r="U155" s="29" t="s">
        <v>19</v>
      </c>
      <c r="V155" s="37" t="s">
        <v>19</v>
      </c>
    </row>
    <row r="156" spans="1:22" ht="15">
      <c r="A156" s="44" t="s">
        <v>9</v>
      </c>
      <c r="B156" s="45" t="s">
        <v>45</v>
      </c>
      <c r="C156" s="45" t="s">
        <v>30</v>
      </c>
      <c r="D156" s="45" t="s">
        <v>299</v>
      </c>
      <c r="E156" s="55" t="s">
        <v>301</v>
      </c>
      <c r="F156" s="60" t="s">
        <v>53</v>
      </c>
      <c r="G156" s="45" t="s">
        <v>54</v>
      </c>
      <c r="H156" s="48" t="s">
        <v>255</v>
      </c>
      <c r="I156" s="49">
        <v>0</v>
      </c>
      <c r="J156" s="46">
        <v>0</v>
      </c>
      <c r="K156" s="47">
        <v>0</v>
      </c>
      <c r="L156" s="46">
        <v>11285.61204</v>
      </c>
      <c r="M156" s="46">
        <v>0</v>
      </c>
      <c r="N156" s="50">
        <v>11285.61204</v>
      </c>
      <c r="O156" s="49">
        <v>0</v>
      </c>
      <c r="P156" s="46">
        <v>0</v>
      </c>
      <c r="Q156" s="47">
        <v>0</v>
      </c>
      <c r="R156" s="46">
        <v>0</v>
      </c>
      <c r="S156" s="46">
        <v>0</v>
      </c>
      <c r="T156" s="50">
        <v>0</v>
      </c>
      <c r="U156" s="29" t="s">
        <v>19</v>
      </c>
      <c r="V156" s="37" t="s">
        <v>19</v>
      </c>
    </row>
    <row r="157" spans="1:22" ht="15">
      <c r="A157" s="44" t="s">
        <v>9</v>
      </c>
      <c r="B157" s="45" t="s">
        <v>90</v>
      </c>
      <c r="C157" s="45" t="s">
        <v>30</v>
      </c>
      <c r="D157" s="45" t="s">
        <v>299</v>
      </c>
      <c r="E157" s="45" t="s">
        <v>300</v>
      </c>
      <c r="F157" s="60" t="s">
        <v>53</v>
      </c>
      <c r="G157" s="45" t="s">
        <v>54</v>
      </c>
      <c r="H157" s="48" t="s">
        <v>295</v>
      </c>
      <c r="I157" s="49">
        <v>0</v>
      </c>
      <c r="J157" s="46">
        <v>0</v>
      </c>
      <c r="K157" s="47">
        <v>0</v>
      </c>
      <c r="L157" s="46">
        <v>0</v>
      </c>
      <c r="M157" s="46">
        <v>0</v>
      </c>
      <c r="N157" s="50">
        <v>0</v>
      </c>
      <c r="O157" s="49">
        <v>0</v>
      </c>
      <c r="P157" s="46">
        <v>6438.957</v>
      </c>
      <c r="Q157" s="47">
        <v>6438.957</v>
      </c>
      <c r="R157" s="46">
        <v>0</v>
      </c>
      <c r="S157" s="46">
        <v>21208.9759</v>
      </c>
      <c r="T157" s="50">
        <v>21208.9759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45</v>
      </c>
      <c r="C158" s="45" t="s">
        <v>30</v>
      </c>
      <c r="D158" s="45" t="s">
        <v>302</v>
      </c>
      <c r="E158" s="45" t="s">
        <v>120</v>
      </c>
      <c r="F158" s="60" t="s">
        <v>100</v>
      </c>
      <c r="G158" s="45" t="s">
        <v>121</v>
      </c>
      <c r="H158" s="48" t="s">
        <v>122</v>
      </c>
      <c r="I158" s="49">
        <v>144173.530979</v>
      </c>
      <c r="J158" s="46">
        <v>0</v>
      </c>
      <c r="K158" s="47">
        <v>144173.530979</v>
      </c>
      <c r="L158" s="46">
        <v>267756.840928</v>
      </c>
      <c r="M158" s="46">
        <v>0</v>
      </c>
      <c r="N158" s="50">
        <v>267756.840928</v>
      </c>
      <c r="O158" s="49">
        <v>102818.080039</v>
      </c>
      <c r="P158" s="46">
        <v>0</v>
      </c>
      <c r="Q158" s="47">
        <v>102818.080039</v>
      </c>
      <c r="R158" s="46">
        <v>210214.431329</v>
      </c>
      <c r="S158" s="46">
        <v>0</v>
      </c>
      <c r="T158" s="50">
        <v>210214.431329</v>
      </c>
      <c r="U158" s="30">
        <f>+((K158/Q158)-1)*100</f>
        <v>40.22196380667042</v>
      </c>
      <c r="V158" s="38">
        <f>+((N158/T158)-1)*100</f>
        <v>27.373196614147854</v>
      </c>
    </row>
    <row r="159" spans="1:22" ht="15">
      <c r="A159" s="44" t="s">
        <v>9</v>
      </c>
      <c r="B159" s="45" t="s">
        <v>45</v>
      </c>
      <c r="C159" s="45" t="s">
        <v>34</v>
      </c>
      <c r="D159" s="45" t="s">
        <v>303</v>
      </c>
      <c r="E159" s="45" t="s">
        <v>304</v>
      </c>
      <c r="F159" s="60" t="s">
        <v>161</v>
      </c>
      <c r="G159" s="45" t="s">
        <v>305</v>
      </c>
      <c r="H159" s="48" t="s">
        <v>306</v>
      </c>
      <c r="I159" s="49">
        <v>3000</v>
      </c>
      <c r="J159" s="46">
        <v>0</v>
      </c>
      <c r="K159" s="47">
        <v>3000</v>
      </c>
      <c r="L159" s="46">
        <v>11792</v>
      </c>
      <c r="M159" s="46">
        <v>0</v>
      </c>
      <c r="N159" s="50">
        <v>11792</v>
      </c>
      <c r="O159" s="49">
        <v>5628</v>
      </c>
      <c r="P159" s="46">
        <v>0</v>
      </c>
      <c r="Q159" s="47">
        <v>5628</v>
      </c>
      <c r="R159" s="46">
        <v>11806.5</v>
      </c>
      <c r="S159" s="46">
        <v>0</v>
      </c>
      <c r="T159" s="50">
        <v>11806.5</v>
      </c>
      <c r="U159" s="30">
        <f>+((K159/Q159)-1)*100</f>
        <v>-46.695095948827294</v>
      </c>
      <c r="V159" s="38">
        <f>+((N159/T159)-1)*100</f>
        <v>-0.1228137043154165</v>
      </c>
    </row>
    <row r="160" spans="1:22" ht="15">
      <c r="A160" s="44" t="s">
        <v>9</v>
      </c>
      <c r="B160" s="45" t="s">
        <v>45</v>
      </c>
      <c r="C160" s="45" t="s">
        <v>30</v>
      </c>
      <c r="D160" s="45" t="s">
        <v>307</v>
      </c>
      <c r="E160" s="45" t="s">
        <v>422</v>
      </c>
      <c r="F160" s="60" t="s">
        <v>203</v>
      </c>
      <c r="G160" s="45" t="s">
        <v>203</v>
      </c>
      <c r="H160" s="48" t="s">
        <v>309</v>
      </c>
      <c r="I160" s="49">
        <v>632677.6</v>
      </c>
      <c r="J160" s="46">
        <v>0</v>
      </c>
      <c r="K160" s="47">
        <v>632677.6</v>
      </c>
      <c r="L160" s="46">
        <v>4395343.86</v>
      </c>
      <c r="M160" s="46">
        <v>0</v>
      </c>
      <c r="N160" s="50">
        <v>4395343.86</v>
      </c>
      <c r="O160" s="49">
        <v>0</v>
      </c>
      <c r="P160" s="46">
        <v>0</v>
      </c>
      <c r="Q160" s="47">
        <v>0</v>
      </c>
      <c r="R160" s="46">
        <v>0</v>
      </c>
      <c r="S160" s="46">
        <v>0</v>
      </c>
      <c r="T160" s="50">
        <v>0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45</v>
      </c>
      <c r="C161" s="45" t="s">
        <v>30</v>
      </c>
      <c r="D161" s="45" t="s">
        <v>307</v>
      </c>
      <c r="E161" s="45" t="s">
        <v>310</v>
      </c>
      <c r="F161" s="60" t="s">
        <v>203</v>
      </c>
      <c r="G161" s="45" t="s">
        <v>203</v>
      </c>
      <c r="H161" s="48" t="s">
        <v>203</v>
      </c>
      <c r="I161" s="49">
        <v>2609976.21</v>
      </c>
      <c r="J161" s="46">
        <v>0</v>
      </c>
      <c r="K161" s="47">
        <v>2609976.21</v>
      </c>
      <c r="L161" s="46">
        <v>3038325.39</v>
      </c>
      <c r="M161" s="46">
        <v>0</v>
      </c>
      <c r="N161" s="50">
        <v>3038325.39</v>
      </c>
      <c r="O161" s="49">
        <v>2891381.97</v>
      </c>
      <c r="P161" s="46">
        <v>0</v>
      </c>
      <c r="Q161" s="47">
        <v>2891381.97</v>
      </c>
      <c r="R161" s="46">
        <v>5756225.27</v>
      </c>
      <c r="S161" s="46">
        <v>0</v>
      </c>
      <c r="T161" s="50">
        <v>5756225.27</v>
      </c>
      <c r="U161" s="30">
        <f>+((K161/Q161)-1)*100</f>
        <v>-9.73256950896737</v>
      </c>
      <c r="V161" s="38">
        <f>+((N161/T161)-1)*100</f>
        <v>-47.216704567922505</v>
      </c>
    </row>
    <row r="162" spans="1:22" ht="15">
      <c r="A162" s="44" t="s">
        <v>9</v>
      </c>
      <c r="B162" s="45" t="s">
        <v>45</v>
      </c>
      <c r="C162" s="45" t="s">
        <v>30</v>
      </c>
      <c r="D162" s="45" t="s">
        <v>307</v>
      </c>
      <c r="E162" s="45" t="s">
        <v>308</v>
      </c>
      <c r="F162" s="60" t="s">
        <v>203</v>
      </c>
      <c r="G162" s="45" t="s">
        <v>203</v>
      </c>
      <c r="H162" s="48" t="s">
        <v>309</v>
      </c>
      <c r="I162" s="49">
        <v>10926.97</v>
      </c>
      <c r="J162" s="46">
        <v>0</v>
      </c>
      <c r="K162" s="47">
        <v>10926.97</v>
      </c>
      <c r="L162" s="46">
        <v>23682.33</v>
      </c>
      <c r="M162" s="46">
        <v>0</v>
      </c>
      <c r="N162" s="50">
        <v>23682.33</v>
      </c>
      <c r="O162" s="49">
        <v>56614.7</v>
      </c>
      <c r="P162" s="46">
        <v>0</v>
      </c>
      <c r="Q162" s="47">
        <v>56614.7</v>
      </c>
      <c r="R162" s="46">
        <v>104441.5</v>
      </c>
      <c r="S162" s="46">
        <v>0</v>
      </c>
      <c r="T162" s="50">
        <v>104441.5</v>
      </c>
      <c r="U162" s="30">
        <f>+((K162/Q162)-1)*100</f>
        <v>-80.69941199017217</v>
      </c>
      <c r="V162" s="38">
        <f>+((N162/T162)-1)*100</f>
        <v>-77.32478947544797</v>
      </c>
    </row>
    <row r="163" spans="1:22" ht="15">
      <c r="A163" s="44" t="s">
        <v>9</v>
      </c>
      <c r="B163" s="45" t="s">
        <v>45</v>
      </c>
      <c r="C163" s="45" t="s">
        <v>30</v>
      </c>
      <c r="D163" s="45" t="s">
        <v>307</v>
      </c>
      <c r="E163" s="45" t="s">
        <v>442</v>
      </c>
      <c r="F163" s="60" t="s">
        <v>203</v>
      </c>
      <c r="G163" s="45" t="s">
        <v>203</v>
      </c>
      <c r="H163" s="48" t="s">
        <v>203</v>
      </c>
      <c r="I163" s="49">
        <v>0.6037</v>
      </c>
      <c r="J163" s="46">
        <v>0</v>
      </c>
      <c r="K163" s="47">
        <v>0.6037</v>
      </c>
      <c r="L163" s="46">
        <v>1.1535</v>
      </c>
      <c r="M163" s="46">
        <v>0</v>
      </c>
      <c r="N163" s="50">
        <v>1.1535</v>
      </c>
      <c r="O163" s="49">
        <v>0</v>
      </c>
      <c r="P163" s="46">
        <v>0</v>
      </c>
      <c r="Q163" s="47">
        <v>0</v>
      </c>
      <c r="R163" s="46">
        <v>0</v>
      </c>
      <c r="S163" s="46">
        <v>0</v>
      </c>
      <c r="T163" s="50">
        <v>0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45</v>
      </c>
      <c r="C164" s="45" t="s">
        <v>34</v>
      </c>
      <c r="D164" s="45" t="s">
        <v>311</v>
      </c>
      <c r="E164" s="45" t="s">
        <v>312</v>
      </c>
      <c r="F164" s="60" t="s">
        <v>53</v>
      </c>
      <c r="G164" s="45" t="s">
        <v>111</v>
      </c>
      <c r="H164" s="48" t="s">
        <v>263</v>
      </c>
      <c r="I164" s="49">
        <v>16429.5762</v>
      </c>
      <c r="J164" s="46">
        <v>0</v>
      </c>
      <c r="K164" s="47">
        <v>16429.5762</v>
      </c>
      <c r="L164" s="46">
        <v>42932.199893</v>
      </c>
      <c r="M164" s="46">
        <v>0</v>
      </c>
      <c r="N164" s="50">
        <v>42932.199893</v>
      </c>
      <c r="O164" s="49">
        <v>17772.406119</v>
      </c>
      <c r="P164" s="46">
        <v>0</v>
      </c>
      <c r="Q164" s="47">
        <v>17772.406119</v>
      </c>
      <c r="R164" s="46">
        <v>35804.880579</v>
      </c>
      <c r="S164" s="46">
        <v>0</v>
      </c>
      <c r="T164" s="50">
        <v>35804.880579</v>
      </c>
      <c r="U164" s="30">
        <f>+((K164/Q164)-1)*100</f>
        <v>-7.555701293391093</v>
      </c>
      <c r="V164" s="38">
        <f>+((N164/T164)-1)*100</f>
        <v>19.905999402160447</v>
      </c>
    </row>
    <row r="165" spans="1:22" ht="15">
      <c r="A165" s="44" t="s">
        <v>9</v>
      </c>
      <c r="B165" s="45" t="s">
        <v>33</v>
      </c>
      <c r="C165" s="45" t="s">
        <v>40</v>
      </c>
      <c r="D165" s="45" t="s">
        <v>419</v>
      </c>
      <c r="E165" s="45" t="s">
        <v>420</v>
      </c>
      <c r="F165" s="60" t="s">
        <v>36</v>
      </c>
      <c r="G165" s="45" t="s">
        <v>41</v>
      </c>
      <c r="H165" s="48" t="s">
        <v>36</v>
      </c>
      <c r="I165" s="49">
        <v>0</v>
      </c>
      <c r="J165" s="46">
        <v>0</v>
      </c>
      <c r="K165" s="47">
        <v>0</v>
      </c>
      <c r="L165" s="46">
        <v>36.26</v>
      </c>
      <c r="M165" s="46">
        <v>0</v>
      </c>
      <c r="N165" s="50">
        <v>36.26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33</v>
      </c>
      <c r="C166" s="45" t="s">
        <v>34</v>
      </c>
      <c r="D166" s="45" t="s">
        <v>313</v>
      </c>
      <c r="E166" s="45" t="s">
        <v>314</v>
      </c>
      <c r="F166" s="60" t="s">
        <v>36</v>
      </c>
      <c r="G166" s="45" t="s">
        <v>37</v>
      </c>
      <c r="H166" s="48" t="s">
        <v>38</v>
      </c>
      <c r="I166" s="49">
        <v>32.34</v>
      </c>
      <c r="J166" s="46">
        <v>0</v>
      </c>
      <c r="K166" s="47">
        <v>32.34</v>
      </c>
      <c r="L166" s="46">
        <v>32.34</v>
      </c>
      <c r="M166" s="46">
        <v>0</v>
      </c>
      <c r="N166" s="50">
        <v>32.34</v>
      </c>
      <c r="O166" s="49">
        <v>41.16</v>
      </c>
      <c r="P166" s="46">
        <v>0</v>
      </c>
      <c r="Q166" s="47">
        <v>41.16</v>
      </c>
      <c r="R166" s="46">
        <v>81.34</v>
      </c>
      <c r="S166" s="46">
        <v>0</v>
      </c>
      <c r="T166" s="50">
        <v>81.34</v>
      </c>
      <c r="U166" s="30">
        <f>+((K166/Q166)-1)*100</f>
        <v>-21.42857142857142</v>
      </c>
      <c r="V166" s="38">
        <f>+((N166/T166)-1)*100</f>
        <v>-60.24096385542168</v>
      </c>
    </row>
    <row r="167" spans="1:22" ht="15">
      <c r="A167" s="44" t="s">
        <v>9</v>
      </c>
      <c r="B167" s="45" t="s">
        <v>45</v>
      </c>
      <c r="C167" s="45" t="s">
        <v>40</v>
      </c>
      <c r="D167" s="45" t="s">
        <v>315</v>
      </c>
      <c r="E167" s="45" t="s">
        <v>316</v>
      </c>
      <c r="F167" s="60" t="s">
        <v>36</v>
      </c>
      <c r="G167" s="45" t="s">
        <v>41</v>
      </c>
      <c r="H167" s="48" t="s">
        <v>36</v>
      </c>
      <c r="I167" s="49">
        <v>0</v>
      </c>
      <c r="J167" s="46">
        <v>0</v>
      </c>
      <c r="K167" s="47">
        <v>0</v>
      </c>
      <c r="L167" s="46">
        <v>0</v>
      </c>
      <c r="M167" s="46">
        <v>0</v>
      </c>
      <c r="N167" s="50">
        <v>0</v>
      </c>
      <c r="O167" s="49">
        <v>0</v>
      </c>
      <c r="P167" s="46">
        <v>0</v>
      </c>
      <c r="Q167" s="47">
        <v>0</v>
      </c>
      <c r="R167" s="46">
        <v>187.21</v>
      </c>
      <c r="S167" s="46">
        <v>0</v>
      </c>
      <c r="T167" s="50">
        <v>187.21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90</v>
      </c>
      <c r="C168" s="45" t="s">
        <v>34</v>
      </c>
      <c r="D168" s="45" t="s">
        <v>453</v>
      </c>
      <c r="E168" s="45" t="s">
        <v>454</v>
      </c>
      <c r="F168" s="60" t="s">
        <v>156</v>
      </c>
      <c r="G168" s="45" t="s">
        <v>454</v>
      </c>
      <c r="H168" s="48" t="s">
        <v>455</v>
      </c>
      <c r="I168" s="49">
        <v>0</v>
      </c>
      <c r="J168" s="46">
        <v>9.34323</v>
      </c>
      <c r="K168" s="47">
        <v>9.34323</v>
      </c>
      <c r="L168" s="46">
        <v>0</v>
      </c>
      <c r="M168" s="46">
        <v>9.34323</v>
      </c>
      <c r="N168" s="50">
        <v>9.34323</v>
      </c>
      <c r="O168" s="49">
        <v>0</v>
      </c>
      <c r="P168" s="46">
        <v>0</v>
      </c>
      <c r="Q168" s="47">
        <v>0</v>
      </c>
      <c r="R168" s="46">
        <v>0</v>
      </c>
      <c r="S168" s="46">
        <v>0</v>
      </c>
      <c r="T168" s="50">
        <v>0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33</v>
      </c>
      <c r="C169" s="45" t="s">
        <v>34</v>
      </c>
      <c r="D169" s="45" t="s">
        <v>317</v>
      </c>
      <c r="E169" s="45" t="s">
        <v>318</v>
      </c>
      <c r="F169" s="60" t="s">
        <v>36</v>
      </c>
      <c r="G169" s="45" t="s">
        <v>41</v>
      </c>
      <c r="H169" s="48" t="s">
        <v>36</v>
      </c>
      <c r="I169" s="49">
        <v>0</v>
      </c>
      <c r="J169" s="46">
        <v>0</v>
      </c>
      <c r="K169" s="47">
        <v>0</v>
      </c>
      <c r="L169" s="46">
        <v>0</v>
      </c>
      <c r="M169" s="46">
        <v>0</v>
      </c>
      <c r="N169" s="50">
        <v>0</v>
      </c>
      <c r="O169" s="49">
        <v>0</v>
      </c>
      <c r="P169" s="46">
        <v>0</v>
      </c>
      <c r="Q169" s="47">
        <v>0</v>
      </c>
      <c r="R169" s="46">
        <v>381.21</v>
      </c>
      <c r="S169" s="46">
        <v>0</v>
      </c>
      <c r="T169" s="50">
        <v>381.21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90</v>
      </c>
      <c r="C170" s="45" t="s">
        <v>30</v>
      </c>
      <c r="D170" s="45" t="s">
        <v>456</v>
      </c>
      <c r="E170" s="45" t="s">
        <v>198</v>
      </c>
      <c r="F170" s="60" t="s">
        <v>161</v>
      </c>
      <c r="G170" s="45" t="s">
        <v>199</v>
      </c>
      <c r="H170" s="48" t="s">
        <v>200</v>
      </c>
      <c r="I170" s="49">
        <v>0</v>
      </c>
      <c r="J170" s="46">
        <v>2716.43682</v>
      </c>
      <c r="K170" s="47">
        <v>2716.43682</v>
      </c>
      <c r="L170" s="46">
        <v>9694.619</v>
      </c>
      <c r="M170" s="46">
        <v>6483.66684</v>
      </c>
      <c r="N170" s="50">
        <v>16178.28584</v>
      </c>
      <c r="O170" s="49">
        <v>4934.03196</v>
      </c>
      <c r="P170" s="46">
        <v>2024.80252</v>
      </c>
      <c r="Q170" s="47">
        <v>6958.83448</v>
      </c>
      <c r="R170" s="46">
        <v>8696.83444</v>
      </c>
      <c r="S170" s="46">
        <v>4794.17642</v>
      </c>
      <c r="T170" s="50">
        <v>13491.01086</v>
      </c>
      <c r="U170" s="30">
        <f>+((K170/Q170)-1)*100</f>
        <v>-60.9641984184685</v>
      </c>
      <c r="V170" s="38">
        <f>+((N170/T170)-1)*100</f>
        <v>19.919003904797083</v>
      </c>
    </row>
    <row r="171" spans="1:22" ht="15">
      <c r="A171" s="44" t="s">
        <v>9</v>
      </c>
      <c r="B171" s="45" t="s">
        <v>33</v>
      </c>
      <c r="C171" s="45" t="s">
        <v>30</v>
      </c>
      <c r="D171" s="45" t="s">
        <v>319</v>
      </c>
      <c r="E171" s="45" t="s">
        <v>320</v>
      </c>
      <c r="F171" s="60" t="s">
        <v>36</v>
      </c>
      <c r="G171" s="45" t="s">
        <v>37</v>
      </c>
      <c r="H171" s="48" t="s">
        <v>37</v>
      </c>
      <c r="I171" s="49">
        <v>0</v>
      </c>
      <c r="J171" s="46">
        <v>0</v>
      </c>
      <c r="K171" s="47">
        <v>0</v>
      </c>
      <c r="L171" s="46">
        <v>157.78</v>
      </c>
      <c r="M171" s="46">
        <v>0</v>
      </c>
      <c r="N171" s="50">
        <v>157.78</v>
      </c>
      <c r="O171" s="49">
        <v>0</v>
      </c>
      <c r="P171" s="46">
        <v>0</v>
      </c>
      <c r="Q171" s="47">
        <v>0</v>
      </c>
      <c r="R171" s="46">
        <v>0</v>
      </c>
      <c r="S171" s="46">
        <v>0</v>
      </c>
      <c r="T171" s="50">
        <v>0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33</v>
      </c>
      <c r="C172" s="45" t="s">
        <v>30</v>
      </c>
      <c r="D172" s="45" t="s">
        <v>319</v>
      </c>
      <c r="E172" s="45" t="s">
        <v>321</v>
      </c>
      <c r="F172" s="60" t="s">
        <v>36</v>
      </c>
      <c r="G172" s="45" t="s">
        <v>41</v>
      </c>
      <c r="H172" s="48" t="s">
        <v>36</v>
      </c>
      <c r="I172" s="49">
        <v>0</v>
      </c>
      <c r="J172" s="46">
        <v>0</v>
      </c>
      <c r="K172" s="47">
        <v>0</v>
      </c>
      <c r="L172" s="46">
        <v>87.22</v>
      </c>
      <c r="M172" s="46">
        <v>0</v>
      </c>
      <c r="N172" s="50">
        <v>87.22</v>
      </c>
      <c r="O172" s="49">
        <v>0</v>
      </c>
      <c r="P172" s="46">
        <v>0</v>
      </c>
      <c r="Q172" s="47">
        <v>0</v>
      </c>
      <c r="R172" s="46">
        <v>0</v>
      </c>
      <c r="S172" s="46">
        <v>0</v>
      </c>
      <c r="T172" s="50">
        <v>0</v>
      </c>
      <c r="U172" s="29" t="s">
        <v>19</v>
      </c>
      <c r="V172" s="37" t="s">
        <v>19</v>
      </c>
    </row>
    <row r="173" spans="1:22" ht="15">
      <c r="A173" s="44" t="s">
        <v>9</v>
      </c>
      <c r="B173" s="45" t="s">
        <v>90</v>
      </c>
      <c r="C173" s="45" t="s">
        <v>30</v>
      </c>
      <c r="D173" s="45" t="s">
        <v>322</v>
      </c>
      <c r="E173" s="45" t="s">
        <v>325</v>
      </c>
      <c r="F173" s="60" t="s">
        <v>147</v>
      </c>
      <c r="G173" s="45" t="s">
        <v>148</v>
      </c>
      <c r="H173" s="48" t="s">
        <v>325</v>
      </c>
      <c r="I173" s="49">
        <v>0</v>
      </c>
      <c r="J173" s="46">
        <v>4360.02017</v>
      </c>
      <c r="K173" s="47">
        <v>4360.02017</v>
      </c>
      <c r="L173" s="46">
        <v>0</v>
      </c>
      <c r="M173" s="46">
        <v>8978.65069</v>
      </c>
      <c r="N173" s="50">
        <v>8978.65069</v>
      </c>
      <c r="O173" s="49">
        <v>0</v>
      </c>
      <c r="P173" s="46">
        <v>6780.52907</v>
      </c>
      <c r="Q173" s="47">
        <v>6780.52907</v>
      </c>
      <c r="R173" s="46">
        <v>0</v>
      </c>
      <c r="S173" s="46">
        <v>13144.56817</v>
      </c>
      <c r="T173" s="50">
        <v>13144.56817</v>
      </c>
      <c r="U173" s="30">
        <f>+((K173/Q173)-1)*100</f>
        <v>-35.697935588970196</v>
      </c>
      <c r="V173" s="38">
        <f>+((N173/T173)-1)*100</f>
        <v>-31.693072196224147</v>
      </c>
    </row>
    <row r="174" spans="1:22" ht="15">
      <c r="A174" s="44" t="s">
        <v>9</v>
      </c>
      <c r="B174" s="45" t="s">
        <v>90</v>
      </c>
      <c r="C174" s="45" t="s">
        <v>30</v>
      </c>
      <c r="D174" s="45" t="s">
        <v>322</v>
      </c>
      <c r="E174" s="45" t="s">
        <v>323</v>
      </c>
      <c r="F174" s="60" t="s">
        <v>118</v>
      </c>
      <c r="G174" s="45" t="s">
        <v>118</v>
      </c>
      <c r="H174" s="48" t="s">
        <v>324</v>
      </c>
      <c r="I174" s="49">
        <v>0</v>
      </c>
      <c r="J174" s="46">
        <v>2921.932</v>
      </c>
      <c r="K174" s="47">
        <v>2921.932</v>
      </c>
      <c r="L174" s="46">
        <v>0</v>
      </c>
      <c r="M174" s="46">
        <v>6129.578</v>
      </c>
      <c r="N174" s="50">
        <v>6129.578</v>
      </c>
      <c r="O174" s="49">
        <v>0</v>
      </c>
      <c r="P174" s="46">
        <v>5366.3</v>
      </c>
      <c r="Q174" s="47">
        <v>5366.3</v>
      </c>
      <c r="R174" s="46">
        <v>0</v>
      </c>
      <c r="S174" s="46">
        <v>9394.207</v>
      </c>
      <c r="T174" s="50">
        <v>9394.207</v>
      </c>
      <c r="U174" s="30">
        <f>+((K174/Q174)-1)*100</f>
        <v>-45.55034194882881</v>
      </c>
      <c r="V174" s="38">
        <f>+((N174/T174)-1)*100</f>
        <v>-34.751512288370904</v>
      </c>
    </row>
    <row r="175" spans="1:22" ht="15">
      <c r="A175" s="44" t="s">
        <v>9</v>
      </c>
      <c r="B175" s="45" t="s">
        <v>33</v>
      </c>
      <c r="C175" s="45" t="s">
        <v>34</v>
      </c>
      <c r="D175" s="45" t="s">
        <v>326</v>
      </c>
      <c r="E175" s="45" t="s">
        <v>327</v>
      </c>
      <c r="F175" s="60" t="s">
        <v>36</v>
      </c>
      <c r="G175" s="45" t="s">
        <v>41</v>
      </c>
      <c r="H175" s="48" t="s">
        <v>67</v>
      </c>
      <c r="I175" s="49">
        <v>0</v>
      </c>
      <c r="J175" s="46">
        <v>0</v>
      </c>
      <c r="K175" s="47">
        <v>0</v>
      </c>
      <c r="L175" s="46">
        <v>0</v>
      </c>
      <c r="M175" s="46">
        <v>0</v>
      </c>
      <c r="N175" s="50">
        <v>0</v>
      </c>
      <c r="O175" s="49">
        <v>323.01</v>
      </c>
      <c r="P175" s="46">
        <v>0</v>
      </c>
      <c r="Q175" s="47">
        <v>323.01</v>
      </c>
      <c r="R175" s="46">
        <v>496.64</v>
      </c>
      <c r="S175" s="46">
        <v>0</v>
      </c>
      <c r="T175" s="50">
        <v>496.64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33</v>
      </c>
      <c r="C176" s="45" t="s">
        <v>34</v>
      </c>
      <c r="D176" s="45" t="s">
        <v>326</v>
      </c>
      <c r="E176" s="45" t="s">
        <v>328</v>
      </c>
      <c r="F176" s="60" t="s">
        <v>36</v>
      </c>
      <c r="G176" s="45" t="s">
        <v>41</v>
      </c>
      <c r="H176" s="48" t="s">
        <v>67</v>
      </c>
      <c r="I176" s="49">
        <v>0</v>
      </c>
      <c r="J176" s="46">
        <v>0</v>
      </c>
      <c r="K176" s="47">
        <v>0</v>
      </c>
      <c r="L176" s="46">
        <v>151.32</v>
      </c>
      <c r="M176" s="46">
        <v>0</v>
      </c>
      <c r="N176" s="50">
        <v>151.32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33</v>
      </c>
      <c r="C177" s="45" t="s">
        <v>34</v>
      </c>
      <c r="D177" s="45" t="s">
        <v>329</v>
      </c>
      <c r="E177" s="45" t="s">
        <v>330</v>
      </c>
      <c r="F177" s="60" t="s">
        <v>36</v>
      </c>
      <c r="G177" s="45" t="s">
        <v>41</v>
      </c>
      <c r="H177" s="48" t="s">
        <v>36</v>
      </c>
      <c r="I177" s="49">
        <v>0.000283</v>
      </c>
      <c r="J177" s="46">
        <v>0</v>
      </c>
      <c r="K177" s="47">
        <v>0.000283</v>
      </c>
      <c r="L177" s="46">
        <v>0.000437</v>
      </c>
      <c r="M177" s="46">
        <v>0</v>
      </c>
      <c r="N177" s="50">
        <v>0.000437</v>
      </c>
      <c r="O177" s="49">
        <v>0</v>
      </c>
      <c r="P177" s="46">
        <v>0</v>
      </c>
      <c r="Q177" s="47">
        <v>0</v>
      </c>
      <c r="R177" s="46">
        <v>0</v>
      </c>
      <c r="S177" s="46">
        <v>0</v>
      </c>
      <c r="T177" s="50">
        <v>0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33</v>
      </c>
      <c r="C178" s="45" t="s">
        <v>34</v>
      </c>
      <c r="D178" s="45" t="s">
        <v>331</v>
      </c>
      <c r="E178" s="45" t="s">
        <v>395</v>
      </c>
      <c r="F178" s="60" t="s">
        <v>36</v>
      </c>
      <c r="G178" s="45" t="s">
        <v>41</v>
      </c>
      <c r="H178" s="48" t="s">
        <v>67</v>
      </c>
      <c r="I178" s="49">
        <v>0</v>
      </c>
      <c r="J178" s="46">
        <v>0</v>
      </c>
      <c r="K178" s="47">
        <v>0</v>
      </c>
      <c r="L178" s="46">
        <v>688.7</v>
      </c>
      <c r="M178" s="46">
        <v>0</v>
      </c>
      <c r="N178" s="50">
        <v>688.7</v>
      </c>
      <c r="O178" s="49">
        <v>0</v>
      </c>
      <c r="P178" s="46">
        <v>0</v>
      </c>
      <c r="Q178" s="47">
        <v>0</v>
      </c>
      <c r="R178" s="46">
        <v>0</v>
      </c>
      <c r="S178" s="46">
        <v>0</v>
      </c>
      <c r="T178" s="50">
        <v>0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33</v>
      </c>
      <c r="C179" s="45" t="s">
        <v>34</v>
      </c>
      <c r="D179" s="45" t="s">
        <v>331</v>
      </c>
      <c r="E179" s="45" t="s">
        <v>332</v>
      </c>
      <c r="F179" s="60" t="s">
        <v>36</v>
      </c>
      <c r="G179" s="45" t="s">
        <v>37</v>
      </c>
      <c r="H179" s="48" t="s">
        <v>42</v>
      </c>
      <c r="I179" s="49">
        <v>0</v>
      </c>
      <c r="J179" s="46">
        <v>0</v>
      </c>
      <c r="K179" s="47">
        <v>0</v>
      </c>
      <c r="L179" s="46">
        <v>0</v>
      </c>
      <c r="M179" s="46">
        <v>0</v>
      </c>
      <c r="N179" s="50">
        <v>0</v>
      </c>
      <c r="O179" s="49">
        <v>0</v>
      </c>
      <c r="P179" s="46">
        <v>0</v>
      </c>
      <c r="Q179" s="47">
        <v>0</v>
      </c>
      <c r="R179" s="46">
        <v>452.99</v>
      </c>
      <c r="S179" s="46">
        <v>0</v>
      </c>
      <c r="T179" s="50">
        <v>452.99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33</v>
      </c>
      <c r="C180" s="45" t="s">
        <v>34</v>
      </c>
      <c r="D180" s="45" t="s">
        <v>331</v>
      </c>
      <c r="E180" s="45" t="s">
        <v>471</v>
      </c>
      <c r="F180" s="60" t="s">
        <v>36</v>
      </c>
      <c r="G180" s="45" t="s">
        <v>41</v>
      </c>
      <c r="H180" s="48" t="s">
        <v>67</v>
      </c>
      <c r="I180" s="49">
        <v>0</v>
      </c>
      <c r="J180" s="46">
        <v>0</v>
      </c>
      <c r="K180" s="47">
        <v>0</v>
      </c>
      <c r="L180" s="46">
        <v>0</v>
      </c>
      <c r="M180" s="46">
        <v>0</v>
      </c>
      <c r="N180" s="50">
        <v>0</v>
      </c>
      <c r="O180" s="49">
        <v>624.68</v>
      </c>
      <c r="P180" s="46">
        <v>0</v>
      </c>
      <c r="Q180" s="47">
        <v>624.68</v>
      </c>
      <c r="R180" s="46">
        <v>624.68</v>
      </c>
      <c r="S180" s="46">
        <v>0</v>
      </c>
      <c r="T180" s="50">
        <v>624.68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33</v>
      </c>
      <c r="C181" s="45" t="s">
        <v>34</v>
      </c>
      <c r="D181" s="45" t="s">
        <v>333</v>
      </c>
      <c r="E181" s="45" t="s">
        <v>334</v>
      </c>
      <c r="F181" s="60" t="s">
        <v>36</v>
      </c>
      <c r="G181" s="45" t="s">
        <v>41</v>
      </c>
      <c r="H181" s="48" t="s">
        <v>36</v>
      </c>
      <c r="I181" s="49">
        <v>0</v>
      </c>
      <c r="J181" s="46">
        <v>0</v>
      </c>
      <c r="K181" s="47">
        <v>0</v>
      </c>
      <c r="L181" s="46">
        <v>0</v>
      </c>
      <c r="M181" s="46">
        <v>0</v>
      </c>
      <c r="N181" s="50">
        <v>0</v>
      </c>
      <c r="O181" s="49">
        <v>0</v>
      </c>
      <c r="P181" s="46">
        <v>0</v>
      </c>
      <c r="Q181" s="47">
        <v>0</v>
      </c>
      <c r="R181" s="46">
        <v>339.5</v>
      </c>
      <c r="S181" s="46">
        <v>0</v>
      </c>
      <c r="T181" s="50">
        <v>339.5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33</v>
      </c>
      <c r="C182" s="45" t="s">
        <v>34</v>
      </c>
      <c r="D182" s="45" t="s">
        <v>335</v>
      </c>
      <c r="E182" s="45" t="s">
        <v>336</v>
      </c>
      <c r="F182" s="60" t="s">
        <v>36</v>
      </c>
      <c r="G182" s="45" t="s">
        <v>37</v>
      </c>
      <c r="H182" s="48" t="s">
        <v>38</v>
      </c>
      <c r="I182" s="49">
        <v>0</v>
      </c>
      <c r="J182" s="46">
        <v>0</v>
      </c>
      <c r="K182" s="47">
        <v>0</v>
      </c>
      <c r="L182" s="46">
        <v>0</v>
      </c>
      <c r="M182" s="46">
        <v>0</v>
      </c>
      <c r="N182" s="50">
        <v>0</v>
      </c>
      <c r="O182" s="49">
        <v>247.94</v>
      </c>
      <c r="P182" s="46">
        <v>0</v>
      </c>
      <c r="Q182" s="47">
        <v>247.94</v>
      </c>
      <c r="R182" s="46">
        <v>494.9</v>
      </c>
      <c r="S182" s="46">
        <v>0</v>
      </c>
      <c r="T182" s="50">
        <v>494.9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33</v>
      </c>
      <c r="C183" s="45" t="s">
        <v>34</v>
      </c>
      <c r="D183" s="45" t="s">
        <v>337</v>
      </c>
      <c r="E183" s="45" t="s">
        <v>338</v>
      </c>
      <c r="F183" s="60" t="s">
        <v>36</v>
      </c>
      <c r="G183" s="45" t="s">
        <v>41</v>
      </c>
      <c r="H183" s="48" t="s">
        <v>67</v>
      </c>
      <c r="I183" s="49">
        <v>0.000126</v>
      </c>
      <c r="J183" s="46">
        <v>0</v>
      </c>
      <c r="K183" s="47">
        <v>0.000126</v>
      </c>
      <c r="L183" s="46">
        <v>0.000258</v>
      </c>
      <c r="M183" s="46">
        <v>0</v>
      </c>
      <c r="N183" s="50">
        <v>0.000258</v>
      </c>
      <c r="O183" s="49">
        <v>26.595</v>
      </c>
      <c r="P183" s="46">
        <v>0</v>
      </c>
      <c r="Q183" s="47">
        <v>26.595</v>
      </c>
      <c r="R183" s="46">
        <v>26.595031</v>
      </c>
      <c r="S183" s="46">
        <v>0</v>
      </c>
      <c r="T183" s="50">
        <v>26.595031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45</v>
      </c>
      <c r="C184" s="45" t="s">
        <v>30</v>
      </c>
      <c r="D184" s="45" t="s">
        <v>339</v>
      </c>
      <c r="E184" s="45" t="s">
        <v>399</v>
      </c>
      <c r="F184" s="60" t="s">
        <v>147</v>
      </c>
      <c r="G184" s="45" t="s">
        <v>175</v>
      </c>
      <c r="H184" s="48" t="s">
        <v>400</v>
      </c>
      <c r="I184" s="49">
        <v>51297.3075</v>
      </c>
      <c r="J184" s="46">
        <v>0</v>
      </c>
      <c r="K184" s="47">
        <v>51297.3075</v>
      </c>
      <c r="L184" s="46">
        <v>100224.894642</v>
      </c>
      <c r="M184" s="46">
        <v>0</v>
      </c>
      <c r="N184" s="50">
        <v>100224.894642</v>
      </c>
      <c r="O184" s="49">
        <v>0</v>
      </c>
      <c r="P184" s="46">
        <v>0</v>
      </c>
      <c r="Q184" s="47">
        <v>0</v>
      </c>
      <c r="R184" s="46">
        <v>0</v>
      </c>
      <c r="S184" s="46">
        <v>0</v>
      </c>
      <c r="T184" s="50">
        <v>0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45</v>
      </c>
      <c r="C185" s="45" t="s">
        <v>30</v>
      </c>
      <c r="D185" s="45" t="s">
        <v>339</v>
      </c>
      <c r="E185" s="45" t="s">
        <v>340</v>
      </c>
      <c r="F185" s="60" t="s">
        <v>147</v>
      </c>
      <c r="G185" s="45" t="s">
        <v>148</v>
      </c>
      <c r="H185" s="48" t="s">
        <v>149</v>
      </c>
      <c r="I185" s="49">
        <v>20383.920132</v>
      </c>
      <c r="J185" s="46">
        <v>0</v>
      </c>
      <c r="K185" s="47">
        <v>20383.920132</v>
      </c>
      <c r="L185" s="46">
        <v>47471.180505</v>
      </c>
      <c r="M185" s="46">
        <v>0</v>
      </c>
      <c r="N185" s="50">
        <v>47471.180505</v>
      </c>
      <c r="O185" s="49">
        <v>16917.902753</v>
      </c>
      <c r="P185" s="46">
        <v>0</v>
      </c>
      <c r="Q185" s="47">
        <v>16917.902753</v>
      </c>
      <c r="R185" s="46">
        <v>31753.399555</v>
      </c>
      <c r="S185" s="46">
        <v>0</v>
      </c>
      <c r="T185" s="50">
        <v>31753.399555</v>
      </c>
      <c r="U185" s="30">
        <f>+((K185/Q185)-1)*100</f>
        <v>20.48727569606925</v>
      </c>
      <c r="V185" s="38">
        <f>+((N185/T185)-1)*100</f>
        <v>49.49952184733877</v>
      </c>
    </row>
    <row r="186" spans="1:22" ht="15">
      <c r="A186" s="44" t="s">
        <v>9</v>
      </c>
      <c r="B186" s="45" t="s">
        <v>33</v>
      </c>
      <c r="C186" s="45" t="s">
        <v>34</v>
      </c>
      <c r="D186" s="45" t="s">
        <v>472</v>
      </c>
      <c r="E186" s="45" t="s">
        <v>473</v>
      </c>
      <c r="F186" s="60" t="s">
        <v>36</v>
      </c>
      <c r="G186" s="45" t="s">
        <v>37</v>
      </c>
      <c r="H186" s="48" t="s">
        <v>38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14.7</v>
      </c>
      <c r="P186" s="46">
        <v>0</v>
      </c>
      <c r="Q186" s="47">
        <v>14.7</v>
      </c>
      <c r="R186" s="46">
        <v>14.7</v>
      </c>
      <c r="S186" s="46">
        <v>0</v>
      </c>
      <c r="T186" s="50">
        <v>14.7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33</v>
      </c>
      <c r="C187" s="45" t="s">
        <v>40</v>
      </c>
      <c r="D187" s="45" t="s">
        <v>341</v>
      </c>
      <c r="E187" s="45" t="s">
        <v>342</v>
      </c>
      <c r="F187" s="60" t="s">
        <v>58</v>
      </c>
      <c r="G187" s="45" t="s">
        <v>222</v>
      </c>
      <c r="H187" s="48" t="s">
        <v>343</v>
      </c>
      <c r="I187" s="49">
        <v>0</v>
      </c>
      <c r="J187" s="46">
        <v>0</v>
      </c>
      <c r="K187" s="47">
        <v>0</v>
      </c>
      <c r="L187" s="46">
        <v>0</v>
      </c>
      <c r="M187" s="46">
        <v>0</v>
      </c>
      <c r="N187" s="50">
        <v>0</v>
      </c>
      <c r="O187" s="49">
        <v>0</v>
      </c>
      <c r="P187" s="46">
        <v>0</v>
      </c>
      <c r="Q187" s="47">
        <v>0</v>
      </c>
      <c r="R187" s="46">
        <v>0</v>
      </c>
      <c r="S187" s="46">
        <v>0</v>
      </c>
      <c r="T187" s="50">
        <v>0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33</v>
      </c>
      <c r="C188" s="45" t="s">
        <v>40</v>
      </c>
      <c r="D188" s="45" t="s">
        <v>344</v>
      </c>
      <c r="E188" s="45" t="s">
        <v>345</v>
      </c>
      <c r="F188" s="60" t="s">
        <v>58</v>
      </c>
      <c r="G188" s="45" t="s">
        <v>222</v>
      </c>
      <c r="H188" s="48" t="s">
        <v>343</v>
      </c>
      <c r="I188" s="49">
        <v>0</v>
      </c>
      <c r="J188" s="46">
        <v>0</v>
      </c>
      <c r="K188" s="47">
        <v>0</v>
      </c>
      <c r="L188" s="46">
        <v>0</v>
      </c>
      <c r="M188" s="46">
        <v>0</v>
      </c>
      <c r="N188" s="50">
        <v>0</v>
      </c>
      <c r="O188" s="49">
        <v>0</v>
      </c>
      <c r="P188" s="46">
        <v>0</v>
      </c>
      <c r="Q188" s="47">
        <v>0</v>
      </c>
      <c r="R188" s="46">
        <v>0</v>
      </c>
      <c r="S188" s="46">
        <v>0</v>
      </c>
      <c r="T188" s="50">
        <v>0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33</v>
      </c>
      <c r="C189" s="45" t="s">
        <v>40</v>
      </c>
      <c r="D189" s="45" t="s">
        <v>346</v>
      </c>
      <c r="E189" s="45" t="s">
        <v>347</v>
      </c>
      <c r="F189" s="60" t="s">
        <v>36</v>
      </c>
      <c r="G189" s="45" t="s">
        <v>41</v>
      </c>
      <c r="H189" s="48" t="s">
        <v>36</v>
      </c>
      <c r="I189" s="49">
        <v>0</v>
      </c>
      <c r="J189" s="46">
        <v>0</v>
      </c>
      <c r="K189" s="47">
        <v>0</v>
      </c>
      <c r="L189" s="46">
        <v>0</v>
      </c>
      <c r="M189" s="46">
        <v>0</v>
      </c>
      <c r="N189" s="50">
        <v>0</v>
      </c>
      <c r="O189" s="49">
        <v>0</v>
      </c>
      <c r="P189" s="46">
        <v>0</v>
      </c>
      <c r="Q189" s="47">
        <v>0</v>
      </c>
      <c r="R189" s="46">
        <v>339.5</v>
      </c>
      <c r="S189" s="46">
        <v>0</v>
      </c>
      <c r="T189" s="50">
        <v>339.5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33</v>
      </c>
      <c r="C190" s="45" t="s">
        <v>40</v>
      </c>
      <c r="D190" s="45" t="s">
        <v>348</v>
      </c>
      <c r="E190" s="45" t="s">
        <v>349</v>
      </c>
      <c r="F190" s="60" t="s">
        <v>36</v>
      </c>
      <c r="G190" s="45" t="s">
        <v>41</v>
      </c>
      <c r="H190" s="48" t="s">
        <v>36</v>
      </c>
      <c r="I190" s="49">
        <v>0</v>
      </c>
      <c r="J190" s="46">
        <v>0</v>
      </c>
      <c r="K190" s="47">
        <v>0</v>
      </c>
      <c r="L190" s="46">
        <v>0</v>
      </c>
      <c r="M190" s="46">
        <v>0</v>
      </c>
      <c r="N190" s="50">
        <v>0</v>
      </c>
      <c r="O190" s="49">
        <v>0</v>
      </c>
      <c r="P190" s="46">
        <v>0</v>
      </c>
      <c r="Q190" s="47">
        <v>0</v>
      </c>
      <c r="R190" s="46">
        <v>120.28</v>
      </c>
      <c r="S190" s="46">
        <v>0</v>
      </c>
      <c r="T190" s="50">
        <v>120.28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33</v>
      </c>
      <c r="C191" s="45" t="s">
        <v>34</v>
      </c>
      <c r="D191" s="45" t="s">
        <v>350</v>
      </c>
      <c r="E191" s="45" t="s">
        <v>351</v>
      </c>
      <c r="F191" s="60" t="s">
        <v>36</v>
      </c>
      <c r="G191" s="45" t="s">
        <v>37</v>
      </c>
      <c r="H191" s="48" t="s">
        <v>37</v>
      </c>
      <c r="I191" s="49">
        <v>0</v>
      </c>
      <c r="J191" s="46">
        <v>0</v>
      </c>
      <c r="K191" s="47">
        <v>0</v>
      </c>
      <c r="L191" s="46">
        <v>73.5</v>
      </c>
      <c r="M191" s="46">
        <v>0</v>
      </c>
      <c r="N191" s="50">
        <v>73.5</v>
      </c>
      <c r="O191" s="49">
        <v>0</v>
      </c>
      <c r="P191" s="46">
        <v>0</v>
      </c>
      <c r="Q191" s="47">
        <v>0</v>
      </c>
      <c r="R191" s="46">
        <v>162.68</v>
      </c>
      <c r="S191" s="46">
        <v>0</v>
      </c>
      <c r="T191" s="50">
        <v>162.68</v>
      </c>
      <c r="U191" s="29" t="s">
        <v>19</v>
      </c>
      <c r="V191" s="38">
        <f>+((N191/T191)-1)*100</f>
        <v>-54.81927710843374</v>
      </c>
    </row>
    <row r="192" spans="1:22" ht="15">
      <c r="A192" s="44" t="s">
        <v>9</v>
      </c>
      <c r="B192" s="45" t="s">
        <v>33</v>
      </c>
      <c r="C192" s="45" t="s">
        <v>34</v>
      </c>
      <c r="D192" s="45" t="s">
        <v>352</v>
      </c>
      <c r="E192" s="45" t="s">
        <v>353</v>
      </c>
      <c r="F192" s="60" t="s">
        <v>36</v>
      </c>
      <c r="G192" s="45" t="s">
        <v>41</v>
      </c>
      <c r="H192" s="48" t="s">
        <v>36</v>
      </c>
      <c r="I192" s="49">
        <v>0</v>
      </c>
      <c r="J192" s="46">
        <v>0</v>
      </c>
      <c r="K192" s="47">
        <v>0</v>
      </c>
      <c r="L192" s="46">
        <v>0</v>
      </c>
      <c r="M192" s="46">
        <v>0</v>
      </c>
      <c r="N192" s="50">
        <v>0</v>
      </c>
      <c r="O192" s="49">
        <v>33.95</v>
      </c>
      <c r="P192" s="46">
        <v>0</v>
      </c>
      <c r="Q192" s="47">
        <v>33.95</v>
      </c>
      <c r="R192" s="46">
        <v>105.73</v>
      </c>
      <c r="S192" s="46">
        <v>0</v>
      </c>
      <c r="T192" s="50">
        <v>105.73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33</v>
      </c>
      <c r="C193" s="45" t="s">
        <v>40</v>
      </c>
      <c r="D193" s="45" t="s">
        <v>354</v>
      </c>
      <c r="E193" s="45" t="s">
        <v>355</v>
      </c>
      <c r="F193" s="60" t="s">
        <v>36</v>
      </c>
      <c r="G193" s="45" t="s">
        <v>41</v>
      </c>
      <c r="H193" s="48" t="s">
        <v>36</v>
      </c>
      <c r="I193" s="49">
        <v>0</v>
      </c>
      <c r="J193" s="46">
        <v>0</v>
      </c>
      <c r="K193" s="47">
        <v>0</v>
      </c>
      <c r="L193" s="46">
        <v>0</v>
      </c>
      <c r="M193" s="46">
        <v>0</v>
      </c>
      <c r="N193" s="50">
        <v>0</v>
      </c>
      <c r="O193" s="49">
        <v>15.6</v>
      </c>
      <c r="P193" s="46">
        <v>0</v>
      </c>
      <c r="Q193" s="47">
        <v>15.6</v>
      </c>
      <c r="R193" s="46">
        <v>35.1</v>
      </c>
      <c r="S193" s="46">
        <v>0</v>
      </c>
      <c r="T193" s="50">
        <v>35.1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45</v>
      </c>
      <c r="C194" s="45" t="s">
        <v>34</v>
      </c>
      <c r="D194" s="45" t="s">
        <v>356</v>
      </c>
      <c r="E194" s="45" t="s">
        <v>357</v>
      </c>
      <c r="F194" s="60" t="s">
        <v>100</v>
      </c>
      <c r="G194" s="45" t="s">
        <v>121</v>
      </c>
      <c r="H194" s="48" t="s">
        <v>292</v>
      </c>
      <c r="I194" s="49">
        <v>4731.468</v>
      </c>
      <c r="J194" s="46">
        <v>0</v>
      </c>
      <c r="K194" s="47">
        <v>4731.468</v>
      </c>
      <c r="L194" s="46">
        <v>12863.9568</v>
      </c>
      <c r="M194" s="46">
        <v>0</v>
      </c>
      <c r="N194" s="50">
        <v>12863.9568</v>
      </c>
      <c r="O194" s="49">
        <v>4165.001617</v>
      </c>
      <c r="P194" s="46">
        <v>0</v>
      </c>
      <c r="Q194" s="47">
        <v>4165.001617</v>
      </c>
      <c r="R194" s="46">
        <v>7918.610695</v>
      </c>
      <c r="S194" s="46">
        <v>0</v>
      </c>
      <c r="T194" s="50">
        <v>7918.610695</v>
      </c>
      <c r="U194" s="30">
        <f>+((K194/Q194)-1)*100</f>
        <v>13.600628165134276</v>
      </c>
      <c r="V194" s="38">
        <f>+((N194/T194)-1)*100</f>
        <v>62.45219389460084</v>
      </c>
    </row>
    <row r="195" spans="1:22" ht="15">
      <c r="A195" s="44" t="s">
        <v>9</v>
      </c>
      <c r="B195" s="45" t="s">
        <v>90</v>
      </c>
      <c r="C195" s="45" t="s">
        <v>30</v>
      </c>
      <c r="D195" s="45" t="s">
        <v>358</v>
      </c>
      <c r="E195" s="45" t="s">
        <v>359</v>
      </c>
      <c r="F195" s="60" t="s">
        <v>118</v>
      </c>
      <c r="G195" s="45" t="s">
        <v>118</v>
      </c>
      <c r="H195" s="48" t="s">
        <v>119</v>
      </c>
      <c r="I195" s="49">
        <v>0</v>
      </c>
      <c r="J195" s="46">
        <v>24503.29</v>
      </c>
      <c r="K195" s="47">
        <v>24503.29</v>
      </c>
      <c r="L195" s="46">
        <v>0</v>
      </c>
      <c r="M195" s="46">
        <v>49265.1448</v>
      </c>
      <c r="N195" s="50">
        <v>49265.1448</v>
      </c>
      <c r="O195" s="49">
        <v>0</v>
      </c>
      <c r="P195" s="46">
        <v>23012.36</v>
      </c>
      <c r="Q195" s="47">
        <v>23012.36</v>
      </c>
      <c r="R195" s="46">
        <v>0</v>
      </c>
      <c r="S195" s="46">
        <v>48138.56</v>
      </c>
      <c r="T195" s="50">
        <v>48138.56</v>
      </c>
      <c r="U195" s="30">
        <f>+((K195/Q195)-1)*100</f>
        <v>6.478822684852847</v>
      </c>
      <c r="V195" s="38">
        <f>+((N195/T195)-1)*100</f>
        <v>2.340296012178178</v>
      </c>
    </row>
    <row r="196" spans="1:22" ht="15">
      <c r="A196" s="44" t="s">
        <v>9</v>
      </c>
      <c r="B196" s="45" t="s">
        <v>90</v>
      </c>
      <c r="C196" s="45" t="s">
        <v>30</v>
      </c>
      <c r="D196" s="45" t="s">
        <v>358</v>
      </c>
      <c r="E196" s="45" t="s">
        <v>412</v>
      </c>
      <c r="F196" s="60" t="s">
        <v>118</v>
      </c>
      <c r="G196" s="45" t="s">
        <v>118</v>
      </c>
      <c r="H196" s="48" t="s">
        <v>413</v>
      </c>
      <c r="I196" s="49">
        <v>0</v>
      </c>
      <c r="J196" s="46">
        <v>0</v>
      </c>
      <c r="K196" s="47">
        <v>0</v>
      </c>
      <c r="L196" s="46">
        <v>0</v>
      </c>
      <c r="M196" s="46">
        <v>13391.9852</v>
      </c>
      <c r="N196" s="50">
        <v>13391.9852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90</v>
      </c>
      <c r="C197" s="45" t="s">
        <v>30</v>
      </c>
      <c r="D197" s="45" t="s">
        <v>29</v>
      </c>
      <c r="E197" s="45" t="s">
        <v>361</v>
      </c>
      <c r="F197" s="60" t="s">
        <v>20</v>
      </c>
      <c r="G197" s="45" t="s">
        <v>63</v>
      </c>
      <c r="H197" s="48" t="s">
        <v>360</v>
      </c>
      <c r="I197" s="49">
        <v>0</v>
      </c>
      <c r="J197" s="46">
        <v>13007.949</v>
      </c>
      <c r="K197" s="47">
        <v>13007.949</v>
      </c>
      <c r="L197" s="46">
        <v>0</v>
      </c>
      <c r="M197" s="46">
        <v>25975.701</v>
      </c>
      <c r="N197" s="50">
        <v>25975.701</v>
      </c>
      <c r="O197" s="49">
        <v>0</v>
      </c>
      <c r="P197" s="46">
        <v>7949.7648</v>
      </c>
      <c r="Q197" s="47">
        <v>7949.7648</v>
      </c>
      <c r="R197" s="46">
        <v>0</v>
      </c>
      <c r="S197" s="46">
        <v>17053.5231</v>
      </c>
      <c r="T197" s="50">
        <v>17053.5231</v>
      </c>
      <c r="U197" s="30">
        <f>+((K197/Q197)-1)*100</f>
        <v>63.626840884651095</v>
      </c>
      <c r="V197" s="38">
        <f>+((N197/T197)-1)*100</f>
        <v>52.31867836154045</v>
      </c>
    </row>
    <row r="198" spans="1:22" ht="15">
      <c r="A198" s="44" t="s">
        <v>9</v>
      </c>
      <c r="B198" s="45" t="s">
        <v>90</v>
      </c>
      <c r="C198" s="45" t="s">
        <v>30</v>
      </c>
      <c r="D198" s="45" t="s">
        <v>29</v>
      </c>
      <c r="E198" s="45" t="s">
        <v>429</v>
      </c>
      <c r="F198" s="60" t="s">
        <v>363</v>
      </c>
      <c r="G198" s="45" t="s">
        <v>364</v>
      </c>
      <c r="H198" s="48" t="s">
        <v>365</v>
      </c>
      <c r="I198" s="49">
        <v>0</v>
      </c>
      <c r="J198" s="46">
        <v>3541.1765</v>
      </c>
      <c r="K198" s="47">
        <v>3541.1765</v>
      </c>
      <c r="L198" s="46">
        <v>0</v>
      </c>
      <c r="M198" s="46">
        <v>7944.5781</v>
      </c>
      <c r="N198" s="50">
        <v>7944.5781</v>
      </c>
      <c r="O198" s="49">
        <v>0</v>
      </c>
      <c r="P198" s="46">
        <v>4663.4368</v>
      </c>
      <c r="Q198" s="47">
        <v>4663.4368</v>
      </c>
      <c r="R198" s="46">
        <v>0</v>
      </c>
      <c r="S198" s="46">
        <v>7847.8528</v>
      </c>
      <c r="T198" s="50">
        <v>7847.8528</v>
      </c>
      <c r="U198" s="30">
        <f>+((K198/Q198)-1)*100</f>
        <v>-24.065090793124945</v>
      </c>
      <c r="V198" s="38">
        <f>+((N198/T198)-1)*100</f>
        <v>1.2325065526203494</v>
      </c>
    </row>
    <row r="199" spans="1:22" ht="15">
      <c r="A199" s="44" t="s">
        <v>9</v>
      </c>
      <c r="B199" s="45" t="s">
        <v>90</v>
      </c>
      <c r="C199" s="45" t="s">
        <v>30</v>
      </c>
      <c r="D199" s="45" t="s">
        <v>29</v>
      </c>
      <c r="E199" s="45" t="s">
        <v>366</v>
      </c>
      <c r="F199" s="60" t="s">
        <v>363</v>
      </c>
      <c r="G199" s="45" t="s">
        <v>364</v>
      </c>
      <c r="H199" s="48" t="s">
        <v>365</v>
      </c>
      <c r="I199" s="49">
        <v>0</v>
      </c>
      <c r="J199" s="46">
        <v>1442.5962</v>
      </c>
      <c r="K199" s="47">
        <v>1442.5962</v>
      </c>
      <c r="L199" s="46">
        <v>0</v>
      </c>
      <c r="M199" s="46">
        <v>4088.7002</v>
      </c>
      <c r="N199" s="50">
        <v>4088.7002</v>
      </c>
      <c r="O199" s="49">
        <v>0</v>
      </c>
      <c r="P199" s="46">
        <v>666.2788</v>
      </c>
      <c r="Q199" s="47">
        <v>666.2788</v>
      </c>
      <c r="R199" s="46">
        <v>0</v>
      </c>
      <c r="S199" s="46">
        <v>2932.2448</v>
      </c>
      <c r="T199" s="50">
        <v>2932.2448</v>
      </c>
      <c r="U199" s="29" t="s">
        <v>19</v>
      </c>
      <c r="V199" s="38">
        <f>+((N199/T199)-1)*100</f>
        <v>39.43925145676788</v>
      </c>
    </row>
    <row r="200" spans="1:22" ht="15">
      <c r="A200" s="44" t="s">
        <v>9</v>
      </c>
      <c r="B200" s="45" t="s">
        <v>90</v>
      </c>
      <c r="C200" s="45" t="s">
        <v>30</v>
      </c>
      <c r="D200" s="45" t="s">
        <v>29</v>
      </c>
      <c r="E200" s="45" t="s">
        <v>362</v>
      </c>
      <c r="F200" s="60" t="s">
        <v>363</v>
      </c>
      <c r="G200" s="45" t="s">
        <v>364</v>
      </c>
      <c r="H200" s="48" t="s">
        <v>365</v>
      </c>
      <c r="I200" s="49">
        <v>0</v>
      </c>
      <c r="J200" s="46">
        <v>402.012076</v>
      </c>
      <c r="K200" s="47">
        <v>402.012076</v>
      </c>
      <c r="L200" s="46">
        <v>0</v>
      </c>
      <c r="M200" s="46">
        <v>504.908076</v>
      </c>
      <c r="N200" s="50">
        <v>504.908076</v>
      </c>
      <c r="O200" s="49">
        <v>0</v>
      </c>
      <c r="P200" s="46">
        <v>1048.6058</v>
      </c>
      <c r="Q200" s="47">
        <v>1048.6058</v>
      </c>
      <c r="R200" s="46">
        <v>0</v>
      </c>
      <c r="S200" s="46">
        <v>2326.7098</v>
      </c>
      <c r="T200" s="50">
        <v>2326.7098</v>
      </c>
      <c r="U200" s="30">
        <f>+((K200/Q200)-1)*100</f>
        <v>-61.66223036340253</v>
      </c>
      <c r="V200" s="38">
        <f>+((N200/T200)-1)*100</f>
        <v>-78.29948212707919</v>
      </c>
    </row>
    <row r="201" spans="1:22" ht="15">
      <c r="A201" s="44" t="s">
        <v>9</v>
      </c>
      <c r="B201" s="45" t="s">
        <v>90</v>
      </c>
      <c r="C201" s="45" t="s">
        <v>30</v>
      </c>
      <c r="D201" s="45" t="s">
        <v>29</v>
      </c>
      <c r="E201" s="45" t="s">
        <v>457</v>
      </c>
      <c r="F201" s="60" t="s">
        <v>20</v>
      </c>
      <c r="G201" s="45" t="s">
        <v>63</v>
      </c>
      <c r="H201" s="48" t="s">
        <v>360</v>
      </c>
      <c r="I201" s="49">
        <v>0</v>
      </c>
      <c r="J201" s="46">
        <v>0</v>
      </c>
      <c r="K201" s="47">
        <v>0</v>
      </c>
      <c r="L201" s="46">
        <v>0</v>
      </c>
      <c r="M201" s="46">
        <v>0</v>
      </c>
      <c r="N201" s="50">
        <v>0</v>
      </c>
      <c r="O201" s="49">
        <v>0</v>
      </c>
      <c r="P201" s="46">
        <v>634.6152</v>
      </c>
      <c r="Q201" s="47">
        <v>634.6152</v>
      </c>
      <c r="R201" s="46">
        <v>0</v>
      </c>
      <c r="S201" s="46">
        <v>634.6152</v>
      </c>
      <c r="T201" s="50">
        <v>634.6152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33</v>
      </c>
      <c r="C202" s="45" t="s">
        <v>40</v>
      </c>
      <c r="D202" s="45" t="s">
        <v>485</v>
      </c>
      <c r="E202" s="45" t="s">
        <v>486</v>
      </c>
      <c r="F202" s="60" t="s">
        <v>36</v>
      </c>
      <c r="G202" s="45" t="s">
        <v>37</v>
      </c>
      <c r="H202" s="48" t="s">
        <v>37</v>
      </c>
      <c r="I202" s="49">
        <v>0.000174</v>
      </c>
      <c r="J202" s="46">
        <v>0</v>
      </c>
      <c r="K202" s="47">
        <v>0.000174</v>
      </c>
      <c r="L202" s="46">
        <v>0.000174</v>
      </c>
      <c r="M202" s="46">
        <v>0</v>
      </c>
      <c r="N202" s="50">
        <v>0.000174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33</v>
      </c>
      <c r="C203" s="45" t="s">
        <v>34</v>
      </c>
      <c r="D203" s="45" t="s">
        <v>474</v>
      </c>
      <c r="E203" s="45" t="s">
        <v>475</v>
      </c>
      <c r="F203" s="60" t="s">
        <v>36</v>
      </c>
      <c r="G203" s="45" t="s">
        <v>37</v>
      </c>
      <c r="H203" s="48" t="s">
        <v>38</v>
      </c>
      <c r="I203" s="49">
        <v>0</v>
      </c>
      <c r="J203" s="46">
        <v>0</v>
      </c>
      <c r="K203" s="47">
        <v>0</v>
      </c>
      <c r="L203" s="46">
        <v>0</v>
      </c>
      <c r="M203" s="46">
        <v>0</v>
      </c>
      <c r="N203" s="50">
        <v>0</v>
      </c>
      <c r="O203" s="49">
        <v>38.8</v>
      </c>
      <c r="P203" s="46">
        <v>0</v>
      </c>
      <c r="Q203" s="47">
        <v>38.8</v>
      </c>
      <c r="R203" s="46">
        <v>38.8</v>
      </c>
      <c r="S203" s="46">
        <v>0</v>
      </c>
      <c r="T203" s="50">
        <v>38.8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33</v>
      </c>
      <c r="C204" s="45" t="s">
        <v>34</v>
      </c>
      <c r="D204" s="45" t="s">
        <v>367</v>
      </c>
      <c r="E204" s="45" t="s">
        <v>368</v>
      </c>
      <c r="F204" s="60" t="s">
        <v>36</v>
      </c>
      <c r="G204" s="45" t="s">
        <v>37</v>
      </c>
      <c r="H204" s="48" t="s">
        <v>38</v>
      </c>
      <c r="I204" s="49">
        <v>19.6</v>
      </c>
      <c r="J204" s="46">
        <v>0</v>
      </c>
      <c r="K204" s="47">
        <v>19.6</v>
      </c>
      <c r="L204" s="46">
        <v>49.98</v>
      </c>
      <c r="M204" s="46">
        <v>0</v>
      </c>
      <c r="N204" s="50">
        <v>49.98</v>
      </c>
      <c r="O204" s="49">
        <v>0</v>
      </c>
      <c r="P204" s="46">
        <v>0</v>
      </c>
      <c r="Q204" s="47">
        <v>0</v>
      </c>
      <c r="R204" s="46">
        <v>0</v>
      </c>
      <c r="S204" s="46">
        <v>0</v>
      </c>
      <c r="T204" s="50">
        <v>0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33</v>
      </c>
      <c r="C205" s="45" t="s">
        <v>34</v>
      </c>
      <c r="D205" s="45" t="s">
        <v>476</v>
      </c>
      <c r="E205" s="45" t="s">
        <v>477</v>
      </c>
      <c r="F205" s="60" t="s">
        <v>36</v>
      </c>
      <c r="G205" s="45" t="s">
        <v>37</v>
      </c>
      <c r="H205" s="48" t="s">
        <v>38</v>
      </c>
      <c r="I205" s="49">
        <v>90.16</v>
      </c>
      <c r="J205" s="46">
        <v>0</v>
      </c>
      <c r="K205" s="47">
        <v>90.16</v>
      </c>
      <c r="L205" s="46">
        <v>90.16</v>
      </c>
      <c r="M205" s="46">
        <v>0</v>
      </c>
      <c r="N205" s="50">
        <v>90.16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33</v>
      </c>
      <c r="C206" s="45" t="s">
        <v>34</v>
      </c>
      <c r="D206" s="45" t="s">
        <v>369</v>
      </c>
      <c r="E206" s="45" t="s">
        <v>478</v>
      </c>
      <c r="F206" s="60" t="s">
        <v>36</v>
      </c>
      <c r="G206" s="45" t="s">
        <v>37</v>
      </c>
      <c r="H206" s="48" t="s">
        <v>38</v>
      </c>
      <c r="I206" s="49">
        <v>84.28</v>
      </c>
      <c r="J206" s="46">
        <v>0</v>
      </c>
      <c r="K206" s="47">
        <v>84.28</v>
      </c>
      <c r="L206" s="46">
        <v>84.28</v>
      </c>
      <c r="M206" s="46">
        <v>0</v>
      </c>
      <c r="N206" s="50">
        <v>84.28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33</v>
      </c>
      <c r="C207" s="45" t="s">
        <v>34</v>
      </c>
      <c r="D207" s="45" t="s">
        <v>369</v>
      </c>
      <c r="E207" s="45" t="s">
        <v>370</v>
      </c>
      <c r="F207" s="60" t="s">
        <v>36</v>
      </c>
      <c r="G207" s="45" t="s">
        <v>37</v>
      </c>
      <c r="H207" s="48" t="s">
        <v>38</v>
      </c>
      <c r="I207" s="49">
        <v>157.78</v>
      </c>
      <c r="J207" s="46">
        <v>0</v>
      </c>
      <c r="K207" s="47">
        <v>157.78</v>
      </c>
      <c r="L207" s="46">
        <v>196</v>
      </c>
      <c r="M207" s="46">
        <v>0</v>
      </c>
      <c r="N207" s="50">
        <v>196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33</v>
      </c>
      <c r="C208" s="45" t="s">
        <v>34</v>
      </c>
      <c r="D208" s="45" t="s">
        <v>371</v>
      </c>
      <c r="E208" s="45" t="s">
        <v>372</v>
      </c>
      <c r="F208" s="60" t="s">
        <v>36</v>
      </c>
      <c r="G208" s="45" t="s">
        <v>37</v>
      </c>
      <c r="H208" s="48" t="s">
        <v>38</v>
      </c>
      <c r="I208" s="49">
        <v>0</v>
      </c>
      <c r="J208" s="46">
        <v>0</v>
      </c>
      <c r="K208" s="47">
        <v>0</v>
      </c>
      <c r="L208" s="46">
        <v>62.72</v>
      </c>
      <c r="M208" s="46">
        <v>0</v>
      </c>
      <c r="N208" s="50">
        <v>62.72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33</v>
      </c>
      <c r="C209" s="45" t="s">
        <v>34</v>
      </c>
      <c r="D209" s="45" t="s">
        <v>373</v>
      </c>
      <c r="E209" s="45" t="s">
        <v>374</v>
      </c>
      <c r="F209" s="60" t="s">
        <v>36</v>
      </c>
      <c r="G209" s="45" t="s">
        <v>41</v>
      </c>
      <c r="H209" s="48" t="s">
        <v>67</v>
      </c>
      <c r="I209" s="49">
        <v>73.5</v>
      </c>
      <c r="J209" s="46">
        <v>0</v>
      </c>
      <c r="K209" s="47">
        <v>73.5</v>
      </c>
      <c r="L209" s="46">
        <v>243.04</v>
      </c>
      <c r="M209" s="46">
        <v>0</v>
      </c>
      <c r="N209" s="50">
        <v>243.04</v>
      </c>
      <c r="O209" s="49">
        <v>0</v>
      </c>
      <c r="P209" s="46">
        <v>0</v>
      </c>
      <c r="Q209" s="47">
        <v>0</v>
      </c>
      <c r="R209" s="46">
        <v>0</v>
      </c>
      <c r="S209" s="46">
        <v>0</v>
      </c>
      <c r="T209" s="50">
        <v>0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33</v>
      </c>
      <c r="C210" s="45" t="s">
        <v>34</v>
      </c>
      <c r="D210" s="45" t="s">
        <v>373</v>
      </c>
      <c r="E210" s="45" t="s">
        <v>375</v>
      </c>
      <c r="F210" s="60" t="s">
        <v>36</v>
      </c>
      <c r="G210" s="45" t="s">
        <v>41</v>
      </c>
      <c r="H210" s="48" t="s">
        <v>67</v>
      </c>
      <c r="I210" s="49">
        <v>166.6</v>
      </c>
      <c r="J210" s="46">
        <v>0</v>
      </c>
      <c r="K210" s="47">
        <v>166.6</v>
      </c>
      <c r="L210" s="46">
        <v>323.4</v>
      </c>
      <c r="M210" s="46">
        <v>0</v>
      </c>
      <c r="N210" s="50">
        <v>323.4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33</v>
      </c>
      <c r="C211" s="45" t="s">
        <v>40</v>
      </c>
      <c r="D211" s="45" t="s">
        <v>409</v>
      </c>
      <c r="E211" s="45" t="s">
        <v>410</v>
      </c>
      <c r="F211" s="60" t="s">
        <v>36</v>
      </c>
      <c r="G211" s="45" t="s">
        <v>37</v>
      </c>
      <c r="H211" s="48" t="s">
        <v>42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19.7</v>
      </c>
      <c r="P211" s="46">
        <v>0</v>
      </c>
      <c r="Q211" s="47">
        <v>19.7</v>
      </c>
      <c r="R211" s="46">
        <v>40.385</v>
      </c>
      <c r="S211" s="46">
        <v>0</v>
      </c>
      <c r="T211" s="50">
        <v>40.385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33</v>
      </c>
      <c r="C212" s="45" t="s">
        <v>34</v>
      </c>
      <c r="D212" s="45" t="s">
        <v>376</v>
      </c>
      <c r="E212" s="45" t="s">
        <v>434</v>
      </c>
      <c r="F212" s="60" t="s">
        <v>36</v>
      </c>
      <c r="G212" s="45" t="s">
        <v>41</v>
      </c>
      <c r="H212" s="48" t="s">
        <v>67</v>
      </c>
      <c r="I212" s="49">
        <v>0</v>
      </c>
      <c r="J212" s="46">
        <v>0</v>
      </c>
      <c r="K212" s="47">
        <v>0</v>
      </c>
      <c r="L212" s="46">
        <v>4.7E-05</v>
      </c>
      <c r="M212" s="46">
        <v>0</v>
      </c>
      <c r="N212" s="50">
        <v>4.7E-05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33</v>
      </c>
      <c r="C213" s="45" t="s">
        <v>34</v>
      </c>
      <c r="D213" s="45" t="s">
        <v>377</v>
      </c>
      <c r="E213" s="45" t="s">
        <v>379</v>
      </c>
      <c r="F213" s="60" t="s">
        <v>36</v>
      </c>
      <c r="G213" s="45" t="s">
        <v>41</v>
      </c>
      <c r="H213" s="48" t="s">
        <v>36</v>
      </c>
      <c r="I213" s="49">
        <v>77.815</v>
      </c>
      <c r="J213" s="46">
        <v>0</v>
      </c>
      <c r="K213" s="47">
        <v>77.815</v>
      </c>
      <c r="L213" s="46">
        <v>126.08</v>
      </c>
      <c r="M213" s="46">
        <v>0</v>
      </c>
      <c r="N213" s="50">
        <v>126.08</v>
      </c>
      <c r="O213" s="49">
        <v>24.625</v>
      </c>
      <c r="P213" s="46">
        <v>0</v>
      </c>
      <c r="Q213" s="47">
        <v>24.625</v>
      </c>
      <c r="R213" s="46">
        <v>40.385</v>
      </c>
      <c r="S213" s="46">
        <v>0</v>
      </c>
      <c r="T213" s="50">
        <v>40.385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33</v>
      </c>
      <c r="C214" s="45" t="s">
        <v>34</v>
      </c>
      <c r="D214" s="45" t="s">
        <v>377</v>
      </c>
      <c r="E214" s="54" t="s">
        <v>380</v>
      </c>
      <c r="F214" s="60" t="s">
        <v>36</v>
      </c>
      <c r="G214" s="45" t="s">
        <v>41</v>
      </c>
      <c r="H214" s="48" t="s">
        <v>36</v>
      </c>
      <c r="I214" s="49">
        <v>65.995</v>
      </c>
      <c r="J214" s="46">
        <v>0</v>
      </c>
      <c r="K214" s="47">
        <v>65.995</v>
      </c>
      <c r="L214" s="46">
        <v>90.62</v>
      </c>
      <c r="M214" s="46">
        <v>0</v>
      </c>
      <c r="N214" s="50">
        <v>90.62</v>
      </c>
      <c r="O214" s="49">
        <v>56.145</v>
      </c>
      <c r="P214" s="46">
        <v>0</v>
      </c>
      <c r="Q214" s="47">
        <v>56.145</v>
      </c>
      <c r="R214" s="46">
        <v>93.575</v>
      </c>
      <c r="S214" s="46">
        <v>0</v>
      </c>
      <c r="T214" s="50">
        <v>93.575</v>
      </c>
      <c r="U214" s="30">
        <f>+((K214/Q214)-1)*100</f>
        <v>17.543859649122815</v>
      </c>
      <c r="V214" s="38">
        <f>+((N214/T214)-1)*100</f>
        <v>-3.157894736842104</v>
      </c>
    </row>
    <row r="215" spans="1:22" ht="15">
      <c r="A215" s="44" t="s">
        <v>9</v>
      </c>
      <c r="B215" s="45" t="s">
        <v>33</v>
      </c>
      <c r="C215" s="45" t="s">
        <v>34</v>
      </c>
      <c r="D215" s="45" t="s">
        <v>377</v>
      </c>
      <c r="E215" s="45" t="s">
        <v>378</v>
      </c>
      <c r="F215" s="60" t="s">
        <v>36</v>
      </c>
      <c r="G215" s="45" t="s">
        <v>41</v>
      </c>
      <c r="H215" s="48" t="s">
        <v>36</v>
      </c>
      <c r="I215" s="49">
        <v>23.64</v>
      </c>
      <c r="J215" s="46">
        <v>0</v>
      </c>
      <c r="K215" s="47">
        <v>23.64</v>
      </c>
      <c r="L215" s="46">
        <v>48.265</v>
      </c>
      <c r="M215" s="46">
        <v>0</v>
      </c>
      <c r="N215" s="50">
        <v>48.265</v>
      </c>
      <c r="O215" s="49">
        <v>20.685</v>
      </c>
      <c r="P215" s="46">
        <v>0</v>
      </c>
      <c r="Q215" s="47">
        <v>20.685</v>
      </c>
      <c r="R215" s="46">
        <v>39.4</v>
      </c>
      <c r="S215" s="46">
        <v>0</v>
      </c>
      <c r="T215" s="50">
        <v>39.4</v>
      </c>
      <c r="U215" s="30">
        <f>+((K215/Q215)-1)*100</f>
        <v>14.285714285714302</v>
      </c>
      <c r="V215" s="38">
        <f>+((N215/T215)-1)*100</f>
        <v>22.500000000000007</v>
      </c>
    </row>
    <row r="216" spans="1:22" ht="15">
      <c r="A216" s="44" t="s">
        <v>9</v>
      </c>
      <c r="B216" s="45" t="s">
        <v>33</v>
      </c>
      <c r="C216" s="45" t="s">
        <v>34</v>
      </c>
      <c r="D216" s="45" t="s">
        <v>381</v>
      </c>
      <c r="E216" s="45" t="s">
        <v>382</v>
      </c>
      <c r="F216" s="60" t="s">
        <v>36</v>
      </c>
      <c r="G216" s="45" t="s">
        <v>41</v>
      </c>
      <c r="H216" s="48" t="s">
        <v>36</v>
      </c>
      <c r="I216" s="49">
        <v>0</v>
      </c>
      <c r="J216" s="46">
        <v>0</v>
      </c>
      <c r="K216" s="47">
        <v>0</v>
      </c>
      <c r="L216" s="46">
        <v>0</v>
      </c>
      <c r="M216" s="46">
        <v>0</v>
      </c>
      <c r="N216" s="50">
        <v>0</v>
      </c>
      <c r="O216" s="49">
        <v>78.4</v>
      </c>
      <c r="P216" s="46">
        <v>0</v>
      </c>
      <c r="Q216" s="47">
        <v>78.4</v>
      </c>
      <c r="R216" s="46">
        <v>198.94</v>
      </c>
      <c r="S216" s="46">
        <v>0</v>
      </c>
      <c r="T216" s="50">
        <v>198.94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33</v>
      </c>
      <c r="C217" s="45" t="s">
        <v>34</v>
      </c>
      <c r="D217" s="45" t="s">
        <v>381</v>
      </c>
      <c r="E217" s="45" t="s">
        <v>383</v>
      </c>
      <c r="F217" s="60" t="s">
        <v>36</v>
      </c>
      <c r="G217" s="45" t="s">
        <v>37</v>
      </c>
      <c r="H217" s="48" t="s">
        <v>42</v>
      </c>
      <c r="I217" s="49">
        <v>0</v>
      </c>
      <c r="J217" s="46">
        <v>0</v>
      </c>
      <c r="K217" s="47">
        <v>0</v>
      </c>
      <c r="L217" s="46">
        <v>0</v>
      </c>
      <c r="M217" s="46">
        <v>0</v>
      </c>
      <c r="N217" s="50">
        <v>0</v>
      </c>
      <c r="O217" s="49">
        <v>68.6</v>
      </c>
      <c r="P217" s="46">
        <v>0</v>
      </c>
      <c r="Q217" s="47">
        <v>68.6</v>
      </c>
      <c r="R217" s="46">
        <v>178.36</v>
      </c>
      <c r="S217" s="46">
        <v>0</v>
      </c>
      <c r="T217" s="50">
        <v>178.36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33</v>
      </c>
      <c r="C218" s="45" t="s">
        <v>34</v>
      </c>
      <c r="D218" s="45" t="s">
        <v>381</v>
      </c>
      <c r="E218" s="45" t="s">
        <v>384</v>
      </c>
      <c r="F218" s="60" t="s">
        <v>36</v>
      </c>
      <c r="G218" s="45" t="s">
        <v>41</v>
      </c>
      <c r="H218" s="48" t="s">
        <v>36</v>
      </c>
      <c r="I218" s="49">
        <v>0</v>
      </c>
      <c r="J218" s="46">
        <v>0</v>
      </c>
      <c r="K218" s="47">
        <v>0</v>
      </c>
      <c r="L218" s="46">
        <v>127.4</v>
      </c>
      <c r="M218" s="46">
        <v>0</v>
      </c>
      <c r="N218" s="50">
        <v>127.4</v>
      </c>
      <c r="O218" s="49">
        <v>135.24</v>
      </c>
      <c r="P218" s="46">
        <v>0</v>
      </c>
      <c r="Q218" s="47">
        <v>135.24</v>
      </c>
      <c r="R218" s="46">
        <v>299.88</v>
      </c>
      <c r="S218" s="46">
        <v>0</v>
      </c>
      <c r="T218" s="50">
        <v>299.88</v>
      </c>
      <c r="U218" s="29" t="s">
        <v>19</v>
      </c>
      <c r="V218" s="38">
        <f>+((N218/T218)-1)*100</f>
        <v>-57.51633986928104</v>
      </c>
    </row>
    <row r="219" spans="1:22" ht="15">
      <c r="A219" s="44" t="s">
        <v>9</v>
      </c>
      <c r="B219" s="45" t="s">
        <v>33</v>
      </c>
      <c r="C219" s="45" t="s">
        <v>40</v>
      </c>
      <c r="D219" s="45" t="s">
        <v>385</v>
      </c>
      <c r="E219" s="45" t="s">
        <v>386</v>
      </c>
      <c r="F219" s="60" t="s">
        <v>36</v>
      </c>
      <c r="G219" s="45" t="s">
        <v>37</v>
      </c>
      <c r="H219" s="48" t="s">
        <v>38</v>
      </c>
      <c r="I219" s="49">
        <v>334.18</v>
      </c>
      <c r="J219" s="46">
        <v>0</v>
      </c>
      <c r="K219" s="47">
        <v>334.18</v>
      </c>
      <c r="L219" s="46">
        <v>635.04</v>
      </c>
      <c r="M219" s="46">
        <v>0</v>
      </c>
      <c r="N219" s="50">
        <v>635.04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33</v>
      </c>
      <c r="C220" s="45" t="s">
        <v>34</v>
      </c>
      <c r="D220" s="45" t="s">
        <v>387</v>
      </c>
      <c r="E220" s="54" t="s">
        <v>388</v>
      </c>
      <c r="F220" s="60" t="s">
        <v>36</v>
      </c>
      <c r="G220" s="45" t="s">
        <v>41</v>
      </c>
      <c r="H220" s="48" t="s">
        <v>36</v>
      </c>
      <c r="I220" s="49">
        <v>0</v>
      </c>
      <c r="J220" s="46">
        <v>0</v>
      </c>
      <c r="K220" s="47">
        <v>0</v>
      </c>
      <c r="L220" s="46">
        <v>73.72</v>
      </c>
      <c r="M220" s="46">
        <v>0</v>
      </c>
      <c r="N220" s="50">
        <v>73.72</v>
      </c>
      <c r="O220" s="49">
        <v>103.79</v>
      </c>
      <c r="P220" s="46">
        <v>0</v>
      </c>
      <c r="Q220" s="47">
        <v>103.79</v>
      </c>
      <c r="R220" s="46">
        <v>326.89</v>
      </c>
      <c r="S220" s="46">
        <v>0</v>
      </c>
      <c r="T220" s="50">
        <v>326.89</v>
      </c>
      <c r="U220" s="29" t="s">
        <v>19</v>
      </c>
      <c r="V220" s="38">
        <f>+((N220/T220)-1)*100</f>
        <v>-77.44807121661721</v>
      </c>
    </row>
    <row r="221" spans="1:22" ht="15">
      <c r="A221" s="44" t="s">
        <v>9</v>
      </c>
      <c r="B221" s="45" t="s">
        <v>33</v>
      </c>
      <c r="C221" s="45" t="s">
        <v>34</v>
      </c>
      <c r="D221" s="45" t="s">
        <v>389</v>
      </c>
      <c r="E221" s="45" t="s">
        <v>390</v>
      </c>
      <c r="F221" s="60" t="s">
        <v>36</v>
      </c>
      <c r="G221" s="45" t="s">
        <v>37</v>
      </c>
      <c r="H221" s="48" t="s">
        <v>42</v>
      </c>
      <c r="I221" s="49">
        <v>197.96</v>
      </c>
      <c r="J221" s="46">
        <v>0</v>
      </c>
      <c r="K221" s="47">
        <v>197.96</v>
      </c>
      <c r="L221" s="46">
        <v>409.64</v>
      </c>
      <c r="M221" s="46">
        <v>0</v>
      </c>
      <c r="N221" s="50">
        <v>409.64</v>
      </c>
      <c r="O221" s="49">
        <v>0</v>
      </c>
      <c r="P221" s="46">
        <v>0</v>
      </c>
      <c r="Q221" s="47">
        <v>0</v>
      </c>
      <c r="R221" s="46">
        <v>79.38</v>
      </c>
      <c r="S221" s="46">
        <v>0</v>
      </c>
      <c r="T221" s="50">
        <v>79.38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90</v>
      </c>
      <c r="C222" s="45" t="s">
        <v>30</v>
      </c>
      <c r="D222" s="45" t="s">
        <v>391</v>
      </c>
      <c r="E222" s="45" t="s">
        <v>392</v>
      </c>
      <c r="F222" s="60" t="s">
        <v>48</v>
      </c>
      <c r="G222" s="45" t="s">
        <v>393</v>
      </c>
      <c r="H222" s="48" t="s">
        <v>393</v>
      </c>
      <c r="I222" s="49">
        <v>0</v>
      </c>
      <c r="J222" s="46">
        <v>46719.855</v>
      </c>
      <c r="K222" s="47">
        <v>46719.855</v>
      </c>
      <c r="L222" s="46">
        <v>0</v>
      </c>
      <c r="M222" s="46">
        <v>97563.285</v>
      </c>
      <c r="N222" s="50">
        <v>97563.285</v>
      </c>
      <c r="O222" s="49">
        <v>0</v>
      </c>
      <c r="P222" s="46">
        <v>54962.49</v>
      </c>
      <c r="Q222" s="47">
        <v>54962.49</v>
      </c>
      <c r="R222" s="46">
        <v>0</v>
      </c>
      <c r="S222" s="46">
        <v>110816.61</v>
      </c>
      <c r="T222" s="50">
        <v>110816.61</v>
      </c>
      <c r="U222" s="30">
        <f>+((K222/Q222)-1)*100</f>
        <v>-14.996836933697866</v>
      </c>
      <c r="V222" s="38">
        <f>+((N222/T222)-1)*100</f>
        <v>-11.95969178266687</v>
      </c>
    </row>
    <row r="223" spans="1:22" ht="15.75">
      <c r="A223" s="18"/>
      <c r="B223" s="9"/>
      <c r="C223" s="9"/>
      <c r="D223" s="9"/>
      <c r="E223" s="9"/>
      <c r="F223" s="59"/>
      <c r="G223" s="9"/>
      <c r="H223" s="16"/>
      <c r="I223" s="20"/>
      <c r="J223" s="11"/>
      <c r="K223" s="12"/>
      <c r="L223" s="11"/>
      <c r="M223" s="11"/>
      <c r="N223" s="21"/>
      <c r="O223" s="20"/>
      <c r="P223" s="11"/>
      <c r="Q223" s="12"/>
      <c r="R223" s="11"/>
      <c r="S223" s="11"/>
      <c r="T223" s="21"/>
      <c r="U223" s="31"/>
      <c r="V223" s="39"/>
    </row>
    <row r="224" spans="1:23" ht="20.25" customHeight="1">
      <c r="A224" s="64" t="s">
        <v>9</v>
      </c>
      <c r="B224" s="65"/>
      <c r="C224" s="65"/>
      <c r="D224" s="65"/>
      <c r="E224" s="65"/>
      <c r="F224" s="65"/>
      <c r="G224" s="65"/>
      <c r="H224" s="66"/>
      <c r="I224" s="22">
        <f>SUM(I6:I222)</f>
        <v>12464710.969353996</v>
      </c>
      <c r="J224" s="13">
        <f>SUM(J6:J222)</f>
        <v>660004.7825869999</v>
      </c>
      <c r="K224" s="13">
        <f>SUM(K6:K222)</f>
        <v>13124715.751940997</v>
      </c>
      <c r="L224" s="13">
        <f>SUM(L6:L222)</f>
        <v>26661882.35471998</v>
      </c>
      <c r="M224" s="13">
        <f>SUM(M6:M222)</f>
        <v>1578731.386847</v>
      </c>
      <c r="N224" s="23">
        <f>SUM(N6:N222)</f>
        <v>28240613.741566986</v>
      </c>
      <c r="O224" s="22">
        <f>SUM(O6:O222)</f>
        <v>11735302.818551995</v>
      </c>
      <c r="P224" s="13">
        <f>SUM(P6:P222)</f>
        <v>794042.7192100001</v>
      </c>
      <c r="Q224" s="13">
        <f>SUM(Q6:Q222)</f>
        <v>12529345.537761996</v>
      </c>
      <c r="R224" s="13">
        <f>SUM(R6:R222)</f>
        <v>24299261.162427004</v>
      </c>
      <c r="S224" s="13">
        <f>SUM(S6:S222)</f>
        <v>1582755.770101</v>
      </c>
      <c r="T224" s="23">
        <f>SUM(T6:T222)</f>
        <v>25882016.932528004</v>
      </c>
      <c r="U224" s="32">
        <f>+((K224/Q224)-1)*100</f>
        <v>4.751806168842787</v>
      </c>
      <c r="V224" s="40">
        <f>+((N224/T224)-1)*100</f>
        <v>9.112878703339167</v>
      </c>
      <c r="W224" s="2"/>
    </row>
    <row r="225" spans="1:22" ht="15.75">
      <c r="A225" s="18"/>
      <c r="B225" s="9"/>
      <c r="C225" s="9"/>
      <c r="D225" s="9"/>
      <c r="E225" s="9"/>
      <c r="F225" s="9"/>
      <c r="G225" s="9"/>
      <c r="H225" s="16"/>
      <c r="I225" s="24"/>
      <c r="J225" s="14"/>
      <c r="K225" s="15"/>
      <c r="L225" s="14"/>
      <c r="M225" s="14"/>
      <c r="N225" s="25"/>
      <c r="O225" s="24"/>
      <c r="P225" s="14"/>
      <c r="Q225" s="15"/>
      <c r="R225" s="14"/>
      <c r="S225" s="14"/>
      <c r="T225" s="25"/>
      <c r="U225" s="33"/>
      <c r="V225" s="41"/>
    </row>
    <row r="226" spans="1:22" ht="15">
      <c r="A226" s="44" t="s">
        <v>21</v>
      </c>
      <c r="B226" s="45"/>
      <c r="C226" s="45" t="s">
        <v>30</v>
      </c>
      <c r="D226" s="45" t="s">
        <v>29</v>
      </c>
      <c r="E226" s="45" t="s">
        <v>28</v>
      </c>
      <c r="F226" s="45" t="s">
        <v>20</v>
      </c>
      <c r="G226" s="45" t="s">
        <v>22</v>
      </c>
      <c r="H226" s="48" t="s">
        <v>23</v>
      </c>
      <c r="I226" s="49">
        <v>19951.0024</v>
      </c>
      <c r="J226" s="46">
        <v>0</v>
      </c>
      <c r="K226" s="47">
        <v>19951.0024</v>
      </c>
      <c r="L226" s="46">
        <v>42204.11224</v>
      </c>
      <c r="M226" s="46">
        <v>0</v>
      </c>
      <c r="N226" s="50">
        <v>42204.11224</v>
      </c>
      <c r="O226" s="49">
        <v>24845.75765</v>
      </c>
      <c r="P226" s="46">
        <v>0</v>
      </c>
      <c r="Q226" s="47">
        <v>24845.75765</v>
      </c>
      <c r="R226" s="46">
        <v>48761.32263</v>
      </c>
      <c r="S226" s="46">
        <v>0</v>
      </c>
      <c r="T226" s="50">
        <v>48761.32263</v>
      </c>
      <c r="U226" s="30">
        <f>+((K226/Q226)-1)*100</f>
        <v>-19.70056747293435</v>
      </c>
      <c r="V226" s="38">
        <f>+((N226/T226)-1)*100</f>
        <v>-13.447564660532263</v>
      </c>
    </row>
    <row r="227" spans="1:22" ht="15.75">
      <c r="A227" s="18"/>
      <c r="B227" s="9"/>
      <c r="C227" s="9"/>
      <c r="D227" s="9"/>
      <c r="E227" s="9"/>
      <c r="F227" s="9"/>
      <c r="G227" s="9"/>
      <c r="H227" s="16"/>
      <c r="I227" s="20"/>
      <c r="J227" s="11"/>
      <c r="K227" s="12"/>
      <c r="L227" s="11"/>
      <c r="M227" s="11"/>
      <c r="N227" s="21"/>
      <c r="O227" s="20"/>
      <c r="P227" s="11"/>
      <c r="Q227" s="12"/>
      <c r="R227" s="11"/>
      <c r="S227" s="11"/>
      <c r="T227" s="21"/>
      <c r="U227" s="31"/>
      <c r="V227" s="39"/>
    </row>
    <row r="228" spans="1:22" ht="21" customHeight="1" thickBot="1">
      <c r="A228" s="67" t="s">
        <v>17</v>
      </c>
      <c r="B228" s="68"/>
      <c r="C228" s="68"/>
      <c r="D228" s="68"/>
      <c r="E228" s="68"/>
      <c r="F228" s="68"/>
      <c r="G228" s="68"/>
      <c r="H228" s="69"/>
      <c r="I228" s="26">
        <f aca="true" t="shared" si="0" ref="I228:T228">SUM(I226:I226)</f>
        <v>19951.0024</v>
      </c>
      <c r="J228" s="27">
        <f t="shared" si="0"/>
        <v>0</v>
      </c>
      <c r="K228" s="27">
        <f t="shared" si="0"/>
        <v>19951.0024</v>
      </c>
      <c r="L228" s="27">
        <f t="shared" si="0"/>
        <v>42204.11224</v>
      </c>
      <c r="M228" s="27">
        <f t="shared" si="0"/>
        <v>0</v>
      </c>
      <c r="N228" s="28">
        <f t="shared" si="0"/>
        <v>42204.11224</v>
      </c>
      <c r="O228" s="26">
        <f t="shared" si="0"/>
        <v>24845.75765</v>
      </c>
      <c r="P228" s="27">
        <f t="shared" si="0"/>
        <v>0</v>
      </c>
      <c r="Q228" s="27">
        <f t="shared" si="0"/>
        <v>24845.75765</v>
      </c>
      <c r="R228" s="27">
        <f t="shared" si="0"/>
        <v>48761.32263</v>
      </c>
      <c r="S228" s="27">
        <f t="shared" si="0"/>
        <v>0</v>
      </c>
      <c r="T228" s="28">
        <f t="shared" si="0"/>
        <v>48761.32263</v>
      </c>
      <c r="U228" s="42">
        <f>+((K228/Q228)-1)*100</f>
        <v>-19.70056747293435</v>
      </c>
      <c r="V228" s="43">
        <f>+((N228/T228)-1)*100</f>
        <v>-13.447564660532263</v>
      </c>
    </row>
    <row r="229" spans="9:20" ht="15"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5">
      <c r="A230" s="52" t="s">
        <v>24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5">
      <c r="A231" s="52" t="s">
        <v>25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5">
      <c r="A232" s="52" t="s">
        <v>26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5">
      <c r="A233" s="52" t="s">
        <v>27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5">
      <c r="A234" s="1" t="s">
        <v>31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5">
      <c r="A235" s="7" t="s">
        <v>18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5">
      <c r="A236" s="8" t="s">
        <v>32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9:22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</row>
    <row r="238" spans="9:22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</row>
    <row r="239" spans="9:22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</row>
    <row r="240" spans="9:22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2"/>
    </row>
    <row r="241" spans="9:22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"/>
    </row>
    <row r="242" spans="9:22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"/>
    </row>
    <row r="243" spans="9:22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"/>
    </row>
    <row r="244" spans="9:22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2"/>
    </row>
    <row r="245" spans="9:22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2"/>
    </row>
    <row r="246" spans="9:22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"/>
    </row>
    <row r="247" spans="9:22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2"/>
    </row>
    <row r="248" spans="9:22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2"/>
    </row>
    <row r="249" spans="9:22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2"/>
    </row>
    <row r="250" spans="9:22" ht="1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2"/>
    </row>
    <row r="251" spans="9:22" ht="1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2"/>
    </row>
    <row r="252" spans="9:22" ht="1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2"/>
    </row>
    <row r="253" spans="9:22" ht="1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2"/>
    </row>
    <row r="254" spans="9:22" ht="1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2"/>
    </row>
    <row r="255" spans="9:22" ht="1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2"/>
    </row>
    <row r="256" spans="9:22" ht="1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2"/>
    </row>
    <row r="257" spans="9:22" ht="1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</row>
    <row r="258" spans="9:22" ht="1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</row>
    <row r="259" spans="9:22" ht="1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</row>
    <row r="260" spans="9:22" ht="1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</row>
    <row r="261" spans="9:22" ht="1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</row>
    <row r="262" spans="9:22" ht="1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</row>
    <row r="263" spans="9:22" ht="1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</row>
    <row r="264" spans="9:22" ht="1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</row>
    <row r="265" spans="9:22" ht="1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</row>
    <row r="266" spans="9:22" ht="1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</row>
    <row r="267" spans="9:22" ht="1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</row>
    <row r="268" spans="9:22" ht="1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</row>
    <row r="269" spans="9:22" ht="1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</row>
    <row r="270" spans="9:22" ht="1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</row>
    <row r="271" spans="9:22" ht="1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</row>
    <row r="272" spans="9:22" ht="1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</row>
    <row r="273" spans="9:22" ht="1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2" ht="1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1" ht="15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9:21" ht="15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9:21" ht="1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9:21" ht="1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9:21" ht="1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9:21" ht="1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9:21" ht="1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9:21" ht="1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9:21" ht="1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</sheetData>
  <sheetProtection/>
  <mergeCells count="4">
    <mergeCell ref="I3:N3"/>
    <mergeCell ref="O3:T3"/>
    <mergeCell ref="A224:H224"/>
    <mergeCell ref="A228:H228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2012-03-22T22:10:10Z</dcterms:modified>
  <cp:category/>
  <cp:version/>
  <cp:contentType/>
  <cp:contentStatus/>
</cp:coreProperties>
</file>