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<sst xmlns="http://schemas.openxmlformats.org/spreadsheetml/2006/main" count="482" uniqueCount="185">
  <si>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</si>
  <si>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</si>
  <si>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</si>
  <si>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</si>
  <si>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</si>
  <si>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</si>
  <si>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</si>
  <si>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</si>
  <si>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</si>
  <si>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</si>
  <si>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</si>
  <si>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</si>
  <si>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</si>
  <si>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</si>
  <si>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</si>
  <si>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</si>
  <si>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</si>
  <si>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</si>
  <si>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</si>
  <si>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</si>
  <si>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</si>
  <si>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</si>
  <si>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</si>
  <si>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</si>
  <si>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</si>
  <si>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</si>
  <si>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</si>
  <si>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</si>
  <si>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</si>
  <si>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</si>
  <si>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</si>
  <si>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</si>
  <si>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</si>
  <si>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</si>
  <si>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</si>
  <si>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</si>
  <si>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</si>
  <si>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</si>
  <si>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</si>
  <si>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</si>
  <si>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</si>
  <si>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</si>
  <si>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</si>
  <si>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</si>
  <si>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</si>
  <si>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</si>
  <si>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</si>
  <si>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</si>
  <si>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</si>
  <si>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</si>
  <si>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</si>
  <si>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</si>
  <si>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</si>
  <si>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</si>
  <si>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</si>
  <si>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</si>
  <si>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</si>
  <si>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</si>
  <si>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</si>
  <si>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</si>
  <si>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</si>
  <si>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</si>
  <si>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</si>
  <si>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</si>
  <si>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</si>
  <si>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</si>
  <si>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</si>
  <si>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</si>
  <si>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</si>
  <si>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</si>
  <si>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</si>
  <si>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</si>
  <si>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</si>
  <si>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</si>
  <si>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</si>
  <si>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</si>
  <si>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</si>
  <si>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</si>
  <si>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</si>
  <si>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</si>
  <si>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</si>
  <si>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</si>
  <si>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</si>
  <si>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</si>
  <si>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</si>
  <si>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</si>
  <si>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</si>
  <si>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</si>
  <si>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</si>
  <si>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</si>
  <si>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</si>
  <si>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</si>
  <si>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</si>
  <si>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</si>
  <si>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</si>
  <si>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</si>
  <si>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</si>
  <si>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</si>
  <si>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</si>
  <si>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</si>
  <si>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</si>
  <si>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</si>
  <si>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</si>
  <si>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</si>
  <si>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</si>
  <si>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</si>
  <si>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</si>
  <si>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</si>
  <si>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</si>
  <si>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</si>
  <si>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</si>
  <si>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</si>
  <si>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</si>
  <si>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</si>
  <si>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</si>
  <si>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</si>
  <si>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</si>
  <si>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</si>
  <si>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</si>
  <si>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</si>
  <si>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</si>
  <si>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</si>
  <si>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</si>
  <si>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</si>
  <si>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</si>
  <si>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</si>
  <si>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</si>
  <si>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</si>
  <si>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</si>
  <si>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</si>
  <si>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</si>
  <si>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</si>
  <si>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</si>
  <si>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</si>
  <si>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</si>
  <si>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</si>
  <si>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</si>
  <si>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</si>
  <si>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</si>
  <si>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</si>
  <si>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</si>
  <si>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</si>
  <si>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</si>
  <si>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</si>
  <si>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</si>
  <si>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</si>
  <si>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</si>
  <si>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</si>
  <si>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</si>
  <si>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</si>
  <si>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</si>
  <si>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</si>
  <si>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</si>
  <si>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</si>
  <si>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</si>
  <si>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</si>
  <si>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</si>
  <si>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</si>
  <si>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</si>
  <si>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</si>
  <si>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</si>
  <si>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</si>
  <si>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</si>
  <si>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</si>
  <si>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</si>
  <si>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</si>
  <si>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</si>
  <si>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</si>
  <si>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</si>
  <si>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TOTAL - ENERO</t>
  </si>
  <si>
    <t>TOTAL ACUMULADO ENERO - ENERO</t>
  </si>
  <si>
    <t>TOTAL COMPARADO ACUMULADO - ENERO - ENERO</t>
  </si>
  <si>
    <t>UCHUCCHACUA</t>
  </si>
  <si>
    <t>ANTICONA</t>
  </si>
  <si>
    <t>CERRO LINDO</t>
  </si>
  <si>
    <t>ACUMULACION RAURA</t>
  </si>
  <si>
    <t>CHILPES</t>
  </si>
  <si>
    <t>JAUJA</t>
  </si>
  <si>
    <t>MONOBAMBA</t>
  </si>
  <si>
    <t>PALMAPATA</t>
  </si>
  <si>
    <t>SAN RAMON</t>
  </si>
  <si>
    <t>ACUMULACION ISCAYCRUZ</t>
  </si>
  <si>
    <t>PRODUCCIÓN MINERA METÁLICA DE ZINC (TMF)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</si>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</sst>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182</v>
      </c>
      <c r="B1" s="58"/>
      <c r="C1" s="58"/>
      <c r="D1" s="58"/>
      <c r="E1" s="58"/>
      <c r="F1" s="58"/>
    </row>
    <row r="2" ht="13.5" thickBot="1">
      <c r="A2" s="54"/>
    </row>
    <row r="3" spans="1:22" ht="13.5" thickBot="1">
      <c r="A3" s="45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169</v>
      </c>
      <c r="L4" s="33" t="s">
        <v>12</v>
      </c>
      <c r="M4" s="33" t="s">
        <v>8</v>
      </c>
      <c r="N4" s="50" t="s">
        <v>170</v>
      </c>
      <c r="O4" s="49" t="s">
        <v>13</v>
      </c>
      <c r="P4" s="33" t="s">
        <v>14</v>
      </c>
      <c r="Q4" s="33" t="s">
        <v>169</v>
      </c>
      <c r="R4" s="33" t="s">
        <v>15</v>
      </c>
      <c r="S4" s="33" t="s">
        <v>16</v>
      </c>
      <c r="T4" s="50" t="s">
        <v>171</v>
      </c>
      <c r="U4" s="51" t="s">
        <v>183</v>
      </c>
      <c r="V4" s="50" t="s">
        <v>184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33</v>
      </c>
      <c r="C6" s="10" t="s">
        <v>34</v>
      </c>
      <c r="D6" s="10" t="s">
        <v>35</v>
      </c>
      <c r="E6" s="46" t="s">
        <v>36</v>
      </c>
      <c r="F6" s="10" t="s">
        <v>37</v>
      </c>
      <c r="G6" s="10" t="s">
        <v>38</v>
      </c>
      <c r="H6" s="17" t="s">
        <v>39</v>
      </c>
      <c r="I6" s="42">
        <v>75.087018</v>
      </c>
      <c r="J6" s="40">
        <v>6.7338</v>
      </c>
      <c r="K6" s="41">
        <v>81.820818</v>
      </c>
      <c r="L6" s="40">
        <v>75.087018</v>
      </c>
      <c r="M6" s="40">
        <v>6.7338</v>
      </c>
      <c r="N6" s="43">
        <v>81.820818</v>
      </c>
      <c r="O6" s="42">
        <v>129.594426</v>
      </c>
      <c r="P6" s="40">
        <v>14.0194</v>
      </c>
      <c r="Q6" s="41">
        <v>143.613826</v>
      </c>
      <c r="R6" s="40">
        <v>129.594426</v>
      </c>
      <c r="S6" s="40">
        <v>14.0194</v>
      </c>
      <c r="T6" s="43">
        <v>143.613826</v>
      </c>
      <c r="U6" s="31">
        <f>+((K6/Q6)-1)*100</f>
        <v>-43.027199902048416</v>
      </c>
      <c r="V6" s="38">
        <f>+((N6/T6)-1)*100</f>
        <v>-43.027199902048416</v>
      </c>
    </row>
    <row r="7" spans="1:22" ht="15">
      <c r="A7" s="36" t="s">
        <v>9</v>
      </c>
      <c r="B7" s="10" t="s">
        <v>33</v>
      </c>
      <c r="C7" s="10" t="s">
        <v>34</v>
      </c>
      <c r="D7" s="10" t="s">
        <v>40</v>
      </c>
      <c r="E7" s="10" t="s">
        <v>41</v>
      </c>
      <c r="F7" s="10" t="s">
        <v>42</v>
      </c>
      <c r="G7" s="10" t="s">
        <v>43</v>
      </c>
      <c r="H7" s="17" t="s">
        <v>44</v>
      </c>
      <c r="I7" s="42">
        <v>0</v>
      </c>
      <c r="J7" s="40">
        <v>9.791598</v>
      </c>
      <c r="K7" s="41">
        <v>9.791598</v>
      </c>
      <c r="L7" s="40">
        <v>0</v>
      </c>
      <c r="M7" s="40">
        <v>9.791598</v>
      </c>
      <c r="N7" s="43">
        <v>9.791598</v>
      </c>
      <c r="O7" s="42">
        <v>35.999415</v>
      </c>
      <c r="P7" s="40">
        <v>0</v>
      </c>
      <c r="Q7" s="41">
        <v>35.999415</v>
      </c>
      <c r="R7" s="40">
        <v>35.999415</v>
      </c>
      <c r="S7" s="40">
        <v>0</v>
      </c>
      <c r="T7" s="43">
        <v>35.999415</v>
      </c>
      <c r="U7" s="31">
        <f aca="true" t="shared" si="0" ref="U7:U12">+((K7/Q7)-1)*100</f>
        <v>-72.80067467763018</v>
      </c>
      <c r="V7" s="38">
        <f aca="true" t="shared" si="1" ref="V7:V12">+((N7/T7)-1)*100</f>
        <v>-72.80067467763018</v>
      </c>
    </row>
    <row r="8" spans="1:22" ht="15">
      <c r="A8" s="36" t="s">
        <v>9</v>
      </c>
      <c r="B8" s="10" t="s">
        <v>33</v>
      </c>
      <c r="C8" s="10" t="s">
        <v>31</v>
      </c>
      <c r="D8" s="10" t="s">
        <v>45</v>
      </c>
      <c r="E8" s="46" t="s">
        <v>46</v>
      </c>
      <c r="F8" s="10" t="s">
        <v>47</v>
      </c>
      <c r="G8" s="10" t="s">
        <v>48</v>
      </c>
      <c r="H8" s="17" t="s">
        <v>49</v>
      </c>
      <c r="I8" s="42">
        <v>0</v>
      </c>
      <c r="J8" s="40">
        <v>69.902979</v>
      </c>
      <c r="K8" s="41">
        <v>69.902979</v>
      </c>
      <c r="L8" s="40">
        <v>0</v>
      </c>
      <c r="M8" s="40">
        <v>69.902979</v>
      </c>
      <c r="N8" s="43">
        <v>69.902979</v>
      </c>
      <c r="O8" s="42">
        <v>0</v>
      </c>
      <c r="P8" s="40">
        <v>41.768366</v>
      </c>
      <c r="Q8" s="41">
        <v>41.768366</v>
      </c>
      <c r="R8" s="40">
        <v>0</v>
      </c>
      <c r="S8" s="40">
        <v>41.768366</v>
      </c>
      <c r="T8" s="43">
        <v>41.768366</v>
      </c>
      <c r="U8" s="31">
        <f t="shared" si="0"/>
        <v>67.35866325247197</v>
      </c>
      <c r="V8" s="38">
        <f t="shared" si="1"/>
        <v>67.35866325247197</v>
      </c>
    </row>
    <row r="9" spans="1:22" ht="15">
      <c r="A9" s="36" t="s">
        <v>9</v>
      </c>
      <c r="B9" s="10" t="s">
        <v>33</v>
      </c>
      <c r="C9" s="10" t="s">
        <v>31</v>
      </c>
      <c r="D9" s="10" t="s">
        <v>50</v>
      </c>
      <c r="E9" s="46" t="s">
        <v>51</v>
      </c>
      <c r="F9" s="10" t="s">
        <v>52</v>
      </c>
      <c r="G9" s="10" t="s">
        <v>53</v>
      </c>
      <c r="H9" s="17" t="s">
        <v>54</v>
      </c>
      <c r="I9" s="42">
        <v>3116.769698</v>
      </c>
      <c r="J9" s="40">
        <v>69.697493</v>
      </c>
      <c r="K9" s="41">
        <v>3186.467191</v>
      </c>
      <c r="L9" s="40">
        <v>3116.769698</v>
      </c>
      <c r="M9" s="40">
        <v>69.697493</v>
      </c>
      <c r="N9" s="43">
        <v>3186.467191</v>
      </c>
      <c r="O9" s="42">
        <v>1531.158536</v>
      </c>
      <c r="P9" s="40">
        <v>37.176156</v>
      </c>
      <c r="Q9" s="41">
        <v>1568.334692</v>
      </c>
      <c r="R9" s="40">
        <v>1531.158536</v>
      </c>
      <c r="S9" s="40">
        <v>37.176156</v>
      </c>
      <c r="T9" s="43">
        <v>1568.334692</v>
      </c>
      <c r="U9" s="30" t="s">
        <v>17</v>
      </c>
      <c r="V9" s="37" t="s">
        <v>17</v>
      </c>
    </row>
    <row r="10" spans="1:22" ht="15">
      <c r="A10" s="36" t="s">
        <v>9</v>
      </c>
      <c r="B10" s="10" t="s">
        <v>33</v>
      </c>
      <c r="C10" s="10" t="s">
        <v>31</v>
      </c>
      <c r="D10" s="10" t="s">
        <v>55</v>
      </c>
      <c r="E10" s="10" t="s">
        <v>59</v>
      </c>
      <c r="F10" s="10" t="s">
        <v>47</v>
      </c>
      <c r="G10" s="10" t="s">
        <v>60</v>
      </c>
      <c r="H10" s="17" t="s">
        <v>61</v>
      </c>
      <c r="I10" s="42">
        <v>331.092169</v>
      </c>
      <c r="J10" s="40">
        <v>22.445075</v>
      </c>
      <c r="K10" s="41">
        <v>353.537243</v>
      </c>
      <c r="L10" s="40">
        <v>331.092169</v>
      </c>
      <c r="M10" s="40">
        <v>22.445075</v>
      </c>
      <c r="N10" s="43">
        <v>353.537243</v>
      </c>
      <c r="O10" s="42">
        <v>206.874292</v>
      </c>
      <c r="P10" s="40">
        <v>15.442245</v>
      </c>
      <c r="Q10" s="41">
        <v>222.316537</v>
      </c>
      <c r="R10" s="40">
        <v>206.874292</v>
      </c>
      <c r="S10" s="40">
        <v>15.442245</v>
      </c>
      <c r="T10" s="43">
        <v>222.316537</v>
      </c>
      <c r="U10" s="31">
        <f t="shared" si="0"/>
        <v>59.024266827258096</v>
      </c>
      <c r="V10" s="38">
        <f t="shared" si="1"/>
        <v>59.024266827258096</v>
      </c>
    </row>
    <row r="11" spans="1:22" ht="15">
      <c r="A11" s="36" t="s">
        <v>9</v>
      </c>
      <c r="B11" s="10" t="s">
        <v>33</v>
      </c>
      <c r="C11" s="10" t="s">
        <v>31</v>
      </c>
      <c r="D11" s="10" t="s">
        <v>55</v>
      </c>
      <c r="E11" s="10" t="s">
        <v>172</v>
      </c>
      <c r="F11" s="10" t="s">
        <v>56</v>
      </c>
      <c r="G11" s="10" t="s">
        <v>57</v>
      </c>
      <c r="H11" s="17" t="s">
        <v>58</v>
      </c>
      <c r="I11" s="42">
        <v>780.298736</v>
      </c>
      <c r="J11" s="40">
        <v>108.835455</v>
      </c>
      <c r="K11" s="41">
        <v>889.134191</v>
      </c>
      <c r="L11" s="40">
        <v>780.298736</v>
      </c>
      <c r="M11" s="40">
        <v>108.835455</v>
      </c>
      <c r="N11" s="43">
        <v>889.134191</v>
      </c>
      <c r="O11" s="42">
        <v>702.218386</v>
      </c>
      <c r="P11" s="40">
        <v>93.170192</v>
      </c>
      <c r="Q11" s="41">
        <v>795.388578</v>
      </c>
      <c r="R11" s="40">
        <v>702.218386</v>
      </c>
      <c r="S11" s="40">
        <v>93.170192</v>
      </c>
      <c r="T11" s="43">
        <v>795.388578</v>
      </c>
      <c r="U11" s="31">
        <f t="shared" si="0"/>
        <v>11.786140207811723</v>
      </c>
      <c r="V11" s="38">
        <f t="shared" si="1"/>
        <v>11.786140207811723</v>
      </c>
    </row>
    <row r="12" spans="1:22" ht="15">
      <c r="A12" s="36" t="s">
        <v>9</v>
      </c>
      <c r="B12" s="10" t="s">
        <v>33</v>
      </c>
      <c r="C12" s="10" t="s">
        <v>31</v>
      </c>
      <c r="D12" s="10" t="s">
        <v>64</v>
      </c>
      <c r="E12" s="10" t="s">
        <v>65</v>
      </c>
      <c r="F12" s="10" t="s">
        <v>37</v>
      </c>
      <c r="G12" s="10" t="s">
        <v>66</v>
      </c>
      <c r="H12" s="17" t="s">
        <v>67</v>
      </c>
      <c r="I12" s="42">
        <v>18146.6435</v>
      </c>
      <c r="J12" s="40">
        <v>3556.6187</v>
      </c>
      <c r="K12" s="41">
        <v>21703.2622</v>
      </c>
      <c r="L12" s="40">
        <v>18146.6435</v>
      </c>
      <c r="M12" s="40">
        <v>3556.6187</v>
      </c>
      <c r="N12" s="43">
        <v>21703.2622</v>
      </c>
      <c r="O12" s="42">
        <v>33471.2091</v>
      </c>
      <c r="P12" s="40">
        <v>2982.9287</v>
      </c>
      <c r="Q12" s="41">
        <v>36454.1378</v>
      </c>
      <c r="R12" s="40">
        <v>33471.2091</v>
      </c>
      <c r="S12" s="40">
        <v>2982.9287</v>
      </c>
      <c r="T12" s="43">
        <v>36454.1378</v>
      </c>
      <c r="U12" s="31">
        <f t="shared" si="0"/>
        <v>-40.46420102137211</v>
      </c>
      <c r="V12" s="38">
        <f t="shared" si="1"/>
        <v>-40.46420102137211</v>
      </c>
    </row>
    <row r="13" spans="1:22" ht="15">
      <c r="A13" s="36" t="s">
        <v>9</v>
      </c>
      <c r="B13" s="10" t="s">
        <v>33</v>
      </c>
      <c r="C13" s="10" t="s">
        <v>31</v>
      </c>
      <c r="D13" s="10" t="s">
        <v>68</v>
      </c>
      <c r="E13" s="10" t="s">
        <v>69</v>
      </c>
      <c r="F13" s="10" t="s">
        <v>70</v>
      </c>
      <c r="G13" s="10" t="s">
        <v>71</v>
      </c>
      <c r="H13" s="17" t="s">
        <v>72</v>
      </c>
      <c r="I13" s="42">
        <v>0</v>
      </c>
      <c r="J13" s="40">
        <v>181.08925</v>
      </c>
      <c r="K13" s="41">
        <v>181.08925</v>
      </c>
      <c r="L13" s="40">
        <v>0</v>
      </c>
      <c r="M13" s="40">
        <v>181.08925</v>
      </c>
      <c r="N13" s="43">
        <v>181.08925</v>
      </c>
      <c r="O13" s="42">
        <v>0</v>
      </c>
      <c r="P13" s="40">
        <v>99.322636</v>
      </c>
      <c r="Q13" s="41">
        <v>99.322636</v>
      </c>
      <c r="R13" s="40">
        <v>0</v>
      </c>
      <c r="S13" s="40">
        <v>99.322636</v>
      </c>
      <c r="T13" s="43">
        <v>99.322636</v>
      </c>
      <c r="U13" s="31">
        <f aca="true" t="shared" si="2" ref="U13:U57">+((K13/Q13)-1)*100</f>
        <v>82.32424882480967</v>
      </c>
      <c r="V13" s="38">
        <f aca="true" t="shared" si="3" ref="V13:V57">+((N13/T13)-1)*100</f>
        <v>82.32424882480967</v>
      </c>
    </row>
    <row r="14" spans="1:22" ht="15">
      <c r="A14" s="36" t="s">
        <v>9</v>
      </c>
      <c r="B14" s="10" t="s">
        <v>33</v>
      </c>
      <c r="C14" s="10" t="s">
        <v>31</v>
      </c>
      <c r="D14" s="10" t="s">
        <v>73</v>
      </c>
      <c r="E14" s="10" t="s">
        <v>173</v>
      </c>
      <c r="F14" s="10" t="s">
        <v>62</v>
      </c>
      <c r="G14" s="10" t="s">
        <v>63</v>
      </c>
      <c r="H14" s="17" t="s">
        <v>63</v>
      </c>
      <c r="I14" s="42">
        <v>674.693136</v>
      </c>
      <c r="J14" s="40">
        <v>37.705899</v>
      </c>
      <c r="K14" s="41">
        <v>712.399035</v>
      </c>
      <c r="L14" s="40">
        <v>674.693136</v>
      </c>
      <c r="M14" s="40">
        <v>37.705899</v>
      </c>
      <c r="N14" s="43">
        <v>712.399035</v>
      </c>
      <c r="O14" s="42">
        <v>570.4179</v>
      </c>
      <c r="P14" s="40">
        <v>42.004537</v>
      </c>
      <c r="Q14" s="41">
        <v>612.422437</v>
      </c>
      <c r="R14" s="40">
        <v>570.4179</v>
      </c>
      <c r="S14" s="40">
        <v>42.004537</v>
      </c>
      <c r="T14" s="43">
        <v>612.422437</v>
      </c>
      <c r="U14" s="31">
        <f t="shared" si="2"/>
        <v>16.324777140717337</v>
      </c>
      <c r="V14" s="38">
        <f t="shared" si="3"/>
        <v>16.324777140717337</v>
      </c>
    </row>
    <row r="15" spans="1:22" ht="15">
      <c r="A15" s="36" t="s">
        <v>9</v>
      </c>
      <c r="B15" s="10" t="s">
        <v>33</v>
      </c>
      <c r="C15" s="10" t="s">
        <v>31</v>
      </c>
      <c r="D15" s="10" t="s">
        <v>73</v>
      </c>
      <c r="E15" s="48" t="s">
        <v>74</v>
      </c>
      <c r="F15" s="10" t="s">
        <v>62</v>
      </c>
      <c r="G15" s="10" t="s">
        <v>63</v>
      </c>
      <c r="H15" s="17" t="s">
        <v>63</v>
      </c>
      <c r="I15" s="42">
        <v>194.11056</v>
      </c>
      <c r="J15" s="40">
        <v>19.968607</v>
      </c>
      <c r="K15" s="41">
        <v>214.079167</v>
      </c>
      <c r="L15" s="40">
        <v>194.11056</v>
      </c>
      <c r="M15" s="40">
        <v>19.968607</v>
      </c>
      <c r="N15" s="43">
        <v>214.079167</v>
      </c>
      <c r="O15" s="42">
        <v>20.258334</v>
      </c>
      <c r="P15" s="40">
        <v>15.326206</v>
      </c>
      <c r="Q15" s="41">
        <v>35.58454</v>
      </c>
      <c r="R15" s="40">
        <v>20.258334</v>
      </c>
      <c r="S15" s="40">
        <v>15.326206</v>
      </c>
      <c r="T15" s="43">
        <v>35.58454</v>
      </c>
      <c r="U15" s="30" t="s">
        <v>17</v>
      </c>
      <c r="V15" s="37" t="s">
        <v>17</v>
      </c>
    </row>
    <row r="16" spans="1:22" ht="15">
      <c r="A16" s="36" t="s">
        <v>9</v>
      </c>
      <c r="B16" s="10" t="s">
        <v>33</v>
      </c>
      <c r="C16" s="10" t="s">
        <v>31</v>
      </c>
      <c r="D16" s="10" t="s">
        <v>73</v>
      </c>
      <c r="E16" s="47" t="s">
        <v>75</v>
      </c>
      <c r="F16" s="10" t="s">
        <v>62</v>
      </c>
      <c r="G16" s="10" t="s">
        <v>63</v>
      </c>
      <c r="H16" s="17" t="s">
        <v>75</v>
      </c>
      <c r="I16" s="42">
        <v>375.88428</v>
      </c>
      <c r="J16" s="40">
        <v>36.6536</v>
      </c>
      <c r="K16" s="41">
        <v>412.53788</v>
      </c>
      <c r="L16" s="40">
        <v>375.88428</v>
      </c>
      <c r="M16" s="40">
        <v>36.6536</v>
      </c>
      <c r="N16" s="43">
        <v>412.53788</v>
      </c>
      <c r="O16" s="42">
        <v>296.355776</v>
      </c>
      <c r="P16" s="40">
        <v>36.863848</v>
      </c>
      <c r="Q16" s="41">
        <v>333.219624</v>
      </c>
      <c r="R16" s="40">
        <v>296.355776</v>
      </c>
      <c r="S16" s="40">
        <v>36.863848</v>
      </c>
      <c r="T16" s="43">
        <v>333.219624</v>
      </c>
      <c r="U16" s="31">
        <f t="shared" si="2"/>
        <v>23.803596873394216</v>
      </c>
      <c r="V16" s="38">
        <f t="shared" si="3"/>
        <v>23.803596873394216</v>
      </c>
    </row>
    <row r="17" spans="1:22" ht="15">
      <c r="A17" s="36" t="s">
        <v>9</v>
      </c>
      <c r="B17" s="10" t="s">
        <v>33</v>
      </c>
      <c r="C17" s="10" t="s">
        <v>31</v>
      </c>
      <c r="D17" s="10" t="s">
        <v>76</v>
      </c>
      <c r="E17" s="47" t="s">
        <v>77</v>
      </c>
      <c r="F17" s="10" t="s">
        <v>56</v>
      </c>
      <c r="G17" s="10" t="s">
        <v>56</v>
      </c>
      <c r="H17" s="17" t="s">
        <v>78</v>
      </c>
      <c r="I17" s="42">
        <v>3770.94215</v>
      </c>
      <c r="J17" s="40">
        <v>68.606171</v>
      </c>
      <c r="K17" s="41">
        <v>3839.548321</v>
      </c>
      <c r="L17" s="40">
        <v>3770.94215</v>
      </c>
      <c r="M17" s="40">
        <v>68.606171</v>
      </c>
      <c r="N17" s="43">
        <v>3839.548321</v>
      </c>
      <c r="O17" s="42">
        <v>5404.17722</v>
      </c>
      <c r="P17" s="40">
        <v>87.775395</v>
      </c>
      <c r="Q17" s="41">
        <v>5491.952615</v>
      </c>
      <c r="R17" s="40">
        <v>5404.17722</v>
      </c>
      <c r="S17" s="40">
        <v>87.775395</v>
      </c>
      <c r="T17" s="43">
        <v>5491.952615</v>
      </c>
      <c r="U17" s="31">
        <f t="shared" si="2"/>
        <v>-30.087737637918423</v>
      </c>
      <c r="V17" s="38">
        <f t="shared" si="3"/>
        <v>-30.087737637918423</v>
      </c>
    </row>
    <row r="18" spans="1:22" ht="15">
      <c r="A18" s="36" t="s">
        <v>9</v>
      </c>
      <c r="B18" s="10" t="s">
        <v>33</v>
      </c>
      <c r="C18" s="10" t="s">
        <v>31</v>
      </c>
      <c r="D18" s="10" t="s">
        <v>79</v>
      </c>
      <c r="E18" s="47" t="s">
        <v>80</v>
      </c>
      <c r="F18" s="10" t="s">
        <v>62</v>
      </c>
      <c r="G18" s="10" t="s">
        <v>63</v>
      </c>
      <c r="H18" s="17" t="s">
        <v>63</v>
      </c>
      <c r="I18" s="42">
        <v>3010.431596</v>
      </c>
      <c r="J18" s="40">
        <v>0</v>
      </c>
      <c r="K18" s="41">
        <v>3010.431596</v>
      </c>
      <c r="L18" s="40">
        <v>3010.431596</v>
      </c>
      <c r="M18" s="40">
        <v>0</v>
      </c>
      <c r="N18" s="43">
        <v>3010.431596</v>
      </c>
      <c r="O18" s="42">
        <v>3499.275573</v>
      </c>
      <c r="P18" s="40">
        <v>0</v>
      </c>
      <c r="Q18" s="41">
        <v>3499.275573</v>
      </c>
      <c r="R18" s="40">
        <v>3499.275573</v>
      </c>
      <c r="S18" s="40">
        <v>0</v>
      </c>
      <c r="T18" s="43">
        <v>3499.275573</v>
      </c>
      <c r="U18" s="31">
        <f t="shared" si="2"/>
        <v>-13.969862241541154</v>
      </c>
      <c r="V18" s="38">
        <f t="shared" si="3"/>
        <v>-13.969862241541154</v>
      </c>
    </row>
    <row r="19" spans="1:22" ht="15">
      <c r="A19" s="36" t="s">
        <v>9</v>
      </c>
      <c r="B19" s="10" t="s">
        <v>33</v>
      </c>
      <c r="C19" s="10" t="s">
        <v>31</v>
      </c>
      <c r="D19" s="10" t="s">
        <v>81</v>
      </c>
      <c r="E19" s="46" t="s">
        <v>82</v>
      </c>
      <c r="F19" s="10" t="s">
        <v>37</v>
      </c>
      <c r="G19" s="10" t="s">
        <v>83</v>
      </c>
      <c r="H19" s="17" t="s">
        <v>84</v>
      </c>
      <c r="I19" s="42">
        <v>179.3124</v>
      </c>
      <c r="J19" s="40">
        <v>4.4629</v>
      </c>
      <c r="K19" s="41">
        <v>183.7753</v>
      </c>
      <c r="L19" s="40">
        <v>179.3124</v>
      </c>
      <c r="M19" s="40">
        <v>4.4629</v>
      </c>
      <c r="N19" s="43">
        <v>183.7753</v>
      </c>
      <c r="O19" s="42">
        <v>85.86806</v>
      </c>
      <c r="P19" s="40">
        <v>10.610065</v>
      </c>
      <c r="Q19" s="41">
        <v>96.478125</v>
      </c>
      <c r="R19" s="40">
        <v>85.86806</v>
      </c>
      <c r="S19" s="40">
        <v>10.610065</v>
      </c>
      <c r="T19" s="43">
        <v>96.478125</v>
      </c>
      <c r="U19" s="31">
        <f t="shared" si="2"/>
        <v>90.48390503028534</v>
      </c>
      <c r="V19" s="38">
        <f t="shared" si="3"/>
        <v>90.48390503028534</v>
      </c>
    </row>
    <row r="20" spans="1:22" ht="15">
      <c r="A20" s="36" t="s">
        <v>9</v>
      </c>
      <c r="B20" s="10" t="s">
        <v>33</v>
      </c>
      <c r="C20" s="10" t="s">
        <v>34</v>
      </c>
      <c r="D20" s="10" t="s">
        <v>85</v>
      </c>
      <c r="E20" s="10" t="s">
        <v>86</v>
      </c>
      <c r="F20" s="10" t="s">
        <v>37</v>
      </c>
      <c r="G20" s="10" t="s">
        <v>38</v>
      </c>
      <c r="H20" s="17" t="s">
        <v>38</v>
      </c>
      <c r="I20" s="42">
        <v>0</v>
      </c>
      <c r="J20" s="40">
        <v>0</v>
      </c>
      <c r="K20" s="41">
        <v>0</v>
      </c>
      <c r="L20" s="40">
        <v>0</v>
      </c>
      <c r="M20" s="40">
        <v>0</v>
      </c>
      <c r="N20" s="43">
        <v>0</v>
      </c>
      <c r="O20" s="42">
        <v>126.546126</v>
      </c>
      <c r="P20" s="40">
        <v>0</v>
      </c>
      <c r="Q20" s="41">
        <v>126.546126</v>
      </c>
      <c r="R20" s="40">
        <v>126.546126</v>
      </c>
      <c r="S20" s="40">
        <v>0</v>
      </c>
      <c r="T20" s="43">
        <v>126.546126</v>
      </c>
      <c r="U20" s="30" t="s">
        <v>17</v>
      </c>
      <c r="V20" s="37" t="s">
        <v>17</v>
      </c>
    </row>
    <row r="21" spans="1:22" ht="15">
      <c r="A21" s="36" t="s">
        <v>9</v>
      </c>
      <c r="B21" s="10" t="s">
        <v>33</v>
      </c>
      <c r="C21" s="10" t="s">
        <v>31</v>
      </c>
      <c r="D21" s="10" t="s">
        <v>87</v>
      </c>
      <c r="E21" s="10" t="s">
        <v>174</v>
      </c>
      <c r="F21" s="10" t="s">
        <v>88</v>
      </c>
      <c r="G21" s="10" t="s">
        <v>89</v>
      </c>
      <c r="H21" s="17" t="s">
        <v>90</v>
      </c>
      <c r="I21" s="42">
        <v>8993.4624</v>
      </c>
      <c r="J21" s="40">
        <v>411.5722</v>
      </c>
      <c r="K21" s="41">
        <v>9405.0346</v>
      </c>
      <c r="L21" s="40">
        <v>8993.4624</v>
      </c>
      <c r="M21" s="40">
        <v>411.5722</v>
      </c>
      <c r="N21" s="43">
        <v>9405.0346</v>
      </c>
      <c r="O21" s="42">
        <v>6156.3528</v>
      </c>
      <c r="P21" s="40">
        <v>359.422111</v>
      </c>
      <c r="Q21" s="41">
        <v>6515.774911</v>
      </c>
      <c r="R21" s="40">
        <v>6156.3528</v>
      </c>
      <c r="S21" s="40">
        <v>359.422111</v>
      </c>
      <c r="T21" s="43">
        <v>6515.774911</v>
      </c>
      <c r="U21" s="31">
        <f t="shared" si="2"/>
        <v>44.342533750242374</v>
      </c>
      <c r="V21" s="38">
        <f t="shared" si="3"/>
        <v>44.342533750242374</v>
      </c>
    </row>
    <row r="22" spans="1:22" ht="15">
      <c r="A22" s="36" t="s">
        <v>9</v>
      </c>
      <c r="B22" s="10" t="s">
        <v>33</v>
      </c>
      <c r="C22" s="10" t="s">
        <v>31</v>
      </c>
      <c r="D22" s="10" t="s">
        <v>87</v>
      </c>
      <c r="E22" s="10" t="s">
        <v>168</v>
      </c>
      <c r="F22" s="10" t="s">
        <v>56</v>
      </c>
      <c r="G22" s="10" t="s">
        <v>56</v>
      </c>
      <c r="H22" s="17" t="s">
        <v>91</v>
      </c>
      <c r="I22" s="42">
        <v>6012.2454</v>
      </c>
      <c r="J22" s="40">
        <v>92.7606</v>
      </c>
      <c r="K22" s="41">
        <v>6105.006</v>
      </c>
      <c r="L22" s="40">
        <v>6012.2454</v>
      </c>
      <c r="M22" s="40">
        <v>92.7606</v>
      </c>
      <c r="N22" s="43">
        <v>6105.006</v>
      </c>
      <c r="O22" s="42">
        <v>5516.6482</v>
      </c>
      <c r="P22" s="40">
        <v>107.9029</v>
      </c>
      <c r="Q22" s="41">
        <v>5624.5511</v>
      </c>
      <c r="R22" s="40">
        <v>5516.6482</v>
      </c>
      <c r="S22" s="40">
        <v>107.9029</v>
      </c>
      <c r="T22" s="43">
        <v>5624.5511</v>
      </c>
      <c r="U22" s="31">
        <f t="shared" si="2"/>
        <v>8.54210214216029</v>
      </c>
      <c r="V22" s="38">
        <f t="shared" si="3"/>
        <v>8.54210214216029</v>
      </c>
    </row>
    <row r="23" spans="1:22" ht="15">
      <c r="A23" s="36" t="s">
        <v>9</v>
      </c>
      <c r="B23" s="10" t="s">
        <v>33</v>
      </c>
      <c r="C23" s="10" t="s">
        <v>31</v>
      </c>
      <c r="D23" s="10" t="s">
        <v>92</v>
      </c>
      <c r="E23" s="47" t="s">
        <v>175</v>
      </c>
      <c r="F23" s="10" t="s">
        <v>42</v>
      </c>
      <c r="G23" s="10" t="s">
        <v>93</v>
      </c>
      <c r="H23" s="17" t="s">
        <v>94</v>
      </c>
      <c r="I23" s="42">
        <v>1756.23756</v>
      </c>
      <c r="J23" s="40">
        <v>121.61605</v>
      </c>
      <c r="K23" s="41">
        <v>1877.85361</v>
      </c>
      <c r="L23" s="40">
        <v>1756.23756</v>
      </c>
      <c r="M23" s="40">
        <v>121.61605</v>
      </c>
      <c r="N23" s="43">
        <v>1877.85361</v>
      </c>
      <c r="O23" s="42">
        <v>2023.80525</v>
      </c>
      <c r="P23" s="40">
        <v>69.13796</v>
      </c>
      <c r="Q23" s="41">
        <v>2092.94321</v>
      </c>
      <c r="R23" s="40">
        <v>2023.80525</v>
      </c>
      <c r="S23" s="40">
        <v>69.13796</v>
      </c>
      <c r="T23" s="43">
        <v>2092.94321</v>
      </c>
      <c r="U23" s="31">
        <f t="shared" si="2"/>
        <v>-10.276896141869042</v>
      </c>
      <c r="V23" s="38">
        <f t="shared" si="3"/>
        <v>-10.276896141869042</v>
      </c>
    </row>
    <row r="24" spans="1:22" ht="15">
      <c r="A24" s="36" t="s">
        <v>9</v>
      </c>
      <c r="B24" s="10" t="s">
        <v>33</v>
      </c>
      <c r="C24" s="10" t="s">
        <v>31</v>
      </c>
      <c r="D24" s="10" t="s">
        <v>95</v>
      </c>
      <c r="E24" s="47" t="s">
        <v>176</v>
      </c>
      <c r="F24" s="10" t="s">
        <v>62</v>
      </c>
      <c r="G24" s="10" t="s">
        <v>177</v>
      </c>
      <c r="H24" s="17" t="s">
        <v>178</v>
      </c>
      <c r="I24" s="42">
        <v>302.877292</v>
      </c>
      <c r="J24" s="40">
        <v>0.16617</v>
      </c>
      <c r="K24" s="41">
        <v>303.043462</v>
      </c>
      <c r="L24" s="40">
        <v>302.877292</v>
      </c>
      <c r="M24" s="40">
        <v>0.16617</v>
      </c>
      <c r="N24" s="43">
        <v>303.043462</v>
      </c>
      <c r="O24" s="42">
        <v>0</v>
      </c>
      <c r="P24" s="40">
        <v>0</v>
      </c>
      <c r="Q24" s="41">
        <v>0</v>
      </c>
      <c r="R24" s="40">
        <v>0</v>
      </c>
      <c r="S24" s="40">
        <v>0</v>
      </c>
      <c r="T24" s="43">
        <v>0</v>
      </c>
      <c r="U24" s="30" t="s">
        <v>17</v>
      </c>
      <c r="V24" s="37" t="s">
        <v>17</v>
      </c>
    </row>
    <row r="25" spans="1:22" ht="15">
      <c r="A25" s="36" t="s">
        <v>9</v>
      </c>
      <c r="B25" s="10" t="s">
        <v>33</v>
      </c>
      <c r="C25" s="10" t="s">
        <v>31</v>
      </c>
      <c r="D25" s="10" t="s">
        <v>95</v>
      </c>
      <c r="E25" s="47" t="s">
        <v>179</v>
      </c>
      <c r="F25" s="10" t="s">
        <v>62</v>
      </c>
      <c r="G25" s="10" t="s">
        <v>97</v>
      </c>
      <c r="H25" s="17" t="s">
        <v>180</v>
      </c>
      <c r="I25" s="42">
        <v>155.074046</v>
      </c>
      <c r="J25" s="40">
        <v>0.846321</v>
      </c>
      <c r="K25" s="41">
        <v>155.920367</v>
      </c>
      <c r="L25" s="40">
        <v>155.074046</v>
      </c>
      <c r="M25" s="40">
        <v>0.846321</v>
      </c>
      <c r="N25" s="43">
        <v>155.920367</v>
      </c>
      <c r="O25" s="42">
        <v>0</v>
      </c>
      <c r="P25" s="40">
        <v>0</v>
      </c>
      <c r="Q25" s="41">
        <v>0</v>
      </c>
      <c r="R25" s="40">
        <v>0</v>
      </c>
      <c r="S25" s="40">
        <v>0</v>
      </c>
      <c r="T25" s="43">
        <v>0</v>
      </c>
      <c r="U25" s="30" t="s">
        <v>17</v>
      </c>
      <c r="V25" s="37" t="s">
        <v>17</v>
      </c>
    </row>
    <row r="26" spans="1:22" ht="15">
      <c r="A26" s="36" t="s">
        <v>9</v>
      </c>
      <c r="B26" s="10" t="s">
        <v>33</v>
      </c>
      <c r="C26" s="10" t="s">
        <v>31</v>
      </c>
      <c r="D26" s="10" t="s">
        <v>95</v>
      </c>
      <c r="E26" s="48" t="s">
        <v>96</v>
      </c>
      <c r="F26" s="10" t="s">
        <v>62</v>
      </c>
      <c r="G26" s="10" t="s">
        <v>97</v>
      </c>
      <c r="H26" s="17" t="s">
        <v>98</v>
      </c>
      <c r="I26" s="42">
        <v>2118.614176</v>
      </c>
      <c r="J26" s="40">
        <v>6.445104</v>
      </c>
      <c r="K26" s="41">
        <v>2125.05928</v>
      </c>
      <c r="L26" s="40">
        <v>2118.614176</v>
      </c>
      <c r="M26" s="40">
        <v>6.445104</v>
      </c>
      <c r="N26" s="43">
        <v>2125.05928</v>
      </c>
      <c r="O26" s="42">
        <v>2579.63526</v>
      </c>
      <c r="P26" s="40">
        <v>9.566478</v>
      </c>
      <c r="Q26" s="41">
        <v>2589.201738</v>
      </c>
      <c r="R26" s="40">
        <v>2579.63526</v>
      </c>
      <c r="S26" s="40">
        <v>9.566478</v>
      </c>
      <c r="T26" s="43">
        <v>2589.201738</v>
      </c>
      <c r="U26" s="31">
        <f t="shared" si="2"/>
        <v>-17.92608320889364</v>
      </c>
      <c r="V26" s="38">
        <f t="shared" si="3"/>
        <v>-17.92608320889364</v>
      </c>
    </row>
    <row r="27" spans="1:22" ht="15">
      <c r="A27" s="36" t="s">
        <v>9</v>
      </c>
      <c r="B27" s="10" t="s">
        <v>33</v>
      </c>
      <c r="C27" s="10" t="s">
        <v>31</v>
      </c>
      <c r="D27" s="10" t="s">
        <v>99</v>
      </c>
      <c r="E27" s="48" t="s">
        <v>100</v>
      </c>
      <c r="F27" s="10" t="s">
        <v>20</v>
      </c>
      <c r="G27" s="10" t="s">
        <v>101</v>
      </c>
      <c r="H27" s="17" t="s">
        <v>102</v>
      </c>
      <c r="I27" s="42">
        <v>215.139499</v>
      </c>
      <c r="J27" s="40">
        <v>28.131643</v>
      </c>
      <c r="K27" s="41">
        <v>243.271141</v>
      </c>
      <c r="L27" s="40">
        <v>215.139499</v>
      </c>
      <c r="M27" s="40">
        <v>28.131643</v>
      </c>
      <c r="N27" s="43">
        <v>243.271141</v>
      </c>
      <c r="O27" s="42">
        <v>115.504173</v>
      </c>
      <c r="P27" s="40">
        <v>18.535386</v>
      </c>
      <c r="Q27" s="41">
        <v>134.03956</v>
      </c>
      <c r="R27" s="40">
        <v>115.504173</v>
      </c>
      <c r="S27" s="40">
        <v>18.535386</v>
      </c>
      <c r="T27" s="43">
        <v>134.03956</v>
      </c>
      <c r="U27" s="31">
        <f t="shared" si="2"/>
        <v>81.49204682557895</v>
      </c>
      <c r="V27" s="38">
        <f t="shared" si="3"/>
        <v>81.49204682557895</v>
      </c>
    </row>
    <row r="28" spans="1:22" ht="15">
      <c r="A28" s="36" t="s">
        <v>9</v>
      </c>
      <c r="B28" s="10" t="s">
        <v>33</v>
      </c>
      <c r="C28" s="10" t="s">
        <v>31</v>
      </c>
      <c r="D28" s="10" t="s">
        <v>103</v>
      </c>
      <c r="E28" s="46" t="s">
        <v>104</v>
      </c>
      <c r="F28" s="10" t="s">
        <v>20</v>
      </c>
      <c r="G28" s="10" t="s">
        <v>105</v>
      </c>
      <c r="H28" s="17" t="s">
        <v>106</v>
      </c>
      <c r="I28" s="42">
        <v>609.938875</v>
      </c>
      <c r="J28" s="40">
        <v>18.517472</v>
      </c>
      <c r="K28" s="41">
        <v>628.456347</v>
      </c>
      <c r="L28" s="40">
        <v>609.938875</v>
      </c>
      <c r="M28" s="40">
        <v>18.517472</v>
      </c>
      <c r="N28" s="43">
        <v>628.456347</v>
      </c>
      <c r="O28" s="42">
        <v>695.707522</v>
      </c>
      <c r="P28" s="40">
        <v>15.368828</v>
      </c>
      <c r="Q28" s="41">
        <v>711.07635</v>
      </c>
      <c r="R28" s="40">
        <v>695.707522</v>
      </c>
      <c r="S28" s="40">
        <v>15.368828</v>
      </c>
      <c r="T28" s="43">
        <v>711.07635</v>
      </c>
      <c r="U28" s="31">
        <f t="shared" si="2"/>
        <v>-11.619005891561429</v>
      </c>
      <c r="V28" s="38">
        <f t="shared" si="3"/>
        <v>-11.619005891561429</v>
      </c>
    </row>
    <row r="29" spans="1:22" ht="15">
      <c r="A29" s="36" t="s">
        <v>9</v>
      </c>
      <c r="B29" s="10" t="s">
        <v>33</v>
      </c>
      <c r="C29" s="10" t="s">
        <v>31</v>
      </c>
      <c r="D29" s="10" t="s">
        <v>107</v>
      </c>
      <c r="E29" s="10" t="s">
        <v>108</v>
      </c>
      <c r="F29" s="10" t="s">
        <v>37</v>
      </c>
      <c r="G29" s="10" t="s">
        <v>109</v>
      </c>
      <c r="H29" s="17" t="s">
        <v>110</v>
      </c>
      <c r="I29" s="42">
        <v>1006.02</v>
      </c>
      <c r="J29" s="40">
        <v>14.652</v>
      </c>
      <c r="K29" s="41">
        <v>1020.672</v>
      </c>
      <c r="L29" s="40">
        <v>1006.02</v>
      </c>
      <c r="M29" s="40">
        <v>14.652</v>
      </c>
      <c r="N29" s="43">
        <v>1020.672</v>
      </c>
      <c r="O29" s="42">
        <v>1087.928</v>
      </c>
      <c r="P29" s="40">
        <v>19.665</v>
      </c>
      <c r="Q29" s="41">
        <v>1107.593</v>
      </c>
      <c r="R29" s="40">
        <v>1087.928</v>
      </c>
      <c r="S29" s="40">
        <v>19.665</v>
      </c>
      <c r="T29" s="43">
        <v>1107.593</v>
      </c>
      <c r="U29" s="31">
        <f t="shared" si="2"/>
        <v>-7.847738293759532</v>
      </c>
      <c r="V29" s="38">
        <f t="shared" si="3"/>
        <v>-7.847738293759532</v>
      </c>
    </row>
    <row r="30" spans="1:22" ht="15">
      <c r="A30" s="36" t="s">
        <v>9</v>
      </c>
      <c r="B30" s="10" t="s">
        <v>33</v>
      </c>
      <c r="C30" s="10" t="s">
        <v>31</v>
      </c>
      <c r="D30" s="10" t="s">
        <v>107</v>
      </c>
      <c r="E30" s="10" t="s">
        <v>111</v>
      </c>
      <c r="F30" s="10" t="s">
        <v>37</v>
      </c>
      <c r="G30" s="10" t="s">
        <v>109</v>
      </c>
      <c r="H30" s="17" t="s">
        <v>112</v>
      </c>
      <c r="I30" s="42">
        <v>107.406</v>
      </c>
      <c r="J30" s="40">
        <v>5.8716</v>
      </c>
      <c r="K30" s="41">
        <v>113.2776</v>
      </c>
      <c r="L30" s="40">
        <v>107.406</v>
      </c>
      <c r="M30" s="40">
        <v>5.8716</v>
      </c>
      <c r="N30" s="43">
        <v>113.2776</v>
      </c>
      <c r="O30" s="42">
        <v>10.516</v>
      </c>
      <c r="P30" s="40">
        <v>0.576</v>
      </c>
      <c r="Q30" s="41">
        <v>11.092</v>
      </c>
      <c r="R30" s="40">
        <v>10.516</v>
      </c>
      <c r="S30" s="40">
        <v>0.576</v>
      </c>
      <c r="T30" s="43">
        <v>11.092</v>
      </c>
      <c r="U30" s="30" t="s">
        <v>17</v>
      </c>
      <c r="V30" s="37" t="s">
        <v>17</v>
      </c>
    </row>
    <row r="31" spans="1:22" ht="15">
      <c r="A31" s="36" t="s">
        <v>9</v>
      </c>
      <c r="B31" s="10" t="s">
        <v>33</v>
      </c>
      <c r="C31" s="10" t="s">
        <v>31</v>
      </c>
      <c r="D31" s="10" t="s">
        <v>107</v>
      </c>
      <c r="E31" s="10" t="s">
        <v>113</v>
      </c>
      <c r="F31" s="10" t="s">
        <v>37</v>
      </c>
      <c r="G31" s="10" t="s">
        <v>109</v>
      </c>
      <c r="H31" s="17" t="s">
        <v>112</v>
      </c>
      <c r="I31" s="42">
        <v>1650.456</v>
      </c>
      <c r="J31" s="40">
        <v>91.6128</v>
      </c>
      <c r="K31" s="41">
        <v>1742.0688</v>
      </c>
      <c r="L31" s="40">
        <v>1650.456</v>
      </c>
      <c r="M31" s="40">
        <v>91.6128</v>
      </c>
      <c r="N31" s="43">
        <v>1742.0688</v>
      </c>
      <c r="O31" s="42">
        <v>1708.372</v>
      </c>
      <c r="P31" s="40">
        <v>92.264</v>
      </c>
      <c r="Q31" s="41">
        <v>1800.636</v>
      </c>
      <c r="R31" s="40">
        <v>1708.372</v>
      </c>
      <c r="S31" s="40">
        <v>92.264</v>
      </c>
      <c r="T31" s="43">
        <v>1800.636</v>
      </c>
      <c r="U31" s="31">
        <f t="shared" si="2"/>
        <v>-3.2525840869559453</v>
      </c>
      <c r="V31" s="38">
        <f t="shared" si="3"/>
        <v>-3.2525840869559453</v>
      </c>
    </row>
    <row r="32" spans="1:22" ht="15">
      <c r="A32" s="36" t="s">
        <v>9</v>
      </c>
      <c r="B32" s="10" t="s">
        <v>33</v>
      </c>
      <c r="C32" s="10" t="s">
        <v>31</v>
      </c>
      <c r="D32" s="10" t="s">
        <v>114</v>
      </c>
      <c r="E32" s="10" t="s">
        <v>115</v>
      </c>
      <c r="F32" s="10" t="s">
        <v>116</v>
      </c>
      <c r="G32" s="10" t="s">
        <v>117</v>
      </c>
      <c r="H32" s="17" t="s">
        <v>118</v>
      </c>
      <c r="I32" s="42">
        <v>201.614293</v>
      </c>
      <c r="J32" s="40">
        <v>52.017079</v>
      </c>
      <c r="K32" s="41">
        <v>253.631372</v>
      </c>
      <c r="L32" s="40">
        <v>201.614293</v>
      </c>
      <c r="M32" s="40">
        <v>52.017079</v>
      </c>
      <c r="N32" s="43">
        <v>253.631372</v>
      </c>
      <c r="O32" s="42">
        <v>0</v>
      </c>
      <c r="P32" s="40">
        <v>0</v>
      </c>
      <c r="Q32" s="41">
        <v>0</v>
      </c>
      <c r="R32" s="40">
        <v>0</v>
      </c>
      <c r="S32" s="40">
        <v>0</v>
      </c>
      <c r="T32" s="43">
        <v>0</v>
      </c>
      <c r="U32" s="30" t="s">
        <v>17</v>
      </c>
      <c r="V32" s="37" t="s">
        <v>17</v>
      </c>
    </row>
    <row r="33" spans="1:22" ht="15">
      <c r="A33" s="36" t="s">
        <v>9</v>
      </c>
      <c r="B33" s="10" t="s">
        <v>33</v>
      </c>
      <c r="C33" s="10" t="s">
        <v>31</v>
      </c>
      <c r="D33" s="10" t="s">
        <v>114</v>
      </c>
      <c r="E33" s="10" t="s">
        <v>115</v>
      </c>
      <c r="F33" s="10" t="s">
        <v>116</v>
      </c>
      <c r="G33" s="10" t="s">
        <v>117</v>
      </c>
      <c r="H33" s="17" t="s">
        <v>118</v>
      </c>
      <c r="I33" s="42">
        <v>0</v>
      </c>
      <c r="J33" s="40">
        <v>0</v>
      </c>
      <c r="K33" s="41">
        <v>0</v>
      </c>
      <c r="L33" s="40">
        <v>0</v>
      </c>
      <c r="M33" s="40">
        <v>0</v>
      </c>
      <c r="N33" s="43">
        <v>0</v>
      </c>
      <c r="O33" s="42">
        <v>203.070493</v>
      </c>
      <c r="P33" s="40">
        <v>42.634469</v>
      </c>
      <c r="Q33" s="41">
        <v>245.704962</v>
      </c>
      <c r="R33" s="40">
        <v>203.070493</v>
      </c>
      <c r="S33" s="40">
        <v>42.634469</v>
      </c>
      <c r="T33" s="43">
        <v>245.704962</v>
      </c>
      <c r="U33" s="30" t="s">
        <v>17</v>
      </c>
      <c r="V33" s="37" t="s">
        <v>17</v>
      </c>
    </row>
    <row r="34" spans="1:22" ht="15">
      <c r="A34" s="36" t="s">
        <v>9</v>
      </c>
      <c r="B34" s="10" t="s">
        <v>33</v>
      </c>
      <c r="C34" s="10" t="s">
        <v>31</v>
      </c>
      <c r="D34" s="10" t="s">
        <v>119</v>
      </c>
      <c r="E34" s="10" t="s">
        <v>120</v>
      </c>
      <c r="F34" s="10" t="s">
        <v>47</v>
      </c>
      <c r="G34" s="10" t="s">
        <v>48</v>
      </c>
      <c r="H34" s="17" t="s">
        <v>48</v>
      </c>
      <c r="I34" s="42">
        <v>0</v>
      </c>
      <c r="J34" s="40">
        <v>126.761166</v>
      </c>
      <c r="K34" s="41">
        <v>126.761166</v>
      </c>
      <c r="L34" s="40">
        <v>0</v>
      </c>
      <c r="M34" s="40">
        <v>126.761166</v>
      </c>
      <c r="N34" s="43">
        <v>126.761166</v>
      </c>
      <c r="O34" s="42">
        <v>0</v>
      </c>
      <c r="P34" s="40">
        <v>75.205484</v>
      </c>
      <c r="Q34" s="41">
        <v>75.205484</v>
      </c>
      <c r="R34" s="40">
        <v>0</v>
      </c>
      <c r="S34" s="40">
        <v>75.205484</v>
      </c>
      <c r="T34" s="43">
        <v>75.205484</v>
      </c>
      <c r="U34" s="31">
        <f t="shared" si="2"/>
        <v>68.55308849551452</v>
      </c>
      <c r="V34" s="38">
        <f t="shared" si="3"/>
        <v>68.55308849551452</v>
      </c>
    </row>
    <row r="35" spans="1:22" ht="15">
      <c r="A35" s="36" t="s">
        <v>9</v>
      </c>
      <c r="B35" s="10" t="s">
        <v>33</v>
      </c>
      <c r="C35" s="10" t="s">
        <v>34</v>
      </c>
      <c r="D35" s="10" t="s">
        <v>121</v>
      </c>
      <c r="E35" s="10" t="s">
        <v>122</v>
      </c>
      <c r="F35" s="10" t="s">
        <v>37</v>
      </c>
      <c r="G35" s="10" t="s">
        <v>83</v>
      </c>
      <c r="H35" s="17" t="s">
        <v>123</v>
      </c>
      <c r="I35" s="42">
        <v>70.358096</v>
      </c>
      <c r="J35" s="40">
        <v>14.416273</v>
      </c>
      <c r="K35" s="41">
        <v>84.774369</v>
      </c>
      <c r="L35" s="40">
        <v>70.358096</v>
      </c>
      <c r="M35" s="40">
        <v>14.416273</v>
      </c>
      <c r="N35" s="43">
        <v>84.774369</v>
      </c>
      <c r="O35" s="42">
        <v>95.987806</v>
      </c>
      <c r="P35" s="40">
        <v>34.742708</v>
      </c>
      <c r="Q35" s="41">
        <v>130.730514</v>
      </c>
      <c r="R35" s="40">
        <v>95.987806</v>
      </c>
      <c r="S35" s="40">
        <v>34.742708</v>
      </c>
      <c r="T35" s="43">
        <v>130.730514</v>
      </c>
      <c r="U35" s="31">
        <f t="shared" si="2"/>
        <v>-35.15334224112361</v>
      </c>
      <c r="V35" s="38">
        <f t="shared" si="3"/>
        <v>-35.15334224112361</v>
      </c>
    </row>
    <row r="36" spans="1:22" ht="15">
      <c r="A36" s="36" t="s">
        <v>9</v>
      </c>
      <c r="B36" s="10" t="s">
        <v>33</v>
      </c>
      <c r="C36" s="10" t="s">
        <v>31</v>
      </c>
      <c r="D36" s="10" t="s">
        <v>124</v>
      </c>
      <c r="E36" s="10" t="s">
        <v>125</v>
      </c>
      <c r="F36" s="10" t="s">
        <v>56</v>
      </c>
      <c r="G36" s="10" t="s">
        <v>56</v>
      </c>
      <c r="H36" s="17" t="s">
        <v>126</v>
      </c>
      <c r="I36" s="42">
        <v>4176.497083</v>
      </c>
      <c r="J36" s="40">
        <v>400.440556</v>
      </c>
      <c r="K36" s="41">
        <v>4576.937639</v>
      </c>
      <c r="L36" s="40">
        <v>4176.497083</v>
      </c>
      <c r="M36" s="40">
        <v>400.440556</v>
      </c>
      <c r="N36" s="43">
        <v>4576.937639</v>
      </c>
      <c r="O36" s="42">
        <v>0</v>
      </c>
      <c r="P36" s="40">
        <v>0</v>
      </c>
      <c r="Q36" s="41">
        <v>0</v>
      </c>
      <c r="R36" s="40">
        <v>0</v>
      </c>
      <c r="S36" s="40">
        <v>0</v>
      </c>
      <c r="T36" s="43">
        <v>0</v>
      </c>
      <c r="U36" s="30" t="s">
        <v>17</v>
      </c>
      <c r="V36" s="37" t="s">
        <v>17</v>
      </c>
    </row>
    <row r="37" spans="1:22" ht="15">
      <c r="A37" s="36" t="s">
        <v>9</v>
      </c>
      <c r="B37" s="10" t="s">
        <v>33</v>
      </c>
      <c r="C37" s="10" t="s">
        <v>31</v>
      </c>
      <c r="D37" s="10" t="s">
        <v>127</v>
      </c>
      <c r="E37" s="46" t="s">
        <v>129</v>
      </c>
      <c r="F37" s="10" t="s">
        <v>56</v>
      </c>
      <c r="G37" s="10" t="s">
        <v>56</v>
      </c>
      <c r="H37" s="17" t="s">
        <v>128</v>
      </c>
      <c r="I37" s="42">
        <v>7733.103716</v>
      </c>
      <c r="J37" s="40">
        <v>148.05624</v>
      </c>
      <c r="K37" s="41">
        <v>7881.159956</v>
      </c>
      <c r="L37" s="40">
        <v>7733.103716</v>
      </c>
      <c r="M37" s="40">
        <v>148.05624</v>
      </c>
      <c r="N37" s="43">
        <v>7881.159956</v>
      </c>
      <c r="O37" s="42">
        <v>8679.0018</v>
      </c>
      <c r="P37" s="40">
        <v>146.9518</v>
      </c>
      <c r="Q37" s="41">
        <v>8825.9536</v>
      </c>
      <c r="R37" s="40">
        <v>8679.0018</v>
      </c>
      <c r="S37" s="40">
        <v>146.9518</v>
      </c>
      <c r="T37" s="43">
        <v>8825.9536</v>
      </c>
      <c r="U37" s="31">
        <f t="shared" si="2"/>
        <v>-10.704720269546852</v>
      </c>
      <c r="V37" s="38">
        <f t="shared" si="3"/>
        <v>-10.704720269546852</v>
      </c>
    </row>
    <row r="38" spans="1:22" ht="15">
      <c r="A38" s="36" t="s">
        <v>9</v>
      </c>
      <c r="B38" s="10" t="s">
        <v>33</v>
      </c>
      <c r="C38" s="10" t="s">
        <v>31</v>
      </c>
      <c r="D38" s="10" t="s">
        <v>130</v>
      </c>
      <c r="E38" s="10" t="s">
        <v>181</v>
      </c>
      <c r="F38" s="10" t="s">
        <v>20</v>
      </c>
      <c r="G38" s="10" t="s">
        <v>131</v>
      </c>
      <c r="H38" s="17" t="s">
        <v>131</v>
      </c>
      <c r="I38" s="42">
        <v>7059.5196</v>
      </c>
      <c r="J38" s="40">
        <v>72.0158</v>
      </c>
      <c r="K38" s="41">
        <v>7131.5354</v>
      </c>
      <c r="L38" s="40">
        <v>7059.5196</v>
      </c>
      <c r="M38" s="40">
        <v>72.0158</v>
      </c>
      <c r="N38" s="43">
        <v>7131.5354</v>
      </c>
      <c r="O38" s="42">
        <v>11832.674</v>
      </c>
      <c r="P38" s="40">
        <v>111.2144</v>
      </c>
      <c r="Q38" s="41">
        <v>11943.8884</v>
      </c>
      <c r="R38" s="40">
        <v>11832.674</v>
      </c>
      <c r="S38" s="40">
        <v>111.2144</v>
      </c>
      <c r="T38" s="43">
        <v>11943.8884</v>
      </c>
      <c r="U38" s="31">
        <f t="shared" si="2"/>
        <v>-40.29134264181504</v>
      </c>
      <c r="V38" s="38">
        <f t="shared" si="3"/>
        <v>-40.29134264181504</v>
      </c>
    </row>
    <row r="39" spans="1:22" ht="15">
      <c r="A39" s="36" t="s">
        <v>9</v>
      </c>
      <c r="B39" s="10" t="s">
        <v>33</v>
      </c>
      <c r="C39" s="10" t="s">
        <v>31</v>
      </c>
      <c r="D39" s="10" t="s">
        <v>130</v>
      </c>
      <c r="E39" s="46" t="s">
        <v>132</v>
      </c>
      <c r="F39" s="10" t="s">
        <v>20</v>
      </c>
      <c r="G39" s="10" t="s">
        <v>101</v>
      </c>
      <c r="H39" s="17" t="s">
        <v>133</v>
      </c>
      <c r="I39" s="42">
        <v>2047.9104</v>
      </c>
      <c r="J39" s="40">
        <v>139.176</v>
      </c>
      <c r="K39" s="41">
        <v>2187.0864</v>
      </c>
      <c r="L39" s="40">
        <v>2047.9104</v>
      </c>
      <c r="M39" s="40">
        <v>139.176</v>
      </c>
      <c r="N39" s="43">
        <v>2187.0864</v>
      </c>
      <c r="O39" s="42">
        <v>2110.3995</v>
      </c>
      <c r="P39" s="40">
        <v>183.8751</v>
      </c>
      <c r="Q39" s="41">
        <v>2294.2746</v>
      </c>
      <c r="R39" s="40">
        <v>2110.3995</v>
      </c>
      <c r="S39" s="40">
        <v>183.8751</v>
      </c>
      <c r="T39" s="43">
        <v>2294.2746</v>
      </c>
      <c r="U39" s="31">
        <f t="shared" si="2"/>
        <v>-4.671986518091598</v>
      </c>
      <c r="V39" s="38">
        <f t="shared" si="3"/>
        <v>-4.671986518091598</v>
      </c>
    </row>
    <row r="40" spans="1:22" ht="15">
      <c r="A40" s="36" t="s">
        <v>9</v>
      </c>
      <c r="B40" s="10" t="s">
        <v>33</v>
      </c>
      <c r="C40" s="10" t="s">
        <v>31</v>
      </c>
      <c r="D40" s="10" t="s">
        <v>130</v>
      </c>
      <c r="E40" s="10" t="s">
        <v>134</v>
      </c>
      <c r="F40" s="10" t="s">
        <v>20</v>
      </c>
      <c r="G40" s="10" t="s">
        <v>101</v>
      </c>
      <c r="H40" s="17" t="s">
        <v>133</v>
      </c>
      <c r="I40" s="42">
        <v>49.5552</v>
      </c>
      <c r="J40" s="40">
        <v>3.3026</v>
      </c>
      <c r="K40" s="41">
        <v>52.8578</v>
      </c>
      <c r="L40" s="40">
        <v>49.5552</v>
      </c>
      <c r="M40" s="40">
        <v>3.3026</v>
      </c>
      <c r="N40" s="43">
        <v>52.8578</v>
      </c>
      <c r="O40" s="42">
        <v>55.61</v>
      </c>
      <c r="P40" s="40">
        <v>4.8785</v>
      </c>
      <c r="Q40" s="41">
        <v>60.4885</v>
      </c>
      <c r="R40" s="40">
        <v>55.61</v>
      </c>
      <c r="S40" s="40">
        <v>4.8785</v>
      </c>
      <c r="T40" s="43">
        <v>60.4885</v>
      </c>
      <c r="U40" s="31">
        <f t="shared" si="2"/>
        <v>-12.615125189085541</v>
      </c>
      <c r="V40" s="38">
        <f t="shared" si="3"/>
        <v>-12.615125189085541</v>
      </c>
    </row>
    <row r="41" spans="1:22" ht="15">
      <c r="A41" s="36" t="s">
        <v>9</v>
      </c>
      <c r="B41" s="10" t="s">
        <v>33</v>
      </c>
      <c r="C41" s="10" t="s">
        <v>31</v>
      </c>
      <c r="D41" s="10" t="s">
        <v>135</v>
      </c>
      <c r="E41" s="10" t="s">
        <v>136</v>
      </c>
      <c r="F41" s="10" t="s">
        <v>70</v>
      </c>
      <c r="G41" s="10" t="s">
        <v>137</v>
      </c>
      <c r="H41" s="17" t="s">
        <v>137</v>
      </c>
      <c r="I41" s="42">
        <v>810.225815</v>
      </c>
      <c r="J41" s="40">
        <v>43.539085</v>
      </c>
      <c r="K41" s="41">
        <v>853.7649</v>
      </c>
      <c r="L41" s="40">
        <v>810.225815</v>
      </c>
      <c r="M41" s="40">
        <v>43.539085</v>
      </c>
      <c r="N41" s="43">
        <v>853.7649</v>
      </c>
      <c r="O41" s="42">
        <v>926.215432</v>
      </c>
      <c r="P41" s="40">
        <v>63.788956</v>
      </c>
      <c r="Q41" s="41">
        <v>990.004388</v>
      </c>
      <c r="R41" s="40">
        <v>926.215432</v>
      </c>
      <c r="S41" s="40">
        <v>63.788956</v>
      </c>
      <c r="T41" s="43">
        <v>990.004388</v>
      </c>
      <c r="U41" s="31">
        <f t="shared" si="2"/>
        <v>-13.761503449012991</v>
      </c>
      <c r="V41" s="38">
        <f t="shared" si="3"/>
        <v>-13.761503449012991</v>
      </c>
    </row>
    <row r="42" spans="1:22" ht="15">
      <c r="A42" s="36" t="s">
        <v>9</v>
      </c>
      <c r="B42" s="10" t="s">
        <v>33</v>
      </c>
      <c r="C42" s="10" t="s">
        <v>31</v>
      </c>
      <c r="D42" s="10" t="s">
        <v>138</v>
      </c>
      <c r="E42" s="10" t="s">
        <v>139</v>
      </c>
      <c r="F42" s="10" t="s">
        <v>20</v>
      </c>
      <c r="G42" s="10" t="s">
        <v>140</v>
      </c>
      <c r="H42" s="17" t="s">
        <v>140</v>
      </c>
      <c r="I42" s="42">
        <v>2117.503309</v>
      </c>
      <c r="J42" s="40">
        <v>30.188069</v>
      </c>
      <c r="K42" s="41">
        <v>2147.691378</v>
      </c>
      <c r="L42" s="40">
        <v>2117.503309</v>
      </c>
      <c r="M42" s="40">
        <v>30.188069</v>
      </c>
      <c r="N42" s="43">
        <v>2147.691378</v>
      </c>
      <c r="O42" s="42">
        <v>1975.483559</v>
      </c>
      <c r="P42" s="40">
        <v>63.895411</v>
      </c>
      <c r="Q42" s="41">
        <v>2039.37897</v>
      </c>
      <c r="R42" s="40">
        <v>1975.483559</v>
      </c>
      <c r="S42" s="40">
        <v>63.895411</v>
      </c>
      <c r="T42" s="43">
        <v>2039.37897</v>
      </c>
      <c r="U42" s="31">
        <f t="shared" si="2"/>
        <v>5.311048588482792</v>
      </c>
      <c r="V42" s="38">
        <f t="shared" si="3"/>
        <v>5.311048588482792</v>
      </c>
    </row>
    <row r="43" spans="1:22" ht="15">
      <c r="A43" s="36" t="s">
        <v>9</v>
      </c>
      <c r="B43" s="10" t="s">
        <v>33</v>
      </c>
      <c r="C43" s="10" t="s">
        <v>31</v>
      </c>
      <c r="D43" s="10" t="s">
        <v>141</v>
      </c>
      <c r="E43" s="47" t="s">
        <v>142</v>
      </c>
      <c r="F43" s="10" t="s">
        <v>37</v>
      </c>
      <c r="G43" s="10" t="s">
        <v>66</v>
      </c>
      <c r="H43" s="17" t="s">
        <v>67</v>
      </c>
      <c r="I43" s="42">
        <v>948.805335</v>
      </c>
      <c r="J43" s="40">
        <v>42.392942</v>
      </c>
      <c r="K43" s="41">
        <v>991.198277</v>
      </c>
      <c r="L43" s="40">
        <v>948.805335</v>
      </c>
      <c r="M43" s="40">
        <v>42.392942</v>
      </c>
      <c r="N43" s="43">
        <v>991.198277</v>
      </c>
      <c r="O43" s="42">
        <v>1000.882608</v>
      </c>
      <c r="P43" s="40">
        <v>35.836475</v>
      </c>
      <c r="Q43" s="41">
        <v>1036.719083</v>
      </c>
      <c r="R43" s="40">
        <v>1000.882608</v>
      </c>
      <c r="S43" s="40">
        <v>35.836475</v>
      </c>
      <c r="T43" s="43">
        <v>1036.719083</v>
      </c>
      <c r="U43" s="31">
        <f t="shared" si="2"/>
        <v>-4.390852521810862</v>
      </c>
      <c r="V43" s="38">
        <f t="shared" si="3"/>
        <v>-4.390852521810862</v>
      </c>
    </row>
    <row r="44" spans="1:22" ht="15">
      <c r="A44" s="36" t="s">
        <v>9</v>
      </c>
      <c r="B44" s="10" t="s">
        <v>33</v>
      </c>
      <c r="C44" s="10" t="s">
        <v>34</v>
      </c>
      <c r="D44" s="10" t="s">
        <v>143</v>
      </c>
      <c r="E44" s="47" t="s">
        <v>144</v>
      </c>
      <c r="F44" s="10" t="s">
        <v>37</v>
      </c>
      <c r="G44" s="10" t="s">
        <v>38</v>
      </c>
      <c r="H44" s="17" t="s">
        <v>39</v>
      </c>
      <c r="I44" s="42">
        <v>211.288716</v>
      </c>
      <c r="J44" s="40">
        <v>15.12645</v>
      </c>
      <c r="K44" s="41">
        <v>226.415166</v>
      </c>
      <c r="L44" s="40">
        <v>211.288716</v>
      </c>
      <c r="M44" s="40">
        <v>15.12645</v>
      </c>
      <c r="N44" s="43">
        <v>226.415166</v>
      </c>
      <c r="O44" s="42">
        <v>0</v>
      </c>
      <c r="P44" s="40">
        <v>0</v>
      </c>
      <c r="Q44" s="41">
        <v>0</v>
      </c>
      <c r="R44" s="40">
        <v>0</v>
      </c>
      <c r="S44" s="40">
        <v>0</v>
      </c>
      <c r="T44" s="43">
        <v>0</v>
      </c>
      <c r="U44" s="30" t="s">
        <v>17</v>
      </c>
      <c r="V44" s="37" t="s">
        <v>17</v>
      </c>
    </row>
    <row r="45" spans="1:22" ht="15">
      <c r="A45" s="36" t="s">
        <v>9</v>
      </c>
      <c r="B45" s="10" t="s">
        <v>33</v>
      </c>
      <c r="C45" s="10" t="s">
        <v>31</v>
      </c>
      <c r="D45" s="10" t="s">
        <v>145</v>
      </c>
      <c r="E45" s="47" t="s">
        <v>146</v>
      </c>
      <c r="F45" s="10" t="s">
        <v>37</v>
      </c>
      <c r="G45" s="10" t="s">
        <v>147</v>
      </c>
      <c r="H45" s="17" t="s">
        <v>148</v>
      </c>
      <c r="I45" s="42">
        <v>104.853624</v>
      </c>
      <c r="J45" s="40">
        <v>25.267962</v>
      </c>
      <c r="K45" s="41">
        <v>130.121586</v>
      </c>
      <c r="L45" s="40">
        <v>104.853624</v>
      </c>
      <c r="M45" s="40">
        <v>25.267962</v>
      </c>
      <c r="N45" s="43">
        <v>130.121586</v>
      </c>
      <c r="O45" s="42">
        <v>123.969467</v>
      </c>
      <c r="P45" s="40">
        <v>16.384674</v>
      </c>
      <c r="Q45" s="41">
        <v>140.354142</v>
      </c>
      <c r="R45" s="40">
        <v>123.969467</v>
      </c>
      <c r="S45" s="40">
        <v>16.384674</v>
      </c>
      <c r="T45" s="43">
        <v>140.354142</v>
      </c>
      <c r="U45" s="31">
        <f t="shared" si="2"/>
        <v>-7.290526559593791</v>
      </c>
      <c r="V45" s="38">
        <f t="shared" si="3"/>
        <v>-7.290526559593791</v>
      </c>
    </row>
    <row r="46" spans="1:22" ht="15">
      <c r="A46" s="36" t="s">
        <v>9</v>
      </c>
      <c r="B46" s="10" t="s">
        <v>33</v>
      </c>
      <c r="C46" s="10" t="s">
        <v>34</v>
      </c>
      <c r="D46" s="10" t="s">
        <v>149</v>
      </c>
      <c r="E46" s="48" t="s">
        <v>38</v>
      </c>
      <c r="F46" s="10" t="s">
        <v>37</v>
      </c>
      <c r="G46" s="10" t="s">
        <v>38</v>
      </c>
      <c r="H46" s="17" t="s">
        <v>150</v>
      </c>
      <c r="I46" s="42">
        <v>60.2604</v>
      </c>
      <c r="J46" s="40">
        <v>0</v>
      </c>
      <c r="K46" s="41">
        <v>60.2604</v>
      </c>
      <c r="L46" s="40">
        <v>60.2604</v>
      </c>
      <c r="M46" s="40">
        <v>0</v>
      </c>
      <c r="N46" s="43">
        <v>60.2604</v>
      </c>
      <c r="O46" s="42">
        <v>0</v>
      </c>
      <c r="P46" s="40">
        <v>0</v>
      </c>
      <c r="Q46" s="41">
        <v>0</v>
      </c>
      <c r="R46" s="40">
        <v>0</v>
      </c>
      <c r="S46" s="40">
        <v>0</v>
      </c>
      <c r="T46" s="43">
        <v>0</v>
      </c>
      <c r="U46" s="30" t="s">
        <v>17</v>
      </c>
      <c r="V46" s="37" t="s">
        <v>17</v>
      </c>
    </row>
    <row r="47" spans="1:22" ht="15">
      <c r="A47" s="36" t="s">
        <v>9</v>
      </c>
      <c r="B47" s="10" t="s">
        <v>33</v>
      </c>
      <c r="C47" s="10" t="s">
        <v>31</v>
      </c>
      <c r="D47" s="10" t="s">
        <v>151</v>
      </c>
      <c r="E47" s="47" t="s">
        <v>152</v>
      </c>
      <c r="F47" s="10" t="s">
        <v>56</v>
      </c>
      <c r="G47" s="10" t="s">
        <v>56</v>
      </c>
      <c r="H47" s="17" t="s">
        <v>128</v>
      </c>
      <c r="I47" s="42">
        <v>997.930331</v>
      </c>
      <c r="J47" s="40">
        <v>127.557001</v>
      </c>
      <c r="K47" s="41">
        <v>1125.487332</v>
      </c>
      <c r="L47" s="40">
        <v>997.930331</v>
      </c>
      <c r="M47" s="40">
        <v>127.557001</v>
      </c>
      <c r="N47" s="43">
        <v>1125.487332</v>
      </c>
      <c r="O47" s="42">
        <v>738.464774</v>
      </c>
      <c r="P47" s="40">
        <v>167.702938</v>
      </c>
      <c r="Q47" s="41">
        <v>906.167712</v>
      </c>
      <c r="R47" s="40">
        <v>738.464774</v>
      </c>
      <c r="S47" s="40">
        <v>167.702938</v>
      </c>
      <c r="T47" s="43">
        <v>906.167712</v>
      </c>
      <c r="U47" s="31">
        <f t="shared" si="2"/>
        <v>24.202983299409354</v>
      </c>
      <c r="V47" s="38">
        <f t="shared" si="3"/>
        <v>24.202983299409354</v>
      </c>
    </row>
    <row r="48" spans="1:22" ht="15">
      <c r="A48" s="36" t="s">
        <v>9</v>
      </c>
      <c r="B48" s="10" t="s">
        <v>33</v>
      </c>
      <c r="C48" s="10" t="s">
        <v>31</v>
      </c>
      <c r="D48" s="10" t="s">
        <v>151</v>
      </c>
      <c r="E48" s="48" t="s">
        <v>153</v>
      </c>
      <c r="F48" s="10" t="s">
        <v>154</v>
      </c>
      <c r="G48" s="10" t="s">
        <v>155</v>
      </c>
      <c r="H48" s="17" t="s">
        <v>153</v>
      </c>
      <c r="I48" s="42">
        <v>577.363647</v>
      </c>
      <c r="J48" s="40">
        <v>39.195133</v>
      </c>
      <c r="K48" s="41">
        <v>616.55878</v>
      </c>
      <c r="L48" s="40">
        <v>577.363647</v>
      </c>
      <c r="M48" s="40">
        <v>39.195133</v>
      </c>
      <c r="N48" s="43">
        <v>616.55878</v>
      </c>
      <c r="O48" s="42">
        <v>689.685735</v>
      </c>
      <c r="P48" s="40">
        <v>59.431635</v>
      </c>
      <c r="Q48" s="41">
        <v>749.11737</v>
      </c>
      <c r="R48" s="40">
        <v>689.685735</v>
      </c>
      <c r="S48" s="40">
        <v>59.431635</v>
      </c>
      <c r="T48" s="43">
        <v>749.11737</v>
      </c>
      <c r="U48" s="31">
        <f t="shared" si="2"/>
        <v>-17.695303207293144</v>
      </c>
      <c r="V48" s="38">
        <f t="shared" si="3"/>
        <v>-17.695303207293144</v>
      </c>
    </row>
    <row r="49" spans="1:22" ht="15">
      <c r="A49" s="36" t="s">
        <v>9</v>
      </c>
      <c r="B49" s="10" t="s">
        <v>33</v>
      </c>
      <c r="C49" s="10" t="s">
        <v>34</v>
      </c>
      <c r="D49" s="10" t="s">
        <v>167</v>
      </c>
      <c r="E49" s="48" t="s">
        <v>160</v>
      </c>
      <c r="F49" s="10" t="s">
        <v>37</v>
      </c>
      <c r="G49" s="10" t="s">
        <v>109</v>
      </c>
      <c r="H49" s="17" t="s">
        <v>160</v>
      </c>
      <c r="I49" s="42">
        <v>0</v>
      </c>
      <c r="J49" s="40">
        <v>0</v>
      </c>
      <c r="K49" s="41">
        <v>0</v>
      </c>
      <c r="L49" s="40">
        <v>0</v>
      </c>
      <c r="M49" s="40">
        <v>0</v>
      </c>
      <c r="N49" s="43">
        <v>0</v>
      </c>
      <c r="O49" s="42">
        <v>0</v>
      </c>
      <c r="P49" s="40">
        <v>16.9368</v>
      </c>
      <c r="Q49" s="41">
        <v>16.9368</v>
      </c>
      <c r="R49" s="40">
        <v>0</v>
      </c>
      <c r="S49" s="40">
        <v>16.9368</v>
      </c>
      <c r="T49" s="43">
        <v>16.9368</v>
      </c>
      <c r="U49" s="30" t="s">
        <v>17</v>
      </c>
      <c r="V49" s="37" t="s">
        <v>17</v>
      </c>
    </row>
    <row r="50" spans="1:22" ht="15">
      <c r="A50" s="36" t="s">
        <v>9</v>
      </c>
      <c r="B50" s="10" t="s">
        <v>33</v>
      </c>
      <c r="C50" s="10" t="s">
        <v>31</v>
      </c>
      <c r="D50" s="10" t="s">
        <v>156</v>
      </c>
      <c r="E50" s="48" t="s">
        <v>157</v>
      </c>
      <c r="F50" s="10" t="s">
        <v>62</v>
      </c>
      <c r="G50" s="10" t="s">
        <v>63</v>
      </c>
      <c r="H50" s="17" t="s">
        <v>75</v>
      </c>
      <c r="I50" s="42">
        <v>329.544119</v>
      </c>
      <c r="J50" s="40">
        <v>62.468425</v>
      </c>
      <c r="K50" s="41">
        <v>392.012544</v>
      </c>
      <c r="L50" s="40">
        <v>329.544119</v>
      </c>
      <c r="M50" s="40">
        <v>62.468425</v>
      </c>
      <c r="N50" s="43">
        <v>392.012544</v>
      </c>
      <c r="O50" s="42">
        <v>306.292235</v>
      </c>
      <c r="P50" s="40">
        <v>45.695998</v>
      </c>
      <c r="Q50" s="41">
        <v>351.988233</v>
      </c>
      <c r="R50" s="40">
        <v>306.292235</v>
      </c>
      <c r="S50" s="40">
        <v>45.695998</v>
      </c>
      <c r="T50" s="43">
        <v>351.988233</v>
      </c>
      <c r="U50" s="31">
        <f t="shared" si="2"/>
        <v>11.370923016054357</v>
      </c>
      <c r="V50" s="38">
        <f t="shared" si="3"/>
        <v>11.370923016054357</v>
      </c>
    </row>
    <row r="51" spans="1:22" ht="15">
      <c r="A51" s="36" t="s">
        <v>9</v>
      </c>
      <c r="B51" s="10" t="s">
        <v>33</v>
      </c>
      <c r="C51" s="10" t="s">
        <v>31</v>
      </c>
      <c r="D51" s="10" t="s">
        <v>158</v>
      </c>
      <c r="E51" s="10" t="s">
        <v>159</v>
      </c>
      <c r="F51" s="10" t="s">
        <v>20</v>
      </c>
      <c r="G51" s="10" t="s">
        <v>105</v>
      </c>
      <c r="H51" s="17" t="s">
        <v>106</v>
      </c>
      <c r="I51" s="42">
        <v>1346.540158</v>
      </c>
      <c r="J51" s="40">
        <v>203.03075</v>
      </c>
      <c r="K51" s="41">
        <v>1549.570908</v>
      </c>
      <c r="L51" s="40">
        <v>1346.540158</v>
      </c>
      <c r="M51" s="40">
        <v>203.03075</v>
      </c>
      <c r="N51" s="43">
        <v>1549.570908</v>
      </c>
      <c r="O51" s="42">
        <v>1080.345803</v>
      </c>
      <c r="P51" s="40">
        <v>286.502084</v>
      </c>
      <c r="Q51" s="41">
        <v>1366.847887</v>
      </c>
      <c r="R51" s="40">
        <v>1080.345803</v>
      </c>
      <c r="S51" s="40">
        <v>286.502084</v>
      </c>
      <c r="T51" s="43">
        <v>1366.847887</v>
      </c>
      <c r="U51" s="31">
        <f t="shared" si="2"/>
        <v>13.368204519161697</v>
      </c>
      <c r="V51" s="38">
        <f t="shared" si="3"/>
        <v>13.368204519161697</v>
      </c>
    </row>
    <row r="52" spans="1:22" ht="15">
      <c r="A52" s="36" t="s">
        <v>9</v>
      </c>
      <c r="B52" s="10" t="s">
        <v>33</v>
      </c>
      <c r="C52" s="10" t="s">
        <v>31</v>
      </c>
      <c r="D52" s="10" t="s">
        <v>161</v>
      </c>
      <c r="E52" s="10" t="s">
        <v>162</v>
      </c>
      <c r="F52" s="10" t="s">
        <v>62</v>
      </c>
      <c r="G52" s="10" t="s">
        <v>63</v>
      </c>
      <c r="H52" s="17" t="s">
        <v>163</v>
      </c>
      <c r="I52" s="42">
        <v>3403.263802</v>
      </c>
      <c r="J52" s="40">
        <v>81.791596</v>
      </c>
      <c r="K52" s="41">
        <v>3485.055397</v>
      </c>
      <c r="L52" s="40">
        <v>3403.263802</v>
      </c>
      <c r="M52" s="40">
        <v>81.791596</v>
      </c>
      <c r="N52" s="43">
        <v>3485.055397</v>
      </c>
      <c r="O52" s="42">
        <v>2371.353437</v>
      </c>
      <c r="P52" s="40">
        <v>69.300903</v>
      </c>
      <c r="Q52" s="41">
        <v>2440.65434</v>
      </c>
      <c r="R52" s="40">
        <v>2371.353437</v>
      </c>
      <c r="S52" s="40">
        <v>69.300903</v>
      </c>
      <c r="T52" s="43">
        <v>2440.65434</v>
      </c>
      <c r="U52" s="31">
        <f t="shared" si="2"/>
        <v>42.7918464275445</v>
      </c>
      <c r="V52" s="38">
        <f t="shared" si="3"/>
        <v>42.7918464275445</v>
      </c>
    </row>
    <row r="53" spans="1:22" ht="15">
      <c r="A53" s="36" t="s">
        <v>9</v>
      </c>
      <c r="B53" s="10" t="s">
        <v>33</v>
      </c>
      <c r="C53" s="10" t="s">
        <v>31</v>
      </c>
      <c r="D53" s="10" t="s">
        <v>161</v>
      </c>
      <c r="E53" s="10" t="s">
        <v>164</v>
      </c>
      <c r="F53" s="10" t="s">
        <v>62</v>
      </c>
      <c r="G53" s="10" t="s">
        <v>63</v>
      </c>
      <c r="H53" s="17" t="s">
        <v>63</v>
      </c>
      <c r="I53" s="42">
        <v>1356.446091</v>
      </c>
      <c r="J53" s="40">
        <v>13.846378</v>
      </c>
      <c r="K53" s="41">
        <v>1370.292468</v>
      </c>
      <c r="L53" s="40">
        <v>1356.446091</v>
      </c>
      <c r="M53" s="40">
        <v>13.846378</v>
      </c>
      <c r="N53" s="43">
        <v>1370.292468</v>
      </c>
      <c r="O53" s="42">
        <v>1605.146597</v>
      </c>
      <c r="P53" s="40">
        <v>8.830117</v>
      </c>
      <c r="Q53" s="41">
        <v>1613.976714</v>
      </c>
      <c r="R53" s="40">
        <v>1605.146597</v>
      </c>
      <c r="S53" s="40">
        <v>8.830117</v>
      </c>
      <c r="T53" s="43">
        <v>1613.976714</v>
      </c>
      <c r="U53" s="31">
        <f t="shared" si="2"/>
        <v>-15.098374337512265</v>
      </c>
      <c r="V53" s="38">
        <f t="shared" si="3"/>
        <v>-15.098374337512265</v>
      </c>
    </row>
    <row r="54" spans="1:22" ht="15">
      <c r="A54" s="36" t="s">
        <v>9</v>
      </c>
      <c r="B54" s="10" t="s">
        <v>33</v>
      </c>
      <c r="C54" s="10" t="s">
        <v>31</v>
      </c>
      <c r="D54" s="10" t="s">
        <v>161</v>
      </c>
      <c r="E54" s="46" t="s">
        <v>125</v>
      </c>
      <c r="F54" s="10" t="s">
        <v>56</v>
      </c>
      <c r="G54" s="10" t="s">
        <v>56</v>
      </c>
      <c r="H54" s="17" t="s">
        <v>126</v>
      </c>
      <c r="I54" s="42">
        <v>0</v>
      </c>
      <c r="J54" s="40">
        <v>0</v>
      </c>
      <c r="K54" s="41">
        <v>0</v>
      </c>
      <c r="L54" s="40">
        <v>0</v>
      </c>
      <c r="M54" s="40">
        <v>0</v>
      </c>
      <c r="N54" s="43">
        <v>0</v>
      </c>
      <c r="O54" s="42">
        <v>5819.874638</v>
      </c>
      <c r="P54" s="40">
        <v>150.601057</v>
      </c>
      <c r="Q54" s="41">
        <v>5970.475695</v>
      </c>
      <c r="R54" s="40">
        <v>5819.874638</v>
      </c>
      <c r="S54" s="40">
        <v>150.601057</v>
      </c>
      <c r="T54" s="43">
        <v>5970.475695</v>
      </c>
      <c r="U54" s="30" t="s">
        <v>17</v>
      </c>
      <c r="V54" s="37" t="s">
        <v>17</v>
      </c>
    </row>
    <row r="55" spans="1:22" ht="15">
      <c r="A55" s="36" t="s">
        <v>9</v>
      </c>
      <c r="B55" s="10" t="s">
        <v>33</v>
      </c>
      <c r="C55" s="10" t="s">
        <v>31</v>
      </c>
      <c r="D55" s="10" t="s">
        <v>161</v>
      </c>
      <c r="E55" s="10" t="s">
        <v>165</v>
      </c>
      <c r="F55" s="10" t="s">
        <v>62</v>
      </c>
      <c r="G55" s="10" t="s">
        <v>63</v>
      </c>
      <c r="H55" s="17" t="s">
        <v>163</v>
      </c>
      <c r="I55" s="42">
        <v>95.54544</v>
      </c>
      <c r="J55" s="40">
        <v>4.258128</v>
      </c>
      <c r="K55" s="41">
        <v>99.803568</v>
      </c>
      <c r="L55" s="40">
        <v>95.54544</v>
      </c>
      <c r="M55" s="40">
        <v>4.258128</v>
      </c>
      <c r="N55" s="43">
        <v>99.803568</v>
      </c>
      <c r="O55" s="42">
        <v>596.883</v>
      </c>
      <c r="P55" s="40">
        <v>15.707573</v>
      </c>
      <c r="Q55" s="41">
        <v>612.590573</v>
      </c>
      <c r="R55" s="40">
        <v>596.883</v>
      </c>
      <c r="S55" s="40">
        <v>15.707573</v>
      </c>
      <c r="T55" s="43">
        <v>612.590573</v>
      </c>
      <c r="U55" s="31">
        <f t="shared" si="2"/>
        <v>-83.70794909375793</v>
      </c>
      <c r="V55" s="38">
        <f t="shared" si="3"/>
        <v>-83.70794909375793</v>
      </c>
    </row>
    <row r="56" spans="1:22" ht="15">
      <c r="A56" s="36" t="s">
        <v>9</v>
      </c>
      <c r="B56" s="10" t="s">
        <v>33</v>
      </c>
      <c r="C56" s="10" t="s">
        <v>31</v>
      </c>
      <c r="D56" s="10" t="s">
        <v>161</v>
      </c>
      <c r="E56" s="10" t="s">
        <v>136</v>
      </c>
      <c r="F56" s="10" t="s">
        <v>62</v>
      </c>
      <c r="G56" s="10" t="s">
        <v>63</v>
      </c>
      <c r="H56" s="17" t="s">
        <v>63</v>
      </c>
      <c r="I56" s="42">
        <v>7522.052257</v>
      </c>
      <c r="J56" s="40">
        <v>187.192897</v>
      </c>
      <c r="K56" s="41">
        <v>7709.245155</v>
      </c>
      <c r="L56" s="40">
        <v>7522.052257</v>
      </c>
      <c r="M56" s="40">
        <v>187.192897</v>
      </c>
      <c r="N56" s="43">
        <v>7709.245155</v>
      </c>
      <c r="O56" s="42">
        <v>8105.412938</v>
      </c>
      <c r="P56" s="40">
        <v>196.191837</v>
      </c>
      <c r="Q56" s="41">
        <v>8301.604776</v>
      </c>
      <c r="R56" s="40">
        <v>8105.412938</v>
      </c>
      <c r="S56" s="40">
        <v>196.191837</v>
      </c>
      <c r="T56" s="43">
        <v>8301.604776</v>
      </c>
      <c r="U56" s="31">
        <f t="shared" si="2"/>
        <v>-7.1354832828529275</v>
      </c>
      <c r="V56" s="38">
        <f t="shared" si="3"/>
        <v>-7.1354832828529275</v>
      </c>
    </row>
    <row r="57" spans="1:22" ht="15">
      <c r="A57" s="36" t="s">
        <v>9</v>
      </c>
      <c r="B57" s="10" t="s">
        <v>33</v>
      </c>
      <c r="C57" s="10" t="s">
        <v>31</v>
      </c>
      <c r="D57" s="10" t="s">
        <v>161</v>
      </c>
      <c r="E57" s="10" t="s">
        <v>166</v>
      </c>
      <c r="F57" s="10" t="s">
        <v>62</v>
      </c>
      <c r="G57" s="10" t="s">
        <v>63</v>
      </c>
      <c r="H57" s="17" t="s">
        <v>75</v>
      </c>
      <c r="I57" s="42">
        <v>652.06746</v>
      </c>
      <c r="J57" s="40">
        <v>18.527365</v>
      </c>
      <c r="K57" s="41">
        <v>670.594825</v>
      </c>
      <c r="L57" s="40">
        <v>652.06746</v>
      </c>
      <c r="M57" s="40">
        <v>18.527365</v>
      </c>
      <c r="N57" s="43">
        <v>670.594825</v>
      </c>
      <c r="O57" s="42">
        <v>996.964459</v>
      </c>
      <c r="P57" s="40">
        <v>28.376742</v>
      </c>
      <c r="Q57" s="41">
        <v>1025.341201</v>
      </c>
      <c r="R57" s="40">
        <v>996.964459</v>
      </c>
      <c r="S57" s="40">
        <v>28.376742</v>
      </c>
      <c r="T57" s="43">
        <v>1025.341201</v>
      </c>
      <c r="U57" s="31">
        <f t="shared" si="2"/>
        <v>-34.59788562617215</v>
      </c>
      <c r="V57" s="38">
        <f t="shared" si="3"/>
        <v>-34.59788562617215</v>
      </c>
    </row>
    <row r="58" spans="1:22" ht="15">
      <c r="A58" s="36"/>
      <c r="B58" s="10"/>
      <c r="C58" s="10"/>
      <c r="D58" s="10"/>
      <c r="E58" s="10"/>
      <c r="F58" s="10"/>
      <c r="G58" s="10"/>
      <c r="H58" s="17"/>
      <c r="I58" s="21"/>
      <c r="J58" s="11"/>
      <c r="K58" s="12"/>
      <c r="L58" s="11"/>
      <c r="M58" s="11"/>
      <c r="N58" s="22"/>
      <c r="O58" s="21"/>
      <c r="P58" s="11"/>
      <c r="Q58" s="12"/>
      <c r="R58" s="11"/>
      <c r="S58" s="11"/>
      <c r="T58" s="22"/>
      <c r="U58" s="31"/>
      <c r="V58" s="38"/>
    </row>
    <row r="59" spans="1:24" s="5" customFormat="1" ht="20.25" customHeight="1">
      <c r="A59" s="62" t="s">
        <v>9</v>
      </c>
      <c r="B59" s="63"/>
      <c r="C59" s="63"/>
      <c r="D59" s="63"/>
      <c r="E59" s="63"/>
      <c r="F59" s="63"/>
      <c r="G59" s="63"/>
      <c r="H59" s="64"/>
      <c r="I59" s="23">
        <f aca="true" t="shared" si="4" ref="I59:T59">SUM(I6:I57)</f>
        <v>95454.985383</v>
      </c>
      <c r="J59" s="13">
        <f t="shared" si="4"/>
        <v>6835.271382000002</v>
      </c>
      <c r="K59" s="13">
        <f t="shared" si="4"/>
        <v>102290.25676199999</v>
      </c>
      <c r="L59" s="13">
        <f t="shared" si="4"/>
        <v>95454.985383</v>
      </c>
      <c r="M59" s="13">
        <f t="shared" si="4"/>
        <v>6835.271382000002</v>
      </c>
      <c r="N59" s="24">
        <f t="shared" si="4"/>
        <v>102290.25676199999</v>
      </c>
      <c r="O59" s="23">
        <f t="shared" si="4"/>
        <v>115288.14062999998</v>
      </c>
      <c r="P59" s="13">
        <f t="shared" si="4"/>
        <v>5993.532070000001</v>
      </c>
      <c r="Q59" s="13">
        <f t="shared" si="4"/>
        <v>121281.67270299999</v>
      </c>
      <c r="R59" s="13">
        <f t="shared" si="4"/>
        <v>115288.14062999998</v>
      </c>
      <c r="S59" s="13">
        <f t="shared" si="4"/>
        <v>5993.532070000001</v>
      </c>
      <c r="T59" s="24">
        <f t="shared" si="4"/>
        <v>121281.67270299999</v>
      </c>
      <c r="U59" s="32">
        <f>+((K59/Q59)-1)*100</f>
        <v>-15.658933058671632</v>
      </c>
      <c r="V59" s="39">
        <f>+((N59/T59)-1)*100</f>
        <v>-15.658933058671632</v>
      </c>
      <c r="X59" s="1"/>
    </row>
    <row r="60" spans="1:22" ht="15.75">
      <c r="A60" s="19"/>
      <c r="B60" s="8"/>
      <c r="C60" s="8"/>
      <c r="D60" s="8"/>
      <c r="E60" s="8"/>
      <c r="F60" s="8"/>
      <c r="G60" s="8"/>
      <c r="H60" s="16"/>
      <c r="I60" s="25"/>
      <c r="J60" s="14"/>
      <c r="K60" s="15"/>
      <c r="L60" s="14"/>
      <c r="M60" s="14"/>
      <c r="N60" s="26"/>
      <c r="O60" s="25"/>
      <c r="P60" s="14"/>
      <c r="Q60" s="15"/>
      <c r="R60" s="14"/>
      <c r="S60" s="14"/>
      <c r="T60" s="26"/>
      <c r="U60" s="31"/>
      <c r="V60" s="38"/>
    </row>
    <row r="61" spans="1:22" ht="15">
      <c r="A61" s="36" t="s">
        <v>21</v>
      </c>
      <c r="B61" s="10"/>
      <c r="C61" s="10" t="s">
        <v>31</v>
      </c>
      <c r="D61" s="10" t="s">
        <v>22</v>
      </c>
      <c r="E61" s="10" t="s">
        <v>24</v>
      </c>
      <c r="F61" s="10" t="s">
        <v>20</v>
      </c>
      <c r="G61" s="10" t="s">
        <v>20</v>
      </c>
      <c r="H61" s="17" t="s">
        <v>23</v>
      </c>
      <c r="I61" s="42">
        <v>27213.401341</v>
      </c>
      <c r="J61" s="40">
        <v>0</v>
      </c>
      <c r="K61" s="41">
        <v>27213.401341</v>
      </c>
      <c r="L61" s="40">
        <v>27213.401341</v>
      </c>
      <c r="M61" s="40">
        <v>0</v>
      </c>
      <c r="N61" s="43">
        <v>27213.401341</v>
      </c>
      <c r="O61" s="42">
        <v>27027.859947</v>
      </c>
      <c r="P61" s="40">
        <v>0</v>
      </c>
      <c r="Q61" s="41">
        <v>27027.859947</v>
      </c>
      <c r="R61" s="40">
        <v>27027.859947</v>
      </c>
      <c r="S61" s="40">
        <v>0</v>
      </c>
      <c r="T61" s="43">
        <v>27027.859947</v>
      </c>
      <c r="U61" s="31">
        <f>+((K61/Q61)-1)*100</f>
        <v>0.686482001770905</v>
      </c>
      <c r="V61" s="38">
        <f>+((N61/T61)-1)*100</f>
        <v>0.686482001770905</v>
      </c>
    </row>
    <row r="62" spans="1:22" ht="15.75">
      <c r="A62" s="19"/>
      <c r="B62" s="8"/>
      <c r="C62" s="8"/>
      <c r="D62" s="8"/>
      <c r="E62" s="8"/>
      <c r="F62" s="8"/>
      <c r="G62" s="8"/>
      <c r="H62" s="16"/>
      <c r="I62" s="25"/>
      <c r="J62" s="14"/>
      <c r="K62" s="15"/>
      <c r="L62" s="14"/>
      <c r="M62" s="14"/>
      <c r="N62" s="26"/>
      <c r="O62" s="25"/>
      <c r="P62" s="14"/>
      <c r="Q62" s="15"/>
      <c r="R62" s="14"/>
      <c r="S62" s="14"/>
      <c r="T62" s="26"/>
      <c r="U62" s="31"/>
      <c r="V62" s="38"/>
    </row>
    <row r="63" spans="1:22" ht="21" thickBot="1">
      <c r="A63" s="55" t="s">
        <v>18</v>
      </c>
      <c r="B63" s="56"/>
      <c r="C63" s="56"/>
      <c r="D63" s="56"/>
      <c r="E63" s="56"/>
      <c r="F63" s="56"/>
      <c r="G63" s="56"/>
      <c r="H63" s="57"/>
      <c r="I63" s="27">
        <f aca="true" t="shared" si="5" ref="I63:T63">SUM(I61:I61)</f>
        <v>27213.401341</v>
      </c>
      <c r="J63" s="28">
        <f t="shared" si="5"/>
        <v>0</v>
      </c>
      <c r="K63" s="28">
        <f t="shared" si="5"/>
        <v>27213.401341</v>
      </c>
      <c r="L63" s="28">
        <f t="shared" si="5"/>
        <v>27213.401341</v>
      </c>
      <c r="M63" s="28">
        <f t="shared" si="5"/>
        <v>0</v>
      </c>
      <c r="N63" s="29">
        <f t="shared" si="5"/>
        <v>27213.401341</v>
      </c>
      <c r="O63" s="27">
        <f t="shared" si="5"/>
        <v>27027.859947</v>
      </c>
      <c r="P63" s="28">
        <f t="shared" si="5"/>
        <v>0</v>
      </c>
      <c r="Q63" s="28">
        <f t="shared" si="5"/>
        <v>27027.859947</v>
      </c>
      <c r="R63" s="28">
        <f t="shared" si="5"/>
        <v>27027.859947</v>
      </c>
      <c r="S63" s="28">
        <f t="shared" si="5"/>
        <v>0</v>
      </c>
      <c r="T63" s="29">
        <f t="shared" si="5"/>
        <v>27027.859947</v>
      </c>
      <c r="U63" s="52">
        <f>+((K63/Q63)-1)*100</f>
        <v>0.686482001770905</v>
      </c>
      <c r="V63" s="53">
        <f>+((N63/T63)-1)*100</f>
        <v>0.686482001770905</v>
      </c>
    </row>
    <row r="64" spans="9:22" ht="15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>
      <c r="A65" s="44" t="s">
        <v>25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44" t="s">
        <v>26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>
      <c r="A67" s="44" t="s">
        <v>27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>
      <c r="A68" s="44" t="s">
        <v>28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>
      <c r="A69" s="44" t="s">
        <v>29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44" t="s">
        <v>30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6" t="s">
        <v>19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7" t="s">
        <v>32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9:22" ht="1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9:22" ht="1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9:22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9:22" ht="1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9:22" ht="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9:22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9:22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9:22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9:22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</sheetData>
  <sheetProtection/>
  <mergeCells count="5">
    <mergeCell ref="A63:H63"/>
    <mergeCell ref="A1:F1"/>
    <mergeCell ref="I3:N3"/>
    <mergeCell ref="O3:T3"/>
    <mergeCell ref="A59:H5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2012-03-19T13:38:11Z</dcterms:modified>
  <cp:category/>
  <cp:version/>
  <cp:contentType/>
  <cp:contentStatus/>
</cp:coreProperties>
</file>