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<sst xmlns="http://schemas.openxmlformats.org/spreadsheetml/2006/main" count="78" uniqueCount="50">
  <si>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</si>
  <si>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</si>
  <si>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</si>
  <si>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</si>
  <si>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</si>
  <si>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</si>
  <si>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</si>
  <si>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</si>
  <si>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</si>
  <si>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</si>
  <si>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</si>
  <si>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</si>
  <si>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</si>
  <si>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</si>
  <si>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</si>
  <si>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</si>
  <si>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</si>
  <si>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</si>
  <si>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</si>
  <si>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</si>
  <si>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</si>
  <si>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</si>
  <si>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</si>
  <si>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</si>
  <si>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</si>
  <si>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</si>
  <si>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</si>
  <si>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</si>
  <si>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</si>
  <si>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</si>
  <si>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</si>
  <si>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</si>
  <si>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</si>
  <si>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</si>
  <si>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</si>
  <si>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</si>
  <si>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</si>
  <si>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</si>
  <si>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</si>
  <si>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</si>
  <si>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</si>
  <si>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</si>
  <si>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</si>
  <si>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ENERO</t>
  </si>
  <si>
    <t>TOTAL ACUMULADO ENERO - ENERO</t>
  </si>
  <si>
    <t>TOTAL COMPARADO ACUMULADO - ENERO - ENERO</t>
  </si>
  <si>
    <t>TOQUEPALA 1</t>
  </si>
  <si>
    <t>PRODUCCIÓN MINERA METÁLICA DE MOLIBDENO (TMF)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</si>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</sst>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 quotePrefix="1">
      <alignment horizontal="right"/>
    </xf>
    <xf numFmtId="0" fontId="0" fillId="24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47</v>
      </c>
      <c r="B1" s="3"/>
    </row>
    <row r="2" ht="13.5" thickBot="1">
      <c r="A2" s="59"/>
    </row>
    <row r="3" spans="1:22" ht="13.5" thickBot="1">
      <c r="A3" s="53"/>
      <c r="I3" s="63">
        <v>2012</v>
      </c>
      <c r="J3" s="64"/>
      <c r="K3" s="64"/>
      <c r="L3" s="64"/>
      <c r="M3" s="64"/>
      <c r="N3" s="65"/>
      <c r="O3" s="63">
        <v>2011</v>
      </c>
      <c r="P3" s="64"/>
      <c r="Q3" s="64"/>
      <c r="R3" s="64"/>
      <c r="S3" s="64"/>
      <c r="T3" s="65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43</v>
      </c>
      <c r="L4" s="39" t="s">
        <v>12</v>
      </c>
      <c r="M4" s="39" t="s">
        <v>8</v>
      </c>
      <c r="N4" s="56" t="s">
        <v>44</v>
      </c>
      <c r="O4" s="55" t="s">
        <v>13</v>
      </c>
      <c r="P4" s="39" t="s">
        <v>14</v>
      </c>
      <c r="Q4" s="39" t="s">
        <v>43</v>
      </c>
      <c r="R4" s="39" t="s">
        <v>15</v>
      </c>
      <c r="S4" s="39" t="s">
        <v>16</v>
      </c>
      <c r="T4" s="56" t="s">
        <v>45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33</v>
      </c>
      <c r="E6" s="54" t="s">
        <v>46</v>
      </c>
      <c r="F6" s="11" t="s">
        <v>39</v>
      </c>
      <c r="G6" s="11" t="s">
        <v>40</v>
      </c>
      <c r="H6" s="22" t="s">
        <v>41</v>
      </c>
      <c r="I6" s="27">
        <v>317.452674</v>
      </c>
      <c r="J6" s="12">
        <v>0</v>
      </c>
      <c r="K6" s="13">
        <v>317.452674</v>
      </c>
      <c r="L6" s="12">
        <v>317.452674</v>
      </c>
      <c r="M6" s="12">
        <v>0</v>
      </c>
      <c r="N6" s="28">
        <v>317.452674</v>
      </c>
      <c r="O6" s="27">
        <v>156.930368</v>
      </c>
      <c r="P6" s="12">
        <v>0</v>
      </c>
      <c r="Q6" s="13">
        <v>156.930368</v>
      </c>
      <c r="R6" s="12">
        <v>156.930368</v>
      </c>
      <c r="S6" s="12">
        <v>0</v>
      </c>
      <c r="T6" s="28">
        <v>156.930368</v>
      </c>
      <c r="U6" s="50" t="s">
        <v>20</v>
      </c>
      <c r="V6" s="58" t="s">
        <v>20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33</v>
      </c>
      <c r="E7" s="11" t="s">
        <v>37</v>
      </c>
      <c r="F7" s="11" t="s">
        <v>34</v>
      </c>
      <c r="G7" s="11" t="s">
        <v>35</v>
      </c>
      <c r="H7" s="22" t="s">
        <v>36</v>
      </c>
      <c r="I7" s="27">
        <v>227.912292</v>
      </c>
      <c r="J7" s="12">
        <v>0</v>
      </c>
      <c r="K7" s="13">
        <v>227.912292</v>
      </c>
      <c r="L7" s="12">
        <v>227.912292</v>
      </c>
      <c r="M7" s="12">
        <v>0</v>
      </c>
      <c r="N7" s="28">
        <v>227.912292</v>
      </c>
      <c r="O7" s="27">
        <v>401.251956</v>
      </c>
      <c r="P7" s="12">
        <v>0</v>
      </c>
      <c r="Q7" s="13">
        <v>401.251956</v>
      </c>
      <c r="R7" s="12">
        <v>401.251956</v>
      </c>
      <c r="S7" s="12">
        <v>0</v>
      </c>
      <c r="T7" s="28">
        <v>401.251956</v>
      </c>
      <c r="U7" s="37">
        <f>+((K7/Q7)-1)*100</f>
        <v>-43.199705673210474</v>
      </c>
      <c r="V7" s="43">
        <f>+((N7/T7)-1)*100</f>
        <v>-43.199705673210474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190.762047</v>
      </c>
      <c r="J8" s="12">
        <v>0</v>
      </c>
      <c r="K8" s="13">
        <v>190.762047</v>
      </c>
      <c r="L8" s="12">
        <v>190.762047</v>
      </c>
      <c r="M8" s="12">
        <v>0</v>
      </c>
      <c r="N8" s="28">
        <v>190.762047</v>
      </c>
      <c r="O8" s="27">
        <v>111.667864</v>
      </c>
      <c r="P8" s="12">
        <v>0</v>
      </c>
      <c r="Q8" s="13">
        <v>111.667864</v>
      </c>
      <c r="R8" s="12">
        <v>111.667864</v>
      </c>
      <c r="S8" s="12">
        <v>0</v>
      </c>
      <c r="T8" s="28">
        <v>111.667864</v>
      </c>
      <c r="U8" s="37">
        <f>+((K8/Q8)-1)*100</f>
        <v>70.8298521766298</v>
      </c>
      <c r="V8" s="43">
        <f>+((N8/T8)-1)*100</f>
        <v>70.8298521766298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7.418796</v>
      </c>
      <c r="J9" s="12">
        <v>0</v>
      </c>
      <c r="K9" s="13">
        <v>7.418796</v>
      </c>
      <c r="L9" s="12">
        <v>7.418796</v>
      </c>
      <c r="M9" s="12">
        <v>0</v>
      </c>
      <c r="N9" s="28">
        <v>7.418796</v>
      </c>
      <c r="O9" s="27">
        <v>62.986956</v>
      </c>
      <c r="P9" s="12">
        <v>0</v>
      </c>
      <c r="Q9" s="13">
        <v>62.986956</v>
      </c>
      <c r="R9" s="12">
        <v>62.986956</v>
      </c>
      <c r="S9" s="12">
        <v>0</v>
      </c>
      <c r="T9" s="28">
        <v>62.986956</v>
      </c>
      <c r="U9" s="37">
        <f>+((K9/Q9)-1)*100</f>
        <v>-88.22169466325694</v>
      </c>
      <c r="V9" s="43">
        <f>+((N9/T9)-1)*100</f>
        <v>-88.22169466325694</v>
      </c>
      <c r="W9" s="2"/>
    </row>
    <row r="10" spans="1:23" ht="15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3" ht="15.75" customHeight="1">
      <c r="A11" s="66" t="s">
        <v>18</v>
      </c>
      <c r="B11" s="67"/>
      <c r="C11" s="67"/>
      <c r="D11" s="67"/>
      <c r="E11" s="67"/>
      <c r="F11" s="67"/>
      <c r="G11" s="67"/>
      <c r="H11" s="68"/>
      <c r="I11" s="29">
        <f>SUM(I6:I9)</f>
        <v>743.5458090000001</v>
      </c>
      <c r="J11" s="15">
        <f>SUM(J6:J9)</f>
        <v>0</v>
      </c>
      <c r="K11" s="16">
        <f>SUM(I11:J11)</f>
        <v>743.5458090000001</v>
      </c>
      <c r="L11" s="14">
        <f>SUM(L6:L9)</f>
        <v>743.5458090000001</v>
      </c>
      <c r="M11" s="15">
        <f>SUM(M6:M9)</f>
        <v>0</v>
      </c>
      <c r="N11" s="30">
        <f>SUM(L11:M11)</f>
        <v>743.5458090000001</v>
      </c>
      <c r="O11" s="29">
        <f>SUM(O6:O9)</f>
        <v>732.837144</v>
      </c>
      <c r="P11" s="15">
        <f>SUM(P6:P9)</f>
        <v>0</v>
      </c>
      <c r="Q11" s="16">
        <f>SUM(O11:P11)</f>
        <v>732.837144</v>
      </c>
      <c r="R11" s="14">
        <f>SUM(R6:R9)</f>
        <v>732.837144</v>
      </c>
      <c r="S11" s="15">
        <f>SUM(S6:S9)</f>
        <v>0</v>
      </c>
      <c r="T11" s="30">
        <f>SUM(T6:T9)</f>
        <v>732.837144</v>
      </c>
      <c r="U11" s="37">
        <f>+((K11/Q11)-1)*100</f>
        <v>1.4612612212243636</v>
      </c>
      <c r="V11" s="43">
        <f>+((N11/T11)-1)*100</f>
        <v>1.4612612212243636</v>
      </c>
      <c r="W11" s="7"/>
    </row>
    <row r="12" spans="1:22" ht="15.7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21</v>
      </c>
      <c r="C13" s="11" t="s">
        <v>31</v>
      </c>
      <c r="D13" s="11" t="s">
        <v>22</v>
      </c>
      <c r="E13" s="11" t="s">
        <v>23</v>
      </c>
      <c r="F13" s="11" t="s">
        <v>24</v>
      </c>
      <c r="G13" s="11" t="s">
        <v>25</v>
      </c>
      <c r="H13" s="22" t="s">
        <v>26</v>
      </c>
      <c r="I13" s="27">
        <v>303.8904</v>
      </c>
      <c r="J13" s="12">
        <v>0</v>
      </c>
      <c r="K13" s="13">
        <v>303.8904</v>
      </c>
      <c r="L13" s="12">
        <v>303.8904</v>
      </c>
      <c r="M13" s="12">
        <v>0</v>
      </c>
      <c r="N13" s="28">
        <v>303.8904</v>
      </c>
      <c r="O13" s="27">
        <v>191.6982</v>
      </c>
      <c r="P13" s="12">
        <v>0</v>
      </c>
      <c r="Q13" s="13">
        <v>191.6982</v>
      </c>
      <c r="R13" s="12">
        <v>191.6982</v>
      </c>
      <c r="S13" s="12">
        <v>0</v>
      </c>
      <c r="T13" s="28">
        <v>191.6982</v>
      </c>
      <c r="U13" s="37">
        <f>+((K13/Q13)-1)*100</f>
        <v>58.52543216368227</v>
      </c>
      <c r="V13" s="43">
        <f>+((N13/T13)-1)*100</f>
        <v>58.52543216368227</v>
      </c>
      <c r="W13" s="2"/>
    </row>
    <row r="14" spans="1:23" ht="15.75">
      <c r="A14" s="45"/>
      <c r="B14" s="46"/>
      <c r="C14" s="46"/>
      <c r="D14" s="46"/>
      <c r="E14" s="46"/>
      <c r="F14" s="46"/>
      <c r="G14" s="46"/>
      <c r="H14" s="47"/>
      <c r="I14" s="29"/>
      <c r="J14" s="15"/>
      <c r="K14" s="16"/>
      <c r="L14" s="14"/>
      <c r="M14" s="15"/>
      <c r="N14" s="30"/>
      <c r="O14" s="29"/>
      <c r="P14" s="15"/>
      <c r="Q14" s="16"/>
      <c r="R14" s="14"/>
      <c r="S14" s="15"/>
      <c r="T14" s="30"/>
      <c r="U14" s="37"/>
      <c r="V14" s="43"/>
      <c r="W14" s="7"/>
    </row>
    <row r="15" spans="1:23" ht="15">
      <c r="A15" s="42" t="s">
        <v>9</v>
      </c>
      <c r="B15" s="11" t="s">
        <v>21</v>
      </c>
      <c r="C15" s="11" t="s">
        <v>31</v>
      </c>
      <c r="D15" s="11" t="s">
        <v>27</v>
      </c>
      <c r="E15" s="11" t="s">
        <v>28</v>
      </c>
      <c r="F15" s="11" t="s">
        <v>29</v>
      </c>
      <c r="G15" s="11" t="s">
        <v>29</v>
      </c>
      <c r="H15" s="22" t="s">
        <v>30</v>
      </c>
      <c r="I15" s="27">
        <v>292.6231</v>
      </c>
      <c r="J15" s="12">
        <v>0</v>
      </c>
      <c r="K15" s="13">
        <v>292.6231</v>
      </c>
      <c r="L15" s="12">
        <v>292.6231</v>
      </c>
      <c r="M15" s="12">
        <v>0</v>
      </c>
      <c r="N15" s="28">
        <v>292.6231</v>
      </c>
      <c r="O15" s="27">
        <v>487.02675</v>
      </c>
      <c r="P15" s="12">
        <v>0</v>
      </c>
      <c r="Q15" s="13">
        <v>487.02675</v>
      </c>
      <c r="R15" s="12">
        <v>487.02675</v>
      </c>
      <c r="S15" s="12">
        <v>0</v>
      </c>
      <c r="T15" s="28">
        <v>487.02675</v>
      </c>
      <c r="U15" s="37">
        <f>+((K15/Q15)-1)*100</f>
        <v>-39.91642142859709</v>
      </c>
      <c r="V15" s="43">
        <f>+((N15/T15)-1)*100</f>
        <v>-39.91642142859709</v>
      </c>
      <c r="W15" s="7"/>
    </row>
    <row r="16" spans="1:24" ht="15.75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>
      <c r="A17" s="60" t="s">
        <v>9</v>
      </c>
      <c r="B17" s="61"/>
      <c r="C17" s="61"/>
      <c r="D17" s="61"/>
      <c r="E17" s="61"/>
      <c r="F17" s="61"/>
      <c r="G17" s="61"/>
      <c r="H17" s="62"/>
      <c r="I17" s="34">
        <f aca="true" t="shared" si="0" ref="I17:T17">SUM(I11,I13,I15)</f>
        <v>1340.059309</v>
      </c>
      <c r="J17" s="35">
        <f t="shared" si="0"/>
        <v>0</v>
      </c>
      <c r="K17" s="35">
        <f t="shared" si="0"/>
        <v>1340.059309</v>
      </c>
      <c r="L17" s="35">
        <f t="shared" si="0"/>
        <v>1340.059309</v>
      </c>
      <c r="M17" s="35">
        <f t="shared" si="0"/>
        <v>0</v>
      </c>
      <c r="N17" s="36">
        <f t="shared" si="0"/>
        <v>1340.059309</v>
      </c>
      <c r="O17" s="34">
        <f t="shared" si="0"/>
        <v>1411.562094</v>
      </c>
      <c r="P17" s="35">
        <f t="shared" si="0"/>
        <v>0</v>
      </c>
      <c r="Q17" s="35">
        <f t="shared" si="0"/>
        <v>1411.562094</v>
      </c>
      <c r="R17" s="35">
        <f t="shared" si="0"/>
        <v>1411.562094</v>
      </c>
      <c r="S17" s="35">
        <f t="shared" si="0"/>
        <v>0</v>
      </c>
      <c r="T17" s="36">
        <f t="shared" si="0"/>
        <v>1411.562094</v>
      </c>
      <c r="U17" s="52">
        <f>+((K17/Q17)-1)*100</f>
        <v>-5.06550758935298</v>
      </c>
      <c r="V17" s="51">
        <f>+((N17/T17)-1)*100</f>
        <v>-5.06550758935298</v>
      </c>
    </row>
    <row r="19" ht="12.75">
      <c r="A19" s="49" t="s">
        <v>19</v>
      </c>
    </row>
    <row r="20" spans="1:2" ht="12.75">
      <c r="A20" s="5" t="s">
        <v>17</v>
      </c>
      <c r="B20" s="6"/>
    </row>
    <row r="21" ht="12.75">
      <c r="A21" s="6" t="s">
        <v>32</v>
      </c>
    </row>
  </sheetData>
  <sheetProtection/>
  <mergeCells count="4">
    <mergeCell ref="A17:H17"/>
    <mergeCell ref="I3:N3"/>
    <mergeCell ref="O3:T3"/>
    <mergeCell ref="A11:H11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2012-03-19T13:38:25Z</dcterms:modified>
  <cp:category/>
  <cp:version/>
  <cp:contentType/>
  <cp:contentStatus/>
</cp:coreProperties>
</file>