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2120" windowHeight="8580"/>
  </bookViews>
  <sheets>
    <sheet name="InformacionGeneral 6 " sheetId="1" r:id="rId1"/>
  </sheets>
  <definedNames>
    <definedName name="_xlnm.Print_Titles" localSheetId="0">'InformacionGeneral 6 '!$1:$5</definedName>
  </definedNames>
  <calcPr calcId="145621"/>
</workbook>
</file>

<file path=xl/calcChain.xml><?xml version="1.0" encoding="utf-8"?>
<calcChain xmlns="http://schemas.openxmlformats.org/spreadsheetml/2006/main">
  <c r="V184" i="1" l="1"/>
  <c r="U184" i="1"/>
  <c r="V182" i="1"/>
  <c r="U182" i="1"/>
  <c r="V178" i="1"/>
  <c r="V177" i="1"/>
  <c r="V176" i="1"/>
  <c r="U176" i="1"/>
  <c r="V175" i="1"/>
  <c r="V174" i="1"/>
  <c r="U174" i="1"/>
  <c r="V173" i="1"/>
  <c r="U173" i="1"/>
  <c r="V172" i="1"/>
  <c r="U172" i="1"/>
  <c r="V171" i="1"/>
  <c r="V170" i="1"/>
  <c r="U170" i="1"/>
  <c r="V168" i="1"/>
  <c r="U168" i="1"/>
  <c r="V167" i="1"/>
  <c r="U167" i="1"/>
  <c r="V166" i="1"/>
  <c r="U166" i="1"/>
  <c r="V165" i="1"/>
  <c r="V164" i="1"/>
  <c r="U164" i="1"/>
  <c r="V163" i="1"/>
  <c r="U163" i="1"/>
  <c r="V161" i="1"/>
  <c r="U158" i="1"/>
  <c r="V154" i="1"/>
  <c r="U154" i="1"/>
  <c r="V153" i="1"/>
  <c r="U153" i="1"/>
  <c r="V152" i="1"/>
  <c r="V151" i="1"/>
  <c r="U151" i="1"/>
  <c r="V148" i="1"/>
  <c r="U146" i="1"/>
  <c r="V145" i="1"/>
  <c r="U145" i="1"/>
  <c r="V144" i="1"/>
  <c r="V141" i="1"/>
  <c r="V139" i="1"/>
  <c r="U138" i="1"/>
  <c r="V137" i="1"/>
  <c r="V135" i="1"/>
  <c r="U135" i="1"/>
  <c r="V132" i="1"/>
  <c r="U132" i="1"/>
  <c r="V131" i="1"/>
  <c r="U131" i="1"/>
  <c r="V130" i="1"/>
  <c r="U130" i="1"/>
  <c r="V129" i="1"/>
  <c r="U129" i="1"/>
  <c r="V128" i="1"/>
  <c r="U128" i="1"/>
  <c r="V127" i="1"/>
  <c r="V126" i="1"/>
  <c r="U126" i="1"/>
  <c r="V125" i="1"/>
  <c r="U125" i="1"/>
  <c r="V124" i="1"/>
  <c r="U124" i="1"/>
  <c r="V123" i="1"/>
  <c r="U123" i="1"/>
  <c r="V122" i="1"/>
  <c r="U122" i="1"/>
  <c r="V121" i="1"/>
  <c r="U121" i="1"/>
  <c r="V120" i="1"/>
  <c r="U120" i="1"/>
  <c r="V118" i="1"/>
  <c r="U118" i="1"/>
  <c r="V116" i="1"/>
  <c r="V115" i="1"/>
  <c r="U115" i="1"/>
  <c r="V114" i="1"/>
  <c r="U114" i="1"/>
  <c r="V113" i="1"/>
  <c r="U113" i="1"/>
  <c r="V112" i="1"/>
  <c r="U112" i="1"/>
  <c r="V110" i="1"/>
  <c r="U110" i="1"/>
  <c r="V108" i="1"/>
  <c r="U108" i="1"/>
  <c r="V107" i="1"/>
  <c r="U107" i="1"/>
  <c r="V106" i="1"/>
  <c r="U106" i="1"/>
  <c r="V104" i="1"/>
  <c r="V103" i="1"/>
  <c r="U103" i="1"/>
  <c r="V100" i="1"/>
  <c r="U100" i="1"/>
  <c r="V99" i="1"/>
  <c r="U99" i="1"/>
  <c r="V98" i="1"/>
  <c r="U98" i="1"/>
  <c r="V97" i="1"/>
  <c r="U97" i="1"/>
  <c r="V96" i="1"/>
  <c r="V94" i="1"/>
  <c r="U94" i="1"/>
  <c r="V93" i="1"/>
  <c r="V92" i="1"/>
  <c r="U92" i="1"/>
  <c r="V89" i="1"/>
  <c r="V88" i="1"/>
  <c r="V86" i="1"/>
  <c r="V83" i="1"/>
  <c r="V82" i="1"/>
  <c r="V79" i="1"/>
  <c r="V78" i="1"/>
  <c r="V76" i="1"/>
  <c r="V75" i="1"/>
  <c r="U75" i="1"/>
  <c r="V72" i="1"/>
  <c r="U72" i="1"/>
  <c r="V66" i="1"/>
  <c r="V65" i="1"/>
  <c r="V64" i="1"/>
  <c r="U62" i="1"/>
  <c r="V61" i="1"/>
  <c r="V59" i="1"/>
  <c r="V58" i="1"/>
  <c r="V57" i="1"/>
  <c r="V55" i="1"/>
  <c r="V54" i="1"/>
  <c r="V53" i="1"/>
  <c r="V52" i="1"/>
  <c r="V51" i="1"/>
  <c r="U51" i="1"/>
  <c r="V50" i="1"/>
  <c r="U50" i="1"/>
  <c r="V48" i="1"/>
  <c r="U48" i="1"/>
  <c r="V46" i="1"/>
  <c r="U46" i="1"/>
  <c r="V45" i="1"/>
  <c r="U45" i="1"/>
  <c r="V40" i="1"/>
  <c r="V37" i="1"/>
  <c r="U37" i="1"/>
  <c r="V36" i="1"/>
  <c r="V35" i="1"/>
  <c r="V34" i="1"/>
  <c r="V33" i="1"/>
  <c r="U33" i="1"/>
  <c r="V32" i="1"/>
  <c r="U32" i="1"/>
  <c r="V31" i="1"/>
  <c r="U31" i="1"/>
  <c r="V30" i="1"/>
  <c r="U30" i="1"/>
  <c r="V29" i="1"/>
  <c r="U29" i="1"/>
  <c r="V28" i="1"/>
  <c r="U28" i="1"/>
  <c r="V27" i="1"/>
  <c r="U27" i="1"/>
  <c r="V26" i="1"/>
  <c r="U26" i="1"/>
  <c r="V25" i="1"/>
  <c r="U25" i="1"/>
  <c r="V23" i="1"/>
  <c r="U23" i="1"/>
  <c r="V21" i="1"/>
  <c r="V20" i="1"/>
  <c r="U20" i="1"/>
  <c r="V19" i="1"/>
  <c r="U19" i="1"/>
  <c r="U10" i="1"/>
  <c r="U9" i="1"/>
  <c r="V16" i="1" l="1"/>
  <c r="U16" i="1"/>
  <c r="V15" i="1"/>
  <c r="U15" i="1"/>
  <c r="V14" i="1"/>
  <c r="U14" i="1"/>
  <c r="V13" i="1"/>
  <c r="U13" i="1"/>
  <c r="V12" i="1"/>
  <c r="U12" i="1"/>
  <c r="V11" i="1"/>
  <c r="V8" i="1"/>
  <c r="V6" i="1"/>
  <c r="V10" i="1"/>
  <c r="V9" i="1"/>
  <c r="V7" i="1"/>
  <c r="U7" i="1"/>
  <c r="V189" i="1"/>
  <c r="U189" i="1"/>
  <c r="U188" i="1"/>
  <c r="V188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N191" i="1"/>
  <c r="T191" i="1"/>
  <c r="K191" i="1"/>
  <c r="Q191" i="1"/>
  <c r="S191" i="1"/>
  <c r="R191" i="1"/>
  <c r="P191" i="1"/>
  <c r="O191" i="1"/>
  <c r="M191" i="1"/>
  <c r="L191" i="1"/>
  <c r="J191" i="1"/>
  <c r="I191" i="1"/>
  <c r="V191" i="1" l="1"/>
  <c r="U191" i="1"/>
  <c r="U186" i="1"/>
  <c r="V186" i="1"/>
</calcChain>
</file>

<file path=xl/sharedStrings.xml><?xml version="1.0" encoding="utf-8"?>
<sst xmlns="http://schemas.openxmlformats.org/spreadsheetml/2006/main" count="1646" uniqueCount="430">
  <si>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</si>
  <si>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</si>
  <si>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</si>
  <si>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</si>
  <si>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</si>
  <si>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</si>
  <si>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</si>
  <si>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</si>
  <si>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</si>
  <si>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</si>
  <si>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</si>
  <si>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</si>
  <si>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</si>
  <si>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</si>
  <si>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</si>
  <si>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</si>
  <si>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</si>
  <si>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</si>
  <si>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</si>
  <si>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</si>
  <si>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</si>
  <si>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LIMA</t>
  </si>
  <si>
    <t>REFINERÍA</t>
  </si>
  <si>
    <t>VOTORANTIM METAIS - CAJAMARQUILLA S.A.</t>
  </si>
  <si>
    <t>LURIGANCHO</t>
  </si>
  <si>
    <t>ILO</t>
  </si>
  <si>
    <t>PACOCHA</t>
  </si>
  <si>
    <t>REFINERIA DE ZINC CAJAMARQUILLA</t>
  </si>
  <si>
    <r>
      <t>j)</t>
    </r>
    <r>
      <rPr>
        <sz val="8"/>
        <rFont val="Arial"/>
        <family val="2"/>
      </rPr>
      <t xml:space="preserve"> Cuenta con dos ubicaciones geográficas, Moquegua y Puno. (Referencial).</t>
    </r>
  </si>
  <si>
    <r>
      <t>h)</t>
    </r>
    <r>
      <rPr>
        <sz val="8"/>
        <rFont val="Arial"/>
        <family val="2"/>
      </rPr>
      <t xml:space="preserve"> Cuenta con dos ubicaciones geográficas, Pasco y Lima. (Referencial).</t>
    </r>
  </si>
  <si>
    <r>
      <t>a)</t>
    </r>
    <r>
      <rPr>
        <sz val="8"/>
        <rFont val="Arial"/>
        <family val="2"/>
      </rPr>
      <t xml:space="preserve"> Cuenta con dos ubicaciones geográficas, Junin y Lima. (Referencial).</t>
    </r>
  </si>
  <si>
    <r>
      <t>b)</t>
    </r>
    <r>
      <rPr>
        <sz val="8"/>
        <rFont val="Arial"/>
        <family val="2"/>
      </rPr>
      <t xml:space="preserve"> Cuenta con dos ubicaciones geográficas, Ica y Lima. (Referencial).</t>
    </r>
  </si>
  <si>
    <r>
      <t>c)</t>
    </r>
    <r>
      <rPr>
        <sz val="8"/>
        <rFont val="Arial"/>
        <family val="2"/>
      </rPr>
      <t xml:space="preserve"> Cuenta con tres ubicaciones geográficas, Huanuco, Lima y Pasco. (Referencial).</t>
    </r>
  </si>
  <si>
    <r>
      <t>i)</t>
    </r>
    <r>
      <rPr>
        <sz val="8"/>
        <rFont val="Arial"/>
        <family val="2"/>
      </rPr>
      <t xml:space="preserve"> Cuenta con dos ubicaciones geográficas, Pasco y Huanuco. (Referencial).</t>
    </r>
  </si>
  <si>
    <r>
      <t>e)</t>
    </r>
    <r>
      <rPr>
        <sz val="8"/>
        <rFont val="Arial"/>
        <family val="2"/>
      </rPr>
      <t xml:space="preserve"> Cuenta con dos ubicaciones geográficas, Lima. Y Pasco (Referencial).</t>
    </r>
  </si>
  <si>
    <r>
      <t>g)</t>
    </r>
    <r>
      <rPr>
        <sz val="8"/>
        <rFont val="Arial"/>
        <family val="2"/>
      </rPr>
      <t xml:space="preserve"> Cuenta con dos ubicaciones geográficas, Tacna y Moquegua. (Referencial).</t>
    </r>
  </si>
  <si>
    <t>REF.DE COBRE - ILO</t>
  </si>
  <si>
    <t>SOUTHERN PERU COPPER CORPORATION SUCURSAL DEL PERU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</si>
  <si>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</si>
  <si>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</si>
  <si>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</si>
  <si>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</si>
  <si>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</si>
  <si>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</si>
  <si>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</si>
  <si>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</si>
  <si>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</si>
  <si>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LIXIViACIÓN</t>
  </si>
  <si>
    <t>ANABI S.A.C.</t>
  </si>
  <si>
    <t>ACUMULACION ANABI</t>
  </si>
  <si>
    <t>CUSCO</t>
  </si>
  <si>
    <t>CHUMBIVILCAS</t>
  </si>
  <si>
    <t>QUIÑOTA</t>
  </si>
  <si>
    <t>ANALYTICA MINERAL SERVICES S.A.C.</t>
  </si>
  <si>
    <t>ORION DE CHALA</t>
  </si>
  <si>
    <t>AREQUIPA</t>
  </si>
  <si>
    <t>CARAVELI</t>
  </si>
  <si>
    <t>ATIQUIPA</t>
  </si>
  <si>
    <t>ARASI S.A.C.</t>
  </si>
  <si>
    <t>ACUMULACION ANDRES</t>
  </si>
  <si>
    <t>PUNO</t>
  </si>
  <si>
    <t>LAMPA</t>
  </si>
  <si>
    <t>OCUVIRI</t>
  </si>
  <si>
    <t>ARUNTANI S.A.C.</t>
  </si>
  <si>
    <t>ACUMULACION MARIELA</t>
  </si>
  <si>
    <t>MARISCAL NIETO</t>
  </si>
  <si>
    <t>CARUMAS</t>
  </si>
  <si>
    <t>BERGMIN S.A.C.</t>
  </si>
  <si>
    <t>REVOLUCION 3 DE OCTUBRE Nº 2</t>
  </si>
  <si>
    <t>HUANUCO</t>
  </si>
  <si>
    <t>AMBO</t>
  </si>
  <si>
    <t>SAN RAFAEL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</si>
  <si>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</si>
  <si>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</si>
  <si>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</si>
  <si>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</si>
  <si>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</si>
  <si>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</si>
  <si>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</si>
  <si>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</si>
  <si>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</si>
  <si>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</si>
  <si>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CEDIMIN S.A.C. COMPAÑIA DE EXPLORACIONES DESARROLLO E INVERSIONES MINERAS SAC.</t>
  </si>
  <si>
    <t>CHAQUELLE</t>
  </si>
  <si>
    <t>CASTILLA</t>
  </si>
  <si>
    <t>CHOCO</t>
  </si>
  <si>
    <t>QUICAY</t>
  </si>
  <si>
    <t>PASCO</t>
  </si>
  <si>
    <t>SIMON BOLIVAR</t>
  </si>
  <si>
    <t>HDA.DE BENEFICIO METALEX</t>
  </si>
  <si>
    <t>LUCANAS</t>
  </si>
  <si>
    <t>SAISA</t>
  </si>
  <si>
    <t>COMPAÑIA DE MINAS BUENAVENTURA S.A.A.</t>
  </si>
  <si>
    <t>JULCANI</t>
  </si>
  <si>
    <t>ANGARAES</t>
  </si>
  <si>
    <t>CCOCHACCASA</t>
  </si>
  <si>
    <t>DANIEL ALCIDES CARRION</t>
  </si>
  <si>
    <t>YANAHUANCA</t>
  </si>
  <si>
    <t>PORACOTA</t>
  </si>
  <si>
    <t>CONDESUYOS</t>
  </si>
  <si>
    <t>SALAMANCA</t>
  </si>
  <si>
    <t>RECUPERADA</t>
  </si>
  <si>
    <t>LIRCAY</t>
  </si>
  <si>
    <t>ANTAPITE</t>
  </si>
  <si>
    <t>HUAYTARA</t>
  </si>
  <si>
    <t>OCOYO</t>
  </si>
  <si>
    <t>ORCOPAMPA</t>
  </si>
  <si>
    <t>JUNIN</t>
  </si>
  <si>
    <t>YAULI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</si>
  <si>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</si>
  <si>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</si>
  <si>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</si>
  <si>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</si>
  <si>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</si>
  <si>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</si>
  <si>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CAYARANI</t>
  </si>
  <si>
    <t>ARES</t>
  </si>
  <si>
    <t>COMPAÑIA MINERA ARGENTUM S.A.</t>
  </si>
  <si>
    <t>MANUELITA</t>
  </si>
  <si>
    <t>MOROCOCHA</t>
  </si>
  <si>
    <t>COMPAÑIA MINERA ATACOCHA S.A.A.</t>
  </si>
  <si>
    <t>ATACOCHA</t>
  </si>
  <si>
    <t>SAN FRANCISCO DE ASIS DE YARUSYACAN</t>
  </si>
  <si>
    <t>COMPAÑIA MINERA AURIFERA AUREX S.A.</t>
  </si>
  <si>
    <t>ANDES</t>
  </si>
  <si>
    <t>COMPAÑIA MINERA AURIFERA SANTA ROSA S.A.</t>
  </si>
  <si>
    <t>SANTA ROSA-COMARSA</t>
  </si>
  <si>
    <t>LA LIBERTAD</t>
  </si>
  <si>
    <t>SANTIAGO DE CHUCO</t>
  </si>
  <si>
    <t>ANGASMARCA</t>
  </si>
  <si>
    <t>COMPAÑIA MINERA CARAVELI S.A.C.</t>
  </si>
  <si>
    <t>HUANUHUANU</t>
  </si>
  <si>
    <t>TAMBOJASA</t>
  </si>
  <si>
    <t>CHAPARRA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</si>
  <si>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</si>
  <si>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</si>
  <si>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</si>
  <si>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</si>
  <si>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</si>
  <si>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</si>
  <si>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COMPAÑIA MINERA CONDESTABLE S.A.</t>
  </si>
  <si>
    <t>CONDESTABLE</t>
  </si>
  <si>
    <t>CAÑETE</t>
  </si>
  <si>
    <t>MALA</t>
  </si>
  <si>
    <t>RAUL</t>
  </si>
  <si>
    <t>COMPAÑIA MINERA HUANCAPETI S.A.C.</t>
  </si>
  <si>
    <t>HUANCAPETI</t>
  </si>
  <si>
    <t>COMPAÑIA MINERA MILPO S.A.A.</t>
  </si>
  <si>
    <t>ICA</t>
  </si>
  <si>
    <t>CHINCHA</t>
  </si>
  <si>
    <t>CHAVIN</t>
  </si>
  <si>
    <t>YANACANCHA</t>
  </si>
  <si>
    <t>COMPAÑIA MINERA NUEVA CALIFORNIA S.A.</t>
  </si>
  <si>
    <t>NUEVA CALIFORNIA</t>
  </si>
  <si>
    <t>YUNGAY</t>
  </si>
  <si>
    <t>COMPAÑIA MINERA PODEROSA S.A.</t>
  </si>
  <si>
    <t>PATAZ</t>
  </si>
  <si>
    <t>PIAS</t>
  </si>
  <si>
    <t>ALTO 2</t>
  </si>
  <si>
    <t>SANCHEZ CARRION</t>
  </si>
  <si>
    <t>COCHORCO</t>
  </si>
  <si>
    <t>ALTO 3</t>
  </si>
  <si>
    <t>SARTIMBAMBA</t>
  </si>
  <si>
    <t>ATAHUALPA</t>
  </si>
  <si>
    <t>DEFENSA</t>
  </si>
  <si>
    <t>ESTRELLA</t>
  </si>
  <si>
    <t>BULDIBUYO</t>
  </si>
  <si>
    <t>ESTRELLA DOS</t>
  </si>
  <si>
    <t>HUAYLILLAS</t>
  </si>
  <si>
    <t>ESTRELLA UNO</t>
  </si>
  <si>
    <t>GALAXIA PRIMERA</t>
  </si>
  <si>
    <t>GALAXIA SEGUNDA</t>
  </si>
  <si>
    <t>ISABEL 2003</t>
  </si>
  <si>
    <t>LA PODEROSA DE TRUJILLO</t>
  </si>
  <si>
    <t>LIBERTAD</t>
  </si>
  <si>
    <t>MARIA ANTONIETA</t>
  </si>
  <si>
    <t>NUEVO HORIZONTE Nº 10</t>
  </si>
  <si>
    <t>PODEROSA Nº 6</t>
  </si>
  <si>
    <t>PODEROSA SEGUNDA</t>
  </si>
  <si>
    <t>PODEROSA TERCERA</t>
  </si>
  <si>
    <t>ROCIO 2003</t>
  </si>
  <si>
    <t>SAN BENITO P.B.</t>
  </si>
  <si>
    <t>COMPAÑIA MINERA RAURA S.A.</t>
  </si>
  <si>
    <t>LAURICOCHA</t>
  </si>
  <si>
    <t>SAN MIGUEL DE CAURI</t>
  </si>
  <si>
    <t>MINA CORICANCHA</t>
  </si>
  <si>
    <t>HUAROCHIRI</t>
  </si>
  <si>
    <t>SAN MATEO</t>
  </si>
  <si>
    <t>COMPAÑIA MINERA SAN NICOLAS S.A.</t>
  </si>
  <si>
    <t>COLORADA</t>
  </si>
  <si>
    <t>CAJAMARCA</t>
  </si>
  <si>
    <t>HUALGAYOC</t>
  </si>
  <si>
    <t>COMPAÑIA MINERA SAN SIMON S.A.</t>
  </si>
  <si>
    <t>LA VIRGEN</t>
  </si>
  <si>
    <t>CACHICADAN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</si>
  <si>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</si>
  <si>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</si>
  <si>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</si>
  <si>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</si>
  <si>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</si>
  <si>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</si>
  <si>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</si>
  <si>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</si>
  <si>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</si>
  <si>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</si>
  <si>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</si>
  <si>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</si>
  <si>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</si>
  <si>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PARATIA</t>
  </si>
  <si>
    <t>CORP MINERA CASTROVIRREYNA S A</t>
  </si>
  <si>
    <t>N 1 RELIQUIAS</t>
  </si>
  <si>
    <t>CORPORACION MINERA TOMA LA MANO S.A.</t>
  </si>
  <si>
    <t>TOMA LA MANO Nº 2</t>
  </si>
  <si>
    <t>MARCARA</t>
  </si>
  <si>
    <t>CHURCAMPA</t>
  </si>
  <si>
    <t>SAN PEDRO DE CORIS</t>
  </si>
  <si>
    <t>EMPRESA ADMINISTRADORA CERRO S.A.C.</t>
  </si>
  <si>
    <t>CERRO DE PASCO</t>
  </si>
  <si>
    <t>EMPRESA ADMINISTRADORA CHUNGAR S.A.C.</t>
  </si>
  <si>
    <t>HUAYLLAY</t>
  </si>
  <si>
    <t>ANIMON</t>
  </si>
  <si>
    <t>EMPRESA MINERA LOS QUENUALES S.A.</t>
  </si>
  <si>
    <t>OYON</t>
  </si>
  <si>
    <t>CASAPALCA-6</t>
  </si>
  <si>
    <t>CHICLA</t>
  </si>
  <si>
    <t>CASAPALCA-8</t>
  </si>
  <si>
    <t>INTIGOLD MINING S.A.</t>
  </si>
  <si>
    <t>UNIDAD AURIFERA CALPA</t>
  </si>
  <si>
    <t>ATICO</t>
  </si>
  <si>
    <t>MINAS ARIRAHUA S.A.</t>
  </si>
  <si>
    <t>BARRENO</t>
  </si>
  <si>
    <t>YANAQUIHUA</t>
  </si>
  <si>
    <t>MINERA AURIFERA RETAMAS S.A.</t>
  </si>
  <si>
    <t>RETAMAS</t>
  </si>
  <si>
    <t>PARCOY</t>
  </si>
  <si>
    <t>MINERA BARRICK MISQUICHILCA S.A.</t>
  </si>
  <si>
    <t>ACUMULACION ALTO CHICAMA</t>
  </si>
  <si>
    <t>PIERINA</t>
  </si>
  <si>
    <t>HUARAZ</t>
  </si>
  <si>
    <t>JANGAS</t>
  </si>
  <si>
    <t>MINERA BATEAS S.A.C.</t>
  </si>
  <si>
    <t>SAN CRISTOBAL</t>
  </si>
  <si>
    <t>CAYLLOMA</t>
  </si>
  <si>
    <t>MINERA COLQUISIRI S.A.</t>
  </si>
  <si>
    <t>MARIA TERESA</t>
  </si>
  <si>
    <t>HUARAL</t>
  </si>
  <si>
    <t>MINERA DON ELISEO S.A.C.</t>
  </si>
  <si>
    <t>SAN BRAULIO UNO</t>
  </si>
  <si>
    <t>RECUAY</t>
  </si>
  <si>
    <t>COTAPARACO</t>
  </si>
  <si>
    <t>CONTONGA</t>
  </si>
  <si>
    <t>MINERA HUINAC S.A.C.</t>
  </si>
  <si>
    <t>ADMIRADA-ATILA</t>
  </si>
  <si>
    <t>MINERA LA ZANJA S.R.L.</t>
  </si>
  <si>
    <t>LA ZANJA</t>
  </si>
  <si>
    <t>SAN MIGUEL</t>
  </si>
  <si>
    <t>CALQUIS</t>
  </si>
  <si>
    <t>MINERA LAYTARUMA S.A.</t>
  </si>
  <si>
    <t>LAYTARUMA</t>
  </si>
  <si>
    <t>SANCOS</t>
  </si>
  <si>
    <t>MINERA PARAISO S.A.C.</t>
  </si>
  <si>
    <t>PLANTA DE BENEFICIO MINERA PARAISO</t>
  </si>
  <si>
    <t>CHALA</t>
  </si>
  <si>
    <t>MINERA SHUNTUR S.A.C.</t>
  </si>
  <si>
    <t>SHUNTUR</t>
  </si>
  <si>
    <t>PIRA</t>
  </si>
  <si>
    <t>MINERA SUYAMARCA S.A.C.</t>
  </si>
  <si>
    <t>PALLANCATA</t>
  </si>
  <si>
    <t>PARINACOCHAS</t>
  </si>
  <si>
    <t>CORONEL CASTAÑEDA</t>
  </si>
  <si>
    <t>MINERA TITAN DEL PERU S.R.L.</t>
  </si>
  <si>
    <t>BELEN</t>
  </si>
  <si>
    <t>ESPERANZA DE CARAVELI</t>
  </si>
  <si>
    <t>MINERA VETA DORADA S.A.C.</t>
  </si>
  <si>
    <t>MINERA YANACOCHA S.R.L.</t>
  </si>
  <si>
    <t>CHAUPILOMA ESTE</t>
  </si>
  <si>
    <t>ENCAÑADA</t>
  </si>
  <si>
    <t>CHAUPILOMA SUR</t>
  </si>
  <si>
    <t>MINERA YANAQUIHUA S.A.C.</t>
  </si>
  <si>
    <t>ALPACAY</t>
  </si>
  <si>
    <t>MTZ S.A.C.</t>
  </si>
  <si>
    <t>SUCCHA</t>
  </si>
  <si>
    <t>HUARON</t>
  </si>
  <si>
    <t>QUIRUVILCA</t>
  </si>
  <si>
    <t>S.M.R.L. EL ROSARIO DE BELEN</t>
  </si>
  <si>
    <t>PATIBAL</t>
  </si>
  <si>
    <t>SOCIEDAD MINERA AUSTRIA DUVAZ S.A.C.</t>
  </si>
  <si>
    <t>AUSTRIA DUVAZ</t>
  </si>
  <si>
    <t>SOCIEDAD MINERA CORONA S.A.</t>
  </si>
  <si>
    <t>ACUMULACION YAURICOCHA</t>
  </si>
  <si>
    <t>AQUIA</t>
  </si>
  <si>
    <t>SOCIEDAD MINERA EL BROCAL S.A.A.</t>
  </si>
  <si>
    <t>COLQUIJIRCA N°1</t>
  </si>
  <si>
    <t>COLQUIJIRCA Nº 2</t>
  </si>
  <si>
    <t>TINYAHUARCO</t>
  </si>
  <si>
    <t>TORATA</t>
  </si>
  <si>
    <t>CUAJONE 1</t>
  </si>
  <si>
    <t>SIMARRONA</t>
  </si>
  <si>
    <t>TACNA</t>
  </si>
  <si>
    <t>JORGE BASADRE</t>
  </si>
  <si>
    <t>ILABAYA</t>
  </si>
  <si>
    <t>TOTORAL</t>
  </si>
  <si>
    <t>VOLCAN COMPAÑIA MINERA S.A.A.</t>
  </si>
  <si>
    <t>ANDAYCHAGUA</t>
  </si>
  <si>
    <t>HUAY-HUAY</t>
  </si>
  <si>
    <t>CARAHUACRA</t>
  </si>
  <si>
    <t>COLOMBIA Y SOCAVON SANTA ROSA</t>
  </si>
  <si>
    <t>TICLIO</t>
  </si>
  <si>
    <t>XSTRATA TINTAYA S.A.</t>
  </si>
  <si>
    <t>TINTAYA</t>
  </si>
  <si>
    <t>ESPINAR</t>
  </si>
  <si>
    <t>DEMASIA ILUSION 98</t>
  </si>
  <si>
    <t>PATRICK ALMENDRA I</t>
  </si>
  <si>
    <t>SARIN</t>
  </si>
  <si>
    <t>COMPAÑIA MINERA COIMOLACHE S.A.</t>
  </si>
  <si>
    <t>COIMOLACHE Nº 2</t>
  </si>
  <si>
    <t>CHUGUR</t>
  </si>
  <si>
    <t>S.M.R.L. MAGISTRAL DE HUARAZ S.A.C.</t>
  </si>
  <si>
    <t>CORPORACION MINERA CENTAURO S.A.C.</t>
  </si>
  <si>
    <t>SUYUBAMBA</t>
  </si>
  <si>
    <t>MILPO Nº1</t>
  </si>
  <si>
    <t>ACUMULACION CHAQUICOCHA</t>
  </si>
  <si>
    <t>ACUMULACION CONDESTABLE</t>
  </si>
  <si>
    <t>COAYLLO</t>
  </si>
  <si>
    <t>DIAZ MARIÑOS CARLOS ALBERTO</t>
  </si>
  <si>
    <t>ISABELITA</t>
  </si>
  <si>
    <t>HUAMACHUCO</t>
  </si>
  <si>
    <t>PRODUCCIÓN MINERA METÁLICA DE PLATA (Kg.f) - 2012/2011</t>
  </si>
  <si>
    <t>MINERA FERCAR E.I.R.L.</t>
  </si>
  <si>
    <t>RAQUEL</t>
  </si>
  <si>
    <t>YAUCA DEL ROSARIO</t>
  </si>
  <si>
    <t>NYRSTAR ANCASH S.A.</t>
  </si>
  <si>
    <t>NYRSTAR CORICANCHA S.A.</t>
  </si>
  <si>
    <t>COCOTEA</t>
  </si>
  <si>
    <t>MORADA</t>
  </si>
  <si>
    <t>ALTO 5</t>
  </si>
  <si>
    <t>COSITA RICA</t>
  </si>
  <si>
    <t>DEFENSA Nº 5</t>
  </si>
  <si>
    <t>DEMASIA DEFENSA</t>
  </si>
  <si>
    <t>EL RECUPERADO 2001</t>
  </si>
  <si>
    <t>MARICUCHA</t>
  </si>
  <si>
    <t>CHAUPILOMA OESTE</t>
  </si>
  <si>
    <t>COMPAÑIA MINERA ANCASH S.A.C.</t>
  </si>
  <si>
    <t>CARMELITA</t>
  </si>
  <si>
    <t>CATAC</t>
  </si>
  <si>
    <t>ACUMULACION TANTAHUATAY</t>
  </si>
  <si>
    <t>ALBERTO 2003</t>
  </si>
  <si>
    <t>DEFENSA Nº 15</t>
  </si>
  <si>
    <t>DEMASIA ILUSION</t>
  </si>
  <si>
    <t>EL RECUPERADO</t>
  </si>
  <si>
    <t>ESCUDO PODEROSA 3</t>
  </si>
  <si>
    <t>PIEDAD PRIMERA</t>
  </si>
  <si>
    <t>ACUMULACION PALLANCATA</t>
  </si>
  <si>
    <t>HUACHIS</t>
  </si>
  <si>
    <t>S.M.R.L. GOTAS DE ORO</t>
  </si>
  <si>
    <t>EL SOL NACIENTE TERCERO</t>
  </si>
  <si>
    <t>SANTIAGO</t>
  </si>
  <si>
    <t>SANTA CECILIA</t>
  </si>
  <si>
    <t>GRAVIMETRÍA</t>
  </si>
  <si>
    <t>MINERA SANTA LUCIA G S.A.C.</t>
  </si>
  <si>
    <t>GARROSA</t>
  </si>
  <si>
    <t>MONTAÑITA</t>
  </si>
  <si>
    <t>ONGON</t>
  </si>
  <si>
    <t>PODEROSA Nº 6-A</t>
  </si>
  <si>
    <t>PODEROSA Nº 7</t>
  </si>
  <si>
    <t>PODEROSA Nº 8</t>
  </si>
  <si>
    <t>MINERA PARON S.A.C</t>
  </si>
  <si>
    <t>ANITA MLM</t>
  </si>
  <si>
    <t>ANTA</t>
  </si>
  <si>
    <t>MALLAY</t>
  </si>
  <si>
    <t>TACAZA</t>
  </si>
  <si>
    <t>SANTA LUCIA</t>
  </si>
  <si>
    <t>ESCUDO PODEROSA 2</t>
  </si>
  <si>
    <t>ESTRELLA TRES</t>
  </si>
  <si>
    <t>MONTAÑITA UNO</t>
  </si>
  <si>
    <t>WILDER 2003</t>
  </si>
  <si>
    <t>LA ARENA S.A.</t>
  </si>
  <si>
    <t>LA ARENA</t>
  </si>
  <si>
    <t>COMPAÑIA MINERA PAMPAMALI S.A.</t>
  </si>
  <si>
    <t>CORAZON DE JESUS UNO</t>
  </si>
  <si>
    <t>SECCLLA</t>
  </si>
  <si>
    <t>PAN AMERICAN SILVER HUARON S.A.</t>
  </si>
  <si>
    <t>JUPITER CUATRO</t>
  </si>
  <si>
    <t>JUPITER TRES</t>
  </si>
  <si>
    <t>PODEROSA Nº 6-A-98</t>
  </si>
  <si>
    <t>UCHUCCHACUA</t>
  </si>
  <si>
    <t>EL PACIFICO DORADO S.A.C.</t>
  </si>
  <si>
    <t>MIRIAM PILAR UNO</t>
  </si>
  <si>
    <t>SANTA</t>
  </si>
  <si>
    <t>CACERES DEL PERU</t>
  </si>
  <si>
    <t>ICM PACHAPAQUI S.A.C.</t>
  </si>
  <si>
    <t>ICM</t>
  </si>
  <si>
    <t>SOCIEDAD MINERA ANDEREAL S.A.C.</t>
  </si>
  <si>
    <t>CUNCA</t>
  </si>
  <si>
    <t>CANAS</t>
  </si>
  <si>
    <t>LAYO</t>
  </si>
  <si>
    <t>COMPAÑIA SORMIN S.A.C.</t>
  </si>
  <si>
    <t>TOMANCA UNO</t>
  </si>
  <si>
    <t>HUAYLAS</t>
  </si>
  <si>
    <t>PAMPAROMAS</t>
  </si>
  <si>
    <t>DOE RUN PERU S.R.L. EN LIQUIDACION</t>
  </si>
  <si>
    <t>CHAUPILOMA DOCE</t>
  </si>
  <si>
    <t>CHAUPILOMA NORTE</t>
  </si>
  <si>
    <t>PERFOMIN S.A.C.</t>
  </si>
  <si>
    <t>CUENCA</t>
  </si>
  <si>
    <t>PACCHA</t>
  </si>
  <si>
    <t>COMPAÑIA MINERA CERRO PUCAPUNTA S.A.C.</t>
  </si>
  <si>
    <t>MINAS UTCUYACU JLC</t>
  </si>
  <si>
    <t>COMPAÑIA MINERA QUIRUVILCA S.A.</t>
  </si>
  <si>
    <t>S &amp; L ANDES EXPORT S.A.C.</t>
  </si>
  <si>
    <t>SANTA ELENA</t>
  </si>
  <si>
    <t>ACOBAMBILLA</t>
  </si>
  <si>
    <t>ANTAPACCAY 1</t>
  </si>
  <si>
    <t>TOTAL - DICIEMBRE</t>
  </si>
  <si>
    <t>TOTAL ACUMULADO ENERO - DICIEMBRE</t>
  </si>
  <si>
    <t>TOTAL COMPARADO ACUMULADO - ENERO - DICIEMBRE</t>
  </si>
  <si>
    <t>Var. % 2012/2011 - DICIEMBRE</t>
  </si>
  <si>
    <t>Var. % 2012/2011 - ENERO - DICIEMBRE</t>
  </si>
  <si>
    <t>Ajuste ene-nov-2012</t>
  </si>
  <si>
    <t>BREAPAMPA</t>
  </si>
  <si>
    <t>CHUMPI</t>
  </si>
  <si>
    <t>CAPITANA</t>
  </si>
  <si>
    <t>COMPAÑIA MINERA MINASPAMPA S.A.C.</t>
  </si>
  <si>
    <t>ACUMULACION RAURA</t>
  </si>
  <si>
    <t>TOQUEPALA 1  g)</t>
  </si>
  <si>
    <t>ANTICONA  a)</t>
  </si>
  <si>
    <t>CERRO LINDO  b)</t>
  </si>
  <si>
    <t>ACUMULACION ISCAYCRUZ  e)</t>
  </si>
  <si>
    <t>UCHUCCHACUA  h)</t>
  </si>
  <si>
    <t>COBRIZA 1126  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</si>
</sst>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8"/>
      <color indexed="1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-0.49998474074526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3" fontId="2" fillId="0" borderId="0" xfId="0" applyNumberFormat="1" applyFont="1" applyAlignment="1"/>
    <xf numFmtId="0" fontId="4" fillId="0" borderId="0" xfId="0" applyFont="1"/>
    <xf numFmtId="0" fontId="6" fillId="0" borderId="0" xfId="0" applyFont="1" applyBorder="1"/>
    <xf numFmtId="0" fontId="6" fillId="0" borderId="0" xfId="0" applyFont="1" applyAlignment="1"/>
    <xf numFmtId="0" fontId="5" fillId="0" borderId="0" xfId="0" applyFont="1" applyAlignment="1"/>
    <xf numFmtId="4" fontId="8" fillId="0" borderId="2" xfId="0" quotePrefix="1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/>
    <xf numFmtId="0" fontId="0" fillId="0" borderId="3" xfId="0" applyBorder="1" applyAlignment="1"/>
    <xf numFmtId="4" fontId="8" fillId="0" borderId="2" xfId="0" applyNumberFormat="1" applyFont="1" applyBorder="1"/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7" fillId="3" borderId="1" xfId="0" applyNumberFormat="1" applyFont="1" applyFill="1" applyBorder="1" applyAlignment="1">
      <alignment wrapText="1"/>
    </xf>
    <xf numFmtId="4" fontId="7" fillId="3" borderId="2" xfId="0" applyNumberFormat="1" applyFont="1" applyFill="1" applyBorder="1"/>
    <xf numFmtId="3" fontId="7" fillId="0" borderId="1" xfId="0" applyNumberFormat="1" applyFont="1" applyBorder="1" applyAlignment="1">
      <alignment horizontal="right" vertical="center"/>
    </xf>
    <xf numFmtId="3" fontId="7" fillId="2" borderId="1" xfId="0" applyNumberFormat="1" applyFont="1" applyFill="1" applyBorder="1" applyAlignment="1">
      <alignment horizontal="right" vertical="center"/>
    </xf>
    <xf numFmtId="3" fontId="7" fillId="3" borderId="4" xfId="0" applyNumberFormat="1" applyFont="1" applyFill="1" applyBorder="1" applyAlignment="1">
      <alignment wrapText="1"/>
    </xf>
    <xf numFmtId="4" fontId="7" fillId="3" borderId="5" xfId="0" applyNumberFormat="1" applyFont="1" applyFill="1" applyBorder="1"/>
    <xf numFmtId="0" fontId="1" fillId="3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2" fillId="0" borderId="3" xfId="0" applyNumberFormat="1" applyFont="1" applyBorder="1" applyAlignment="1"/>
    <xf numFmtId="0" fontId="1" fillId="2" borderId="2" xfId="0" applyFont="1" applyFill="1" applyBorder="1" applyAlignment="1">
      <alignment horizontal="center" vertical="center"/>
    </xf>
    <xf numFmtId="3" fontId="3" fillId="0" borderId="7" xfId="0" applyNumberFormat="1" applyFont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right" vertical="center"/>
    </xf>
    <xf numFmtId="3" fontId="7" fillId="3" borderId="7" xfId="0" applyNumberFormat="1" applyFont="1" applyFill="1" applyBorder="1" applyAlignment="1">
      <alignment wrapText="1"/>
    </xf>
    <xf numFmtId="3" fontId="7" fillId="3" borderId="2" xfId="0" applyNumberFormat="1" applyFont="1" applyFill="1" applyBorder="1" applyAlignment="1">
      <alignment wrapText="1"/>
    </xf>
    <xf numFmtId="3" fontId="7" fillId="0" borderId="7" xfId="0" applyNumberFormat="1" applyFont="1" applyBorder="1" applyAlignment="1">
      <alignment horizontal="right" vertical="center"/>
    </xf>
    <xf numFmtId="3" fontId="7" fillId="2" borderId="2" xfId="0" applyNumberFormat="1" applyFont="1" applyFill="1" applyBorder="1" applyAlignment="1">
      <alignment horizontal="right" vertical="center"/>
    </xf>
    <xf numFmtId="3" fontId="7" fillId="3" borderId="10" xfId="0" applyNumberFormat="1" applyFont="1" applyFill="1" applyBorder="1" applyAlignment="1">
      <alignment wrapText="1"/>
    </xf>
    <xf numFmtId="3" fontId="7" fillId="3" borderId="5" xfId="0" applyNumberFormat="1" applyFont="1" applyFill="1" applyBorder="1" applyAlignment="1">
      <alignment wrapText="1"/>
    </xf>
    <xf numFmtId="4" fontId="8" fillId="0" borderId="3" xfId="0" quotePrefix="1" applyNumberFormat="1" applyFont="1" applyBorder="1" applyAlignment="1">
      <alignment horizontal="right"/>
    </xf>
    <xf numFmtId="4" fontId="8" fillId="0" borderId="3" xfId="0" applyNumberFormat="1" applyFont="1" applyBorder="1"/>
    <xf numFmtId="4" fontId="7" fillId="3" borderId="3" xfId="0" applyNumberFormat="1" applyFont="1" applyFill="1" applyBorder="1"/>
    <xf numFmtId="4" fontId="7" fillId="3" borderId="11" xfId="0" applyNumberFormat="1" applyFont="1" applyFill="1" applyBorder="1"/>
    <xf numFmtId="0" fontId="0" fillId="0" borderId="7" xfId="0" applyBorder="1" applyAlignment="1"/>
    <xf numFmtId="0" fontId="0" fillId="0" borderId="1" xfId="0" applyBorder="1" applyAlignment="1"/>
    <xf numFmtId="3" fontId="8" fillId="0" borderId="1" xfId="0" applyNumberFormat="1" applyFont="1" applyBorder="1" applyAlignment="1">
      <alignment horizontal="right"/>
    </xf>
    <xf numFmtId="3" fontId="8" fillId="2" borderId="1" xfId="0" applyNumberFormat="1" applyFont="1" applyFill="1" applyBorder="1" applyAlignment="1">
      <alignment horizontal="right"/>
    </xf>
    <xf numFmtId="0" fontId="0" fillId="0" borderId="9" xfId="0" applyBorder="1" applyAlignment="1"/>
    <xf numFmtId="3" fontId="8" fillId="0" borderId="7" xfId="0" applyNumberFormat="1" applyFont="1" applyBorder="1" applyAlignment="1">
      <alignment horizontal="right"/>
    </xf>
    <xf numFmtId="3" fontId="8" fillId="2" borderId="2" xfId="0" applyNumberFormat="1" applyFont="1" applyFill="1" applyBorder="1" applyAlignment="1">
      <alignment horizontal="right"/>
    </xf>
    <xf numFmtId="0" fontId="11" fillId="0" borderId="0" xfId="0" applyFont="1"/>
    <xf numFmtId="0" fontId="12" fillId="0" borderId="0" xfId="0" applyFont="1" applyBorder="1"/>
    <xf numFmtId="0" fontId="0" fillId="0" borderId="1" xfId="0" applyBorder="1" applyAlignment="1">
      <alignment wrapText="1"/>
    </xf>
    <xf numFmtId="0" fontId="0" fillId="0" borderId="0" xfId="0" applyFill="1"/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0" borderId="15" xfId="0" applyBorder="1" applyAlignment="1"/>
    <xf numFmtId="0" fontId="0" fillId="0" borderId="15" xfId="0" applyBorder="1" applyAlignment="1">
      <alignment wrapText="1"/>
    </xf>
    <xf numFmtId="0" fontId="0" fillId="4" borderId="0" xfId="0" applyFill="1" applyAlignment="1"/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wrapText="1"/>
    </xf>
    <xf numFmtId="0" fontId="9" fillId="3" borderId="10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0" fontId="9" fillId="3" borderId="19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0"/>
  <sheetViews>
    <sheetView showGridLines="0" tabSelected="1" zoomScale="75" workbookViewId="0"/>
  </sheetViews>
  <sheetFormatPr baseColWidth="10" defaultRowHeight="12.75" x14ac:dyDescent="0.2"/>
  <cols>
    <col min="1" max="1" width="17.42578125" style="1" customWidth="1"/>
    <col min="2" max="2" width="14" style="1" customWidth="1"/>
    <col min="3" max="3" width="32.7109375" style="1" bestFit="1" customWidth="1"/>
    <col min="4" max="4" width="88.7109375" style="1" bestFit="1" customWidth="1"/>
    <col min="5" max="5" width="39" style="1" bestFit="1" customWidth="1"/>
    <col min="6" max="6" width="15.42578125" style="1" bestFit="1" customWidth="1"/>
    <col min="7" max="7" width="20.85546875" style="1" hidden="1" customWidth="1"/>
    <col min="8" max="8" width="22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578125" style="1"/>
  </cols>
  <sheetData>
    <row r="1" spans="1:22" ht="23.25" x14ac:dyDescent="0.35">
      <c r="A1" s="48" t="s">
        <v>327</v>
      </c>
    </row>
    <row r="2" spans="1:22" ht="13.5" thickBot="1" x14ac:dyDescent="0.25">
      <c r="A2" s="57"/>
    </row>
    <row r="3" spans="1:22" customFormat="1" ht="13.5" thickBot="1" x14ac:dyDescent="0.25">
      <c r="A3" s="51"/>
      <c r="I3" s="58">
        <v>2012</v>
      </c>
      <c r="J3" s="59"/>
      <c r="K3" s="59"/>
      <c r="L3" s="59"/>
      <c r="M3" s="59"/>
      <c r="N3" s="60"/>
      <c r="O3" s="58">
        <v>2011</v>
      </c>
      <c r="P3" s="59"/>
      <c r="Q3" s="59"/>
      <c r="R3" s="59"/>
      <c r="S3" s="59"/>
      <c r="T3" s="60"/>
      <c r="U3" s="5"/>
      <c r="V3" s="5"/>
    </row>
    <row r="4" spans="1:22" customFormat="1" ht="73.5" customHeight="1" x14ac:dyDescent="0.2">
      <c r="A4" s="52" t="s">
        <v>0</v>
      </c>
      <c r="B4" s="22" t="s">
        <v>1</v>
      </c>
      <c r="C4" s="22" t="s">
        <v>10</v>
      </c>
      <c r="D4" s="22" t="s">
        <v>2</v>
      </c>
      <c r="E4" s="22" t="s">
        <v>3</v>
      </c>
      <c r="F4" s="22" t="s">
        <v>4</v>
      </c>
      <c r="G4" s="22" t="s">
        <v>5</v>
      </c>
      <c r="H4" s="24" t="s">
        <v>6</v>
      </c>
      <c r="I4" s="52" t="s">
        <v>11</v>
      </c>
      <c r="J4" s="22" t="s">
        <v>7</v>
      </c>
      <c r="K4" s="22" t="s">
        <v>413</v>
      </c>
      <c r="L4" s="22" t="s">
        <v>12</v>
      </c>
      <c r="M4" s="22" t="s">
        <v>8</v>
      </c>
      <c r="N4" s="53" t="s">
        <v>414</v>
      </c>
      <c r="O4" s="52" t="s">
        <v>13</v>
      </c>
      <c r="P4" s="22" t="s">
        <v>14</v>
      </c>
      <c r="Q4" s="22" t="s">
        <v>413</v>
      </c>
      <c r="R4" s="22" t="s">
        <v>15</v>
      </c>
      <c r="S4" s="22" t="s">
        <v>16</v>
      </c>
      <c r="T4" s="53" t="s">
        <v>415</v>
      </c>
      <c r="U4" s="54" t="s">
        <v>416</v>
      </c>
      <c r="V4" s="53" t="s">
        <v>417</v>
      </c>
    </row>
    <row r="5" spans="1:22" x14ac:dyDescent="0.2">
      <c r="A5" s="23"/>
      <c r="B5" s="9"/>
      <c r="C5" s="9"/>
      <c r="D5" s="9"/>
      <c r="E5" s="9"/>
      <c r="F5" s="26"/>
      <c r="G5" s="9"/>
      <c r="H5" s="25"/>
      <c r="I5" s="23"/>
      <c r="J5" s="9"/>
      <c r="K5" s="10"/>
      <c r="L5" s="9"/>
      <c r="M5" s="9"/>
      <c r="N5" s="28"/>
      <c r="O5" s="23"/>
      <c r="P5" s="9"/>
      <c r="Q5" s="10"/>
      <c r="R5" s="9"/>
      <c r="S5" s="9"/>
      <c r="T5" s="28"/>
      <c r="U5" s="26"/>
      <c r="V5" s="11"/>
    </row>
    <row r="6" spans="1:22" ht="15" x14ac:dyDescent="0.2">
      <c r="A6" s="41" t="s">
        <v>9</v>
      </c>
      <c r="B6" s="42" t="s">
        <v>40</v>
      </c>
      <c r="C6" s="42" t="s">
        <v>41</v>
      </c>
      <c r="D6" s="42" t="s">
        <v>42</v>
      </c>
      <c r="E6" s="50" t="s">
        <v>43</v>
      </c>
      <c r="F6" s="12" t="s">
        <v>44</v>
      </c>
      <c r="G6" s="42" t="s">
        <v>45</v>
      </c>
      <c r="H6" s="45" t="s">
        <v>46</v>
      </c>
      <c r="I6" s="46">
        <v>0</v>
      </c>
      <c r="J6" s="43">
        <v>0</v>
      </c>
      <c r="K6" s="44">
        <v>0</v>
      </c>
      <c r="L6" s="43">
        <v>0</v>
      </c>
      <c r="M6" s="43">
        <v>3687.3177799999999</v>
      </c>
      <c r="N6" s="47">
        <v>3687.3177799999999</v>
      </c>
      <c r="O6" s="46">
        <v>0</v>
      </c>
      <c r="P6" s="43">
        <v>335.57103000000001</v>
      </c>
      <c r="Q6" s="44">
        <v>335.57103000000001</v>
      </c>
      <c r="R6" s="43">
        <v>0</v>
      </c>
      <c r="S6" s="43">
        <v>6246.9859509999997</v>
      </c>
      <c r="T6" s="47">
        <v>6246.9859509999997</v>
      </c>
      <c r="U6" s="37" t="s">
        <v>19</v>
      </c>
      <c r="V6" s="13">
        <f>+((N6/T6)-1)*100</f>
        <v>-40.974450576285605</v>
      </c>
    </row>
    <row r="7" spans="1:22" ht="15" x14ac:dyDescent="0.2">
      <c r="A7" s="41" t="s">
        <v>9</v>
      </c>
      <c r="B7" s="42" t="s">
        <v>47</v>
      </c>
      <c r="C7" s="42" t="s">
        <v>38</v>
      </c>
      <c r="D7" s="42" t="s">
        <v>48</v>
      </c>
      <c r="E7" s="50" t="s">
        <v>49</v>
      </c>
      <c r="F7" s="12" t="s">
        <v>50</v>
      </c>
      <c r="G7" s="42" t="s">
        <v>51</v>
      </c>
      <c r="H7" s="45" t="s">
        <v>52</v>
      </c>
      <c r="I7" s="46">
        <v>0</v>
      </c>
      <c r="J7" s="43">
        <v>32.646532999999998</v>
      </c>
      <c r="K7" s="44">
        <v>32.646532999999998</v>
      </c>
      <c r="L7" s="43">
        <v>0</v>
      </c>
      <c r="M7" s="43">
        <v>509.78732600000001</v>
      </c>
      <c r="N7" s="47">
        <v>509.78732600000001</v>
      </c>
      <c r="O7" s="46">
        <v>0</v>
      </c>
      <c r="P7" s="43">
        <v>47.686551000000001</v>
      </c>
      <c r="Q7" s="44">
        <v>47.686551000000001</v>
      </c>
      <c r="R7" s="43">
        <v>0</v>
      </c>
      <c r="S7" s="43">
        <v>395.72006499999998</v>
      </c>
      <c r="T7" s="47">
        <v>395.72006499999998</v>
      </c>
      <c r="U7" s="38">
        <f>+((K7/Q7)-1)*100</f>
        <v>-31.539328562470381</v>
      </c>
      <c r="V7" s="13">
        <f>+((N7/T7)-1)*100</f>
        <v>28.825240640754469</v>
      </c>
    </row>
    <row r="8" spans="1:22" ht="15" x14ac:dyDescent="0.2">
      <c r="A8" s="41" t="s">
        <v>9</v>
      </c>
      <c r="B8" s="42" t="s">
        <v>40</v>
      </c>
      <c r="C8" s="42" t="s">
        <v>41</v>
      </c>
      <c r="D8" s="42" t="s">
        <v>53</v>
      </c>
      <c r="E8" s="50" t="s">
        <v>54</v>
      </c>
      <c r="F8" s="12" t="s">
        <v>55</v>
      </c>
      <c r="G8" s="42" t="s">
        <v>56</v>
      </c>
      <c r="H8" s="45" t="s">
        <v>57</v>
      </c>
      <c r="I8" s="46">
        <v>1572.0555409999999</v>
      </c>
      <c r="J8" s="43">
        <v>0</v>
      </c>
      <c r="K8" s="44">
        <v>1572.0555409999999</v>
      </c>
      <c r="L8" s="43">
        <v>11699.934219000001</v>
      </c>
      <c r="M8" s="43">
        <v>0</v>
      </c>
      <c r="N8" s="47">
        <v>11699.934219000001</v>
      </c>
      <c r="O8" s="46">
        <v>329.66563600000001</v>
      </c>
      <c r="P8" s="43">
        <v>0</v>
      </c>
      <c r="Q8" s="44">
        <v>329.66563600000001</v>
      </c>
      <c r="R8" s="43">
        <v>6363.4838309999996</v>
      </c>
      <c r="S8" s="43">
        <v>0</v>
      </c>
      <c r="T8" s="47">
        <v>6363.4838309999996</v>
      </c>
      <c r="U8" s="37" t="s">
        <v>19</v>
      </c>
      <c r="V8" s="13">
        <f>+((N8/T8)-1)*100</f>
        <v>83.860516184597529</v>
      </c>
    </row>
    <row r="9" spans="1:22" ht="15" x14ac:dyDescent="0.2">
      <c r="A9" s="41" t="s">
        <v>9</v>
      </c>
      <c r="B9" s="42" t="s">
        <v>47</v>
      </c>
      <c r="C9" s="42" t="s">
        <v>38</v>
      </c>
      <c r="D9" s="42" t="s">
        <v>58</v>
      </c>
      <c r="E9" s="42" t="s">
        <v>59</v>
      </c>
      <c r="F9" s="12" t="s">
        <v>60</v>
      </c>
      <c r="G9" s="42" t="s">
        <v>61</v>
      </c>
      <c r="H9" s="45" t="s">
        <v>62</v>
      </c>
      <c r="I9" s="46">
        <v>0</v>
      </c>
      <c r="J9" s="43">
        <v>92.159087</v>
      </c>
      <c r="K9" s="44">
        <v>92.159087</v>
      </c>
      <c r="L9" s="43">
        <v>0</v>
      </c>
      <c r="M9" s="43">
        <v>991.23119499999996</v>
      </c>
      <c r="N9" s="47">
        <v>991.23119499999996</v>
      </c>
      <c r="O9" s="46">
        <v>0</v>
      </c>
      <c r="P9" s="43">
        <v>122.47868800000001</v>
      </c>
      <c r="Q9" s="44">
        <v>122.47868800000001</v>
      </c>
      <c r="R9" s="43">
        <v>0</v>
      </c>
      <c r="S9" s="43">
        <v>1770.216471</v>
      </c>
      <c r="T9" s="47">
        <v>1770.216471</v>
      </c>
      <c r="U9" s="38">
        <f t="shared" ref="U9:U10" si="0">+((K9/Q9)-1)*100</f>
        <v>-24.755001457886294</v>
      </c>
      <c r="V9" s="13">
        <f>+((N9/T9)-1)*100</f>
        <v>-44.005085748634407</v>
      </c>
    </row>
    <row r="10" spans="1:22" ht="15" x14ac:dyDescent="0.2">
      <c r="A10" s="41" t="s">
        <v>9</v>
      </c>
      <c r="B10" s="42" t="s">
        <v>47</v>
      </c>
      <c r="C10" s="42" t="s">
        <v>38</v>
      </c>
      <c r="D10" s="42" t="s">
        <v>63</v>
      </c>
      <c r="E10" s="50" t="s">
        <v>64</v>
      </c>
      <c r="F10" s="12" t="s">
        <v>20</v>
      </c>
      <c r="G10" s="42" t="s">
        <v>65</v>
      </c>
      <c r="H10" s="45" t="s">
        <v>66</v>
      </c>
      <c r="I10" s="46">
        <v>0</v>
      </c>
      <c r="J10" s="43">
        <v>4322.7460289999999</v>
      </c>
      <c r="K10" s="44">
        <v>4322.7460289999999</v>
      </c>
      <c r="L10" s="43">
        <v>0</v>
      </c>
      <c r="M10" s="43">
        <v>47458.750401999998</v>
      </c>
      <c r="N10" s="47">
        <v>47458.750401999998</v>
      </c>
      <c r="O10" s="46">
        <v>0</v>
      </c>
      <c r="P10" s="43">
        <v>5651.2398139999996</v>
      </c>
      <c r="Q10" s="44">
        <v>5651.2398139999996</v>
      </c>
      <c r="R10" s="43">
        <v>0</v>
      </c>
      <c r="S10" s="43">
        <v>56709.647448000003</v>
      </c>
      <c r="T10" s="47">
        <v>56709.647448000003</v>
      </c>
      <c r="U10" s="38">
        <f t="shared" si="0"/>
        <v>-23.508005831019219</v>
      </c>
      <c r="V10" s="13">
        <f>+((N10/T10)-1)*100</f>
        <v>-16.312739476087611</v>
      </c>
    </row>
    <row r="11" spans="1:22" ht="15" x14ac:dyDescent="0.2">
      <c r="A11" s="41" t="s">
        <v>9</v>
      </c>
      <c r="B11" s="42" t="s">
        <v>40</v>
      </c>
      <c r="C11" s="42" t="s">
        <v>41</v>
      </c>
      <c r="D11" s="42" t="s">
        <v>67</v>
      </c>
      <c r="E11" s="42" t="s">
        <v>68</v>
      </c>
      <c r="F11" s="12" t="s">
        <v>69</v>
      </c>
      <c r="G11" s="42" t="s">
        <v>70</v>
      </c>
      <c r="H11" s="45" t="s">
        <v>71</v>
      </c>
      <c r="I11" s="46">
        <v>0</v>
      </c>
      <c r="J11" s="43">
        <v>0</v>
      </c>
      <c r="K11" s="44">
        <v>0</v>
      </c>
      <c r="L11" s="43">
        <v>0</v>
      </c>
      <c r="M11" s="43">
        <v>6.0113180000000002</v>
      </c>
      <c r="N11" s="47">
        <v>6.0113180000000002</v>
      </c>
      <c r="O11" s="46">
        <v>0</v>
      </c>
      <c r="P11" s="43">
        <v>15.193916</v>
      </c>
      <c r="Q11" s="44">
        <v>15.193916</v>
      </c>
      <c r="R11" s="43">
        <v>0</v>
      </c>
      <c r="S11" s="43">
        <v>96.473316999999994</v>
      </c>
      <c r="T11" s="47">
        <v>96.473316999999994</v>
      </c>
      <c r="U11" s="37" t="s">
        <v>19</v>
      </c>
      <c r="V11" s="13">
        <f t="shared" ref="V11:V16" si="1">+((N11/T11)-1)*100</f>
        <v>-93.768931983545258</v>
      </c>
    </row>
    <row r="12" spans="1:22" ht="15" x14ac:dyDescent="0.2">
      <c r="A12" s="41" t="s">
        <v>9</v>
      </c>
      <c r="B12" s="42" t="s">
        <v>40</v>
      </c>
      <c r="C12" s="42" t="s">
        <v>38</v>
      </c>
      <c r="D12" s="42" t="s">
        <v>72</v>
      </c>
      <c r="E12" s="42" t="s">
        <v>73</v>
      </c>
      <c r="F12" s="12" t="s">
        <v>74</v>
      </c>
      <c r="G12" s="42" t="s">
        <v>75</v>
      </c>
      <c r="H12" s="45" t="s">
        <v>76</v>
      </c>
      <c r="I12" s="46">
        <v>0</v>
      </c>
      <c r="J12" s="43">
        <v>2346.8442839999998</v>
      </c>
      <c r="K12" s="44">
        <v>2346.8442839999998</v>
      </c>
      <c r="L12" s="43">
        <v>0</v>
      </c>
      <c r="M12" s="43">
        <v>30217.366556000001</v>
      </c>
      <c r="N12" s="47">
        <v>30217.366556000001</v>
      </c>
      <c r="O12" s="46">
        <v>0</v>
      </c>
      <c r="P12" s="43">
        <v>3042.7452239999998</v>
      </c>
      <c r="Q12" s="44">
        <v>3042.7452239999998</v>
      </c>
      <c r="R12" s="43">
        <v>0</v>
      </c>
      <c r="S12" s="43">
        <v>37240.700718</v>
      </c>
      <c r="T12" s="47">
        <v>37240.700718</v>
      </c>
      <c r="U12" s="38">
        <f>+((K12/Q12)-1)*100</f>
        <v>-22.870825151938522</v>
      </c>
      <c r="V12" s="13">
        <f t="shared" si="1"/>
        <v>-18.859296486344913</v>
      </c>
    </row>
    <row r="13" spans="1:22" ht="15" x14ac:dyDescent="0.2">
      <c r="A13" s="41" t="s">
        <v>9</v>
      </c>
      <c r="B13" s="42" t="s">
        <v>40</v>
      </c>
      <c r="C13" s="42" t="s">
        <v>38</v>
      </c>
      <c r="D13" s="42" t="s">
        <v>77</v>
      </c>
      <c r="E13" s="42" t="s">
        <v>78</v>
      </c>
      <c r="F13" s="12" t="s">
        <v>79</v>
      </c>
      <c r="G13" s="42" t="s">
        <v>80</v>
      </c>
      <c r="H13" s="45" t="s">
        <v>81</v>
      </c>
      <c r="I13" s="46">
        <v>0</v>
      </c>
      <c r="J13" s="43">
        <v>1027.914055</v>
      </c>
      <c r="K13" s="44">
        <v>1027.914055</v>
      </c>
      <c r="L13" s="43">
        <v>0</v>
      </c>
      <c r="M13" s="43">
        <v>12364.188260999999</v>
      </c>
      <c r="N13" s="47">
        <v>12364.188260999999</v>
      </c>
      <c r="O13" s="46">
        <v>0</v>
      </c>
      <c r="P13" s="43">
        <v>1288.917745</v>
      </c>
      <c r="Q13" s="44">
        <v>1288.917745</v>
      </c>
      <c r="R13" s="43">
        <v>0</v>
      </c>
      <c r="S13" s="43">
        <v>9931.9384320000008</v>
      </c>
      <c r="T13" s="47">
        <v>9931.9384320000008</v>
      </c>
      <c r="U13" s="38">
        <f>+((K13/Q13)-1)*100</f>
        <v>-20.249832932511925</v>
      </c>
      <c r="V13" s="13">
        <f t="shared" si="1"/>
        <v>24.489175458070321</v>
      </c>
    </row>
    <row r="14" spans="1:22" ht="15" x14ac:dyDescent="0.2">
      <c r="A14" s="41" t="s">
        <v>9</v>
      </c>
      <c r="B14" s="42" t="s">
        <v>47</v>
      </c>
      <c r="C14" s="42" t="s">
        <v>38</v>
      </c>
      <c r="D14" s="42" t="s">
        <v>82</v>
      </c>
      <c r="E14" s="42" t="s">
        <v>83</v>
      </c>
      <c r="F14" s="12" t="s">
        <v>55</v>
      </c>
      <c r="G14" s="42" t="s">
        <v>84</v>
      </c>
      <c r="H14" s="45" t="s">
        <v>85</v>
      </c>
      <c r="I14" s="46">
        <v>0</v>
      </c>
      <c r="J14" s="43">
        <v>69.470191999999997</v>
      </c>
      <c r="K14" s="44">
        <v>69.470191999999997</v>
      </c>
      <c r="L14" s="43">
        <v>0</v>
      </c>
      <c r="M14" s="43">
        <v>1464.5068080000001</v>
      </c>
      <c r="N14" s="47">
        <v>1464.5068080000001</v>
      </c>
      <c r="O14" s="46">
        <v>0</v>
      </c>
      <c r="P14" s="43">
        <v>112.10898400000001</v>
      </c>
      <c r="Q14" s="44">
        <v>112.10898400000001</v>
      </c>
      <c r="R14" s="43">
        <v>0</v>
      </c>
      <c r="S14" s="43">
        <v>1071.9575110000001</v>
      </c>
      <c r="T14" s="47">
        <v>1071.9575110000001</v>
      </c>
      <c r="U14" s="38">
        <f>+((K14/Q14)-1)*100</f>
        <v>-38.033340842692866</v>
      </c>
      <c r="V14" s="13">
        <f t="shared" si="1"/>
        <v>36.619856008453297</v>
      </c>
    </row>
    <row r="15" spans="1:22" ht="15" x14ac:dyDescent="0.2">
      <c r="A15" s="41" t="s">
        <v>9</v>
      </c>
      <c r="B15" s="42" t="s">
        <v>40</v>
      </c>
      <c r="C15" s="42" t="s">
        <v>38</v>
      </c>
      <c r="D15" s="42" t="s">
        <v>92</v>
      </c>
      <c r="E15" s="42" t="s">
        <v>385</v>
      </c>
      <c r="F15" s="12" t="s">
        <v>87</v>
      </c>
      <c r="G15" s="42" t="s">
        <v>96</v>
      </c>
      <c r="H15" s="45" t="s">
        <v>97</v>
      </c>
      <c r="I15" s="46">
        <v>25244.119262</v>
      </c>
      <c r="J15" s="43">
        <v>1593.4305300000001</v>
      </c>
      <c r="K15" s="44">
        <v>26837.549792000002</v>
      </c>
      <c r="L15" s="43">
        <v>304304.18977499998</v>
      </c>
      <c r="M15" s="43">
        <v>20109.399962</v>
      </c>
      <c r="N15" s="47">
        <v>324413.589737</v>
      </c>
      <c r="O15" s="46">
        <v>26630.485989000001</v>
      </c>
      <c r="P15" s="43">
        <v>2238.2464490000002</v>
      </c>
      <c r="Q15" s="44">
        <v>28868.732437999999</v>
      </c>
      <c r="R15" s="43">
        <v>279110.758998</v>
      </c>
      <c r="S15" s="43">
        <v>17291.905997000002</v>
      </c>
      <c r="T15" s="47">
        <v>296402.66499399999</v>
      </c>
      <c r="U15" s="38">
        <f>+((K15/Q15)-1)*100</f>
        <v>-7.0359259810324986</v>
      </c>
      <c r="V15" s="13">
        <f t="shared" si="1"/>
        <v>9.4502944983868566</v>
      </c>
    </row>
    <row r="16" spans="1:22" ht="15" x14ac:dyDescent="0.2">
      <c r="A16" s="41" t="s">
        <v>9</v>
      </c>
      <c r="B16" s="42" t="s">
        <v>40</v>
      </c>
      <c r="C16" s="42" t="s">
        <v>38</v>
      </c>
      <c r="D16" s="42" t="s">
        <v>92</v>
      </c>
      <c r="E16" s="42" t="s">
        <v>93</v>
      </c>
      <c r="F16" s="12" t="s">
        <v>74</v>
      </c>
      <c r="G16" s="42" t="s">
        <v>94</v>
      </c>
      <c r="H16" s="45" t="s">
        <v>95</v>
      </c>
      <c r="I16" s="46">
        <v>0</v>
      </c>
      <c r="J16" s="43">
        <v>6337.2824350000001</v>
      </c>
      <c r="K16" s="44">
        <v>6337.2824350000001</v>
      </c>
      <c r="L16" s="43">
        <v>0</v>
      </c>
      <c r="M16" s="43">
        <v>75529.491011000006</v>
      </c>
      <c r="N16" s="47">
        <v>75529.491011000006</v>
      </c>
      <c r="O16" s="46">
        <v>0</v>
      </c>
      <c r="P16" s="43">
        <v>6374.7702220000001</v>
      </c>
      <c r="Q16" s="44">
        <v>6374.7702220000001</v>
      </c>
      <c r="R16" s="43">
        <v>0</v>
      </c>
      <c r="S16" s="43">
        <v>75838.266516999996</v>
      </c>
      <c r="T16" s="47">
        <v>75838.266516999996</v>
      </c>
      <c r="U16" s="38">
        <f>+((K16/Q16)-1)*100</f>
        <v>-0.58806491362819457</v>
      </c>
      <c r="V16" s="13">
        <f t="shared" si="1"/>
        <v>-0.40715000511091226</v>
      </c>
    </row>
    <row r="17" spans="1:22" ht="15" x14ac:dyDescent="0.2">
      <c r="A17" s="41" t="s">
        <v>9</v>
      </c>
      <c r="B17" s="42" t="s">
        <v>40</v>
      </c>
      <c r="C17" s="42" t="s">
        <v>38</v>
      </c>
      <c r="D17" s="42" t="s">
        <v>92</v>
      </c>
      <c r="E17" s="42" t="s">
        <v>369</v>
      </c>
      <c r="F17" s="12" t="s">
        <v>21</v>
      </c>
      <c r="G17" s="42" t="s">
        <v>222</v>
      </c>
      <c r="H17" s="45" t="s">
        <v>222</v>
      </c>
      <c r="I17" s="46">
        <v>0</v>
      </c>
      <c r="J17" s="43">
        <v>2863.397442</v>
      </c>
      <c r="K17" s="44">
        <v>2863.397442</v>
      </c>
      <c r="L17" s="43">
        <v>3122.8472059999999</v>
      </c>
      <c r="M17" s="43">
        <v>16985.373955999999</v>
      </c>
      <c r="N17" s="47">
        <v>20108.221162000002</v>
      </c>
      <c r="O17" s="46">
        <v>0</v>
      </c>
      <c r="P17" s="43">
        <v>0</v>
      </c>
      <c r="Q17" s="44">
        <v>0</v>
      </c>
      <c r="R17" s="43">
        <v>0</v>
      </c>
      <c r="S17" s="43">
        <v>0</v>
      </c>
      <c r="T17" s="47">
        <v>0</v>
      </c>
      <c r="U17" s="37" t="s">
        <v>19</v>
      </c>
      <c r="V17" s="8" t="s">
        <v>19</v>
      </c>
    </row>
    <row r="18" spans="1:22" ht="15" x14ac:dyDescent="0.2">
      <c r="A18" s="41" t="s">
        <v>9</v>
      </c>
      <c r="B18" s="42" t="s">
        <v>47</v>
      </c>
      <c r="C18" s="42" t="s">
        <v>38</v>
      </c>
      <c r="D18" s="42" t="s">
        <v>92</v>
      </c>
      <c r="E18" s="42" t="s">
        <v>428</v>
      </c>
      <c r="F18" s="12" t="s">
        <v>87</v>
      </c>
      <c r="G18" s="42" t="s">
        <v>96</v>
      </c>
      <c r="H18" s="45" t="s">
        <v>97</v>
      </c>
      <c r="I18" s="46">
        <v>3216.5675620000002</v>
      </c>
      <c r="J18" s="43">
        <v>0</v>
      </c>
      <c r="K18" s="44">
        <v>3216.5675620000002</v>
      </c>
      <c r="L18" s="43">
        <v>16755.781653999999</v>
      </c>
      <c r="M18" s="43">
        <v>0</v>
      </c>
      <c r="N18" s="47">
        <v>16755.781653999999</v>
      </c>
      <c r="O18" s="46">
        <v>0</v>
      </c>
      <c r="P18" s="43">
        <v>0</v>
      </c>
      <c r="Q18" s="44">
        <v>0</v>
      </c>
      <c r="R18" s="43">
        <v>0</v>
      </c>
      <c r="S18" s="43">
        <v>0</v>
      </c>
      <c r="T18" s="47">
        <v>0</v>
      </c>
      <c r="U18" s="37" t="s">
        <v>19</v>
      </c>
      <c r="V18" s="8" t="s">
        <v>19</v>
      </c>
    </row>
    <row r="19" spans="1:22" ht="15" x14ac:dyDescent="0.2">
      <c r="A19" s="41" t="s">
        <v>9</v>
      </c>
      <c r="B19" s="42" t="s">
        <v>40</v>
      </c>
      <c r="C19" s="42" t="s">
        <v>38</v>
      </c>
      <c r="D19" s="42" t="s">
        <v>92</v>
      </c>
      <c r="E19" s="42" t="s">
        <v>101</v>
      </c>
      <c r="F19" s="12" t="s">
        <v>74</v>
      </c>
      <c r="G19" s="42" t="s">
        <v>94</v>
      </c>
      <c r="H19" s="45" t="s">
        <v>102</v>
      </c>
      <c r="I19" s="46">
        <v>0</v>
      </c>
      <c r="J19" s="43">
        <v>1385.4592749999999</v>
      </c>
      <c r="K19" s="44">
        <v>1385.4592749999999</v>
      </c>
      <c r="L19" s="43">
        <v>0</v>
      </c>
      <c r="M19" s="43">
        <v>14548.936696999999</v>
      </c>
      <c r="N19" s="47">
        <v>14548.936696999999</v>
      </c>
      <c r="O19" s="46">
        <v>0</v>
      </c>
      <c r="P19" s="43">
        <v>1509.5384309999999</v>
      </c>
      <c r="Q19" s="44">
        <v>1509.5384309999999</v>
      </c>
      <c r="R19" s="43">
        <v>0</v>
      </c>
      <c r="S19" s="43">
        <v>15681.002393000001</v>
      </c>
      <c r="T19" s="47">
        <v>15681.002393000001</v>
      </c>
      <c r="U19" s="38">
        <f t="shared" ref="U19:U75" si="2">+((K19/Q19)-1)*100</f>
        <v>-8.2196751968615533</v>
      </c>
      <c r="V19" s="13">
        <f t="shared" ref="V19:V79" si="3">+((N19/T19)-1)*100</f>
        <v>-7.2193452154905362</v>
      </c>
    </row>
    <row r="20" spans="1:22" ht="15" x14ac:dyDescent="0.2">
      <c r="A20" s="41" t="s">
        <v>9</v>
      </c>
      <c r="B20" s="42" t="s">
        <v>47</v>
      </c>
      <c r="C20" s="42" t="s">
        <v>38</v>
      </c>
      <c r="D20" s="42" t="s">
        <v>92</v>
      </c>
      <c r="E20" s="42" t="s">
        <v>106</v>
      </c>
      <c r="F20" s="12" t="s">
        <v>55</v>
      </c>
      <c r="G20" s="42" t="s">
        <v>84</v>
      </c>
      <c r="H20" s="45" t="s">
        <v>106</v>
      </c>
      <c r="I20" s="46">
        <v>0</v>
      </c>
      <c r="J20" s="43">
        <v>406.28479499999997</v>
      </c>
      <c r="K20" s="44">
        <v>406.28479499999997</v>
      </c>
      <c r="L20" s="43">
        <v>0</v>
      </c>
      <c r="M20" s="43">
        <v>3451.365194</v>
      </c>
      <c r="N20" s="47">
        <v>3451.365194</v>
      </c>
      <c r="O20" s="46">
        <v>0</v>
      </c>
      <c r="P20" s="43">
        <v>308.03043700000001</v>
      </c>
      <c r="Q20" s="44">
        <v>308.03043700000001</v>
      </c>
      <c r="R20" s="43">
        <v>0</v>
      </c>
      <c r="S20" s="43">
        <v>3353.9085100000002</v>
      </c>
      <c r="T20" s="47">
        <v>3353.9085100000002</v>
      </c>
      <c r="U20" s="38">
        <f t="shared" si="2"/>
        <v>31.897613416689708</v>
      </c>
      <c r="V20" s="13">
        <f t="shared" si="3"/>
        <v>2.9057645344058525</v>
      </c>
    </row>
    <row r="21" spans="1:22" ht="15" x14ac:dyDescent="0.2">
      <c r="A21" s="41" t="s">
        <v>9</v>
      </c>
      <c r="B21" s="42" t="s">
        <v>40</v>
      </c>
      <c r="C21" s="42" t="s">
        <v>38</v>
      </c>
      <c r="D21" s="42" t="s">
        <v>92</v>
      </c>
      <c r="E21" s="42" t="s">
        <v>98</v>
      </c>
      <c r="F21" s="12" t="s">
        <v>55</v>
      </c>
      <c r="G21" s="42" t="s">
        <v>99</v>
      </c>
      <c r="H21" s="45" t="s">
        <v>100</v>
      </c>
      <c r="I21" s="46">
        <v>0</v>
      </c>
      <c r="J21" s="43">
        <v>0</v>
      </c>
      <c r="K21" s="44">
        <v>0</v>
      </c>
      <c r="L21" s="43">
        <v>0</v>
      </c>
      <c r="M21" s="43">
        <v>506.232122</v>
      </c>
      <c r="N21" s="47">
        <v>506.232122</v>
      </c>
      <c r="O21" s="46">
        <v>0</v>
      </c>
      <c r="P21" s="43">
        <v>97.643473999999998</v>
      </c>
      <c r="Q21" s="44">
        <v>97.643473999999998</v>
      </c>
      <c r="R21" s="43">
        <v>0</v>
      </c>
      <c r="S21" s="43">
        <v>1339.66671</v>
      </c>
      <c r="T21" s="47">
        <v>1339.66671</v>
      </c>
      <c r="U21" s="37" t="s">
        <v>19</v>
      </c>
      <c r="V21" s="13">
        <f t="shared" si="3"/>
        <v>-62.21208467589674</v>
      </c>
    </row>
    <row r="22" spans="1:22" ht="15" x14ac:dyDescent="0.2">
      <c r="A22" s="41" t="s">
        <v>9</v>
      </c>
      <c r="B22" s="42" t="s">
        <v>47</v>
      </c>
      <c r="C22" s="42" t="s">
        <v>38</v>
      </c>
      <c r="D22" s="42" t="s">
        <v>92</v>
      </c>
      <c r="E22" s="50" t="s">
        <v>419</v>
      </c>
      <c r="F22" s="12" t="s">
        <v>79</v>
      </c>
      <c r="G22" s="42" t="s">
        <v>268</v>
      </c>
      <c r="H22" s="45" t="s">
        <v>420</v>
      </c>
      <c r="I22" s="46">
        <v>0</v>
      </c>
      <c r="J22" s="43">
        <v>435.89541400000002</v>
      </c>
      <c r="K22" s="44">
        <v>435.89541400000002</v>
      </c>
      <c r="L22" s="43">
        <v>0</v>
      </c>
      <c r="M22" s="43">
        <v>435.89541400000002</v>
      </c>
      <c r="N22" s="47">
        <v>435.89541400000002</v>
      </c>
      <c r="O22" s="46">
        <v>0</v>
      </c>
      <c r="P22" s="43">
        <v>0</v>
      </c>
      <c r="Q22" s="44">
        <v>0</v>
      </c>
      <c r="R22" s="43">
        <v>0</v>
      </c>
      <c r="S22" s="43">
        <v>0</v>
      </c>
      <c r="T22" s="47">
        <v>0</v>
      </c>
      <c r="U22" s="37" t="s">
        <v>19</v>
      </c>
      <c r="V22" s="8" t="s">
        <v>19</v>
      </c>
    </row>
    <row r="23" spans="1:22" ht="15" x14ac:dyDescent="0.2">
      <c r="A23" s="41" t="s">
        <v>9</v>
      </c>
      <c r="B23" s="42" t="s">
        <v>47</v>
      </c>
      <c r="C23" s="42" t="s">
        <v>38</v>
      </c>
      <c r="D23" s="42" t="s">
        <v>92</v>
      </c>
      <c r="E23" s="42" t="s">
        <v>103</v>
      </c>
      <c r="F23" s="12" t="s">
        <v>74</v>
      </c>
      <c r="G23" s="42" t="s">
        <v>104</v>
      </c>
      <c r="H23" s="45" t="s">
        <v>105</v>
      </c>
      <c r="I23" s="46">
        <v>0</v>
      </c>
      <c r="J23" s="43">
        <v>42.468977000000002</v>
      </c>
      <c r="K23" s="44">
        <v>42.468977000000002</v>
      </c>
      <c r="L23" s="43">
        <v>0</v>
      </c>
      <c r="M23" s="43">
        <v>391.97685899999999</v>
      </c>
      <c r="N23" s="47">
        <v>391.97685899999999</v>
      </c>
      <c r="O23" s="46">
        <v>0</v>
      </c>
      <c r="P23" s="43">
        <v>82.697486999999995</v>
      </c>
      <c r="Q23" s="44">
        <v>82.697486999999995</v>
      </c>
      <c r="R23" s="43">
        <v>0</v>
      </c>
      <c r="S23" s="43">
        <v>1049.0026339999999</v>
      </c>
      <c r="T23" s="47">
        <v>1049.0026339999999</v>
      </c>
      <c r="U23" s="38">
        <f t="shared" si="2"/>
        <v>-48.645383867589587</v>
      </c>
      <c r="V23" s="13">
        <f t="shared" si="3"/>
        <v>-62.633377048317307</v>
      </c>
    </row>
    <row r="24" spans="1:22" ht="15" x14ac:dyDescent="0.2">
      <c r="A24" s="41" t="s">
        <v>9</v>
      </c>
      <c r="B24" s="42" t="s">
        <v>40</v>
      </c>
      <c r="C24" s="42" t="s">
        <v>41</v>
      </c>
      <c r="D24" s="42" t="s">
        <v>342</v>
      </c>
      <c r="E24" s="42" t="s">
        <v>343</v>
      </c>
      <c r="F24" s="12" t="s">
        <v>44</v>
      </c>
      <c r="G24" s="42" t="s">
        <v>248</v>
      </c>
      <c r="H24" s="45" t="s">
        <v>344</v>
      </c>
      <c r="I24" s="46">
        <v>0</v>
      </c>
      <c r="J24" s="43">
        <v>0</v>
      </c>
      <c r="K24" s="44">
        <v>0</v>
      </c>
      <c r="L24" s="43">
        <v>0</v>
      </c>
      <c r="M24" s="43">
        <v>2417.5868359999999</v>
      </c>
      <c r="N24" s="47">
        <v>2417.5868359999999</v>
      </c>
      <c r="O24" s="46">
        <v>0</v>
      </c>
      <c r="P24" s="43">
        <v>459.83435600000001</v>
      </c>
      <c r="Q24" s="44">
        <v>459.83435600000001</v>
      </c>
      <c r="R24" s="43">
        <v>0</v>
      </c>
      <c r="S24" s="43">
        <v>1195.9222609999999</v>
      </c>
      <c r="T24" s="47">
        <v>1195.9222609999999</v>
      </c>
      <c r="U24" s="37" t="s">
        <v>19</v>
      </c>
      <c r="V24" s="8" t="s">
        <v>19</v>
      </c>
    </row>
    <row r="25" spans="1:22" ht="15" x14ac:dyDescent="0.2">
      <c r="A25" s="41" t="s">
        <v>9</v>
      </c>
      <c r="B25" s="42" t="s">
        <v>40</v>
      </c>
      <c r="C25" s="42" t="s">
        <v>38</v>
      </c>
      <c r="D25" s="42" t="s">
        <v>109</v>
      </c>
      <c r="E25" s="42" t="s">
        <v>110</v>
      </c>
      <c r="F25" s="12" t="s">
        <v>44</v>
      </c>
      <c r="G25" s="42" t="s">
        <v>111</v>
      </c>
      <c r="H25" s="45" t="s">
        <v>112</v>
      </c>
      <c r="I25" s="46">
        <v>0</v>
      </c>
      <c r="J25" s="43">
        <v>29360.857048000002</v>
      </c>
      <c r="K25" s="44">
        <v>29360.857048000002</v>
      </c>
      <c r="L25" s="43">
        <v>0</v>
      </c>
      <c r="M25" s="43">
        <v>413402.70779900003</v>
      </c>
      <c r="N25" s="47">
        <v>413402.70779900003</v>
      </c>
      <c r="O25" s="46">
        <v>0</v>
      </c>
      <c r="P25" s="43">
        <v>32484.743283</v>
      </c>
      <c r="Q25" s="44">
        <v>32484.743283</v>
      </c>
      <c r="R25" s="43">
        <v>0</v>
      </c>
      <c r="S25" s="43">
        <v>362676.23237899999</v>
      </c>
      <c r="T25" s="47">
        <v>362676.23237899999</v>
      </c>
      <c r="U25" s="38">
        <f t="shared" si="2"/>
        <v>-9.6164719782002912</v>
      </c>
      <c r="V25" s="13">
        <f t="shared" si="3"/>
        <v>13.986710705373827</v>
      </c>
    </row>
    <row r="26" spans="1:22" ht="15" x14ac:dyDescent="0.2">
      <c r="A26" s="41" t="s">
        <v>9</v>
      </c>
      <c r="B26" s="42" t="s">
        <v>40</v>
      </c>
      <c r="C26" s="42" t="s">
        <v>38</v>
      </c>
      <c r="D26" s="42" t="s">
        <v>113</v>
      </c>
      <c r="E26" s="42" t="s">
        <v>114</v>
      </c>
      <c r="F26" s="12" t="s">
        <v>55</v>
      </c>
      <c r="G26" s="42" t="s">
        <v>99</v>
      </c>
      <c r="H26" s="45" t="s">
        <v>115</v>
      </c>
      <c r="I26" s="46">
        <v>17955.12026</v>
      </c>
      <c r="J26" s="43">
        <v>0</v>
      </c>
      <c r="K26" s="44">
        <v>17955.12026</v>
      </c>
      <c r="L26" s="43">
        <v>182475.932745</v>
      </c>
      <c r="M26" s="43">
        <v>0</v>
      </c>
      <c r="N26" s="47">
        <v>182475.932745</v>
      </c>
      <c r="O26" s="46">
        <v>14377.034076</v>
      </c>
      <c r="P26" s="43">
        <v>0</v>
      </c>
      <c r="Q26" s="44">
        <v>14377.034076</v>
      </c>
      <c r="R26" s="43">
        <v>191460.74312299999</v>
      </c>
      <c r="S26" s="43">
        <v>0</v>
      </c>
      <c r="T26" s="47">
        <v>191460.74312299999</v>
      </c>
      <c r="U26" s="38">
        <f t="shared" si="2"/>
        <v>24.887512717056183</v>
      </c>
      <c r="V26" s="13">
        <f t="shared" si="3"/>
        <v>-4.6927689882765637</v>
      </c>
    </row>
    <row r="27" spans="1:22" ht="15" x14ac:dyDescent="0.2">
      <c r="A27" s="41" t="s">
        <v>9</v>
      </c>
      <c r="B27" s="42" t="s">
        <v>47</v>
      </c>
      <c r="C27" s="42" t="s">
        <v>38</v>
      </c>
      <c r="D27" s="42" t="s">
        <v>113</v>
      </c>
      <c r="E27" s="42" t="s">
        <v>116</v>
      </c>
      <c r="F27" s="12" t="s">
        <v>55</v>
      </c>
      <c r="G27" s="42" t="s">
        <v>84</v>
      </c>
      <c r="H27" s="45" t="s">
        <v>106</v>
      </c>
      <c r="I27" s="46">
        <v>0</v>
      </c>
      <c r="J27" s="43">
        <v>1272.6930560000001</v>
      </c>
      <c r="K27" s="44">
        <v>1272.6930560000001</v>
      </c>
      <c r="L27" s="43">
        <v>0</v>
      </c>
      <c r="M27" s="43">
        <v>14321.806853</v>
      </c>
      <c r="N27" s="47">
        <v>14321.806853</v>
      </c>
      <c r="O27" s="46">
        <v>0</v>
      </c>
      <c r="P27" s="43">
        <v>1033.970178</v>
      </c>
      <c r="Q27" s="44">
        <v>1033.970178</v>
      </c>
      <c r="R27" s="43">
        <v>0</v>
      </c>
      <c r="S27" s="43">
        <v>18062.796117999998</v>
      </c>
      <c r="T27" s="47">
        <v>18062.796117999998</v>
      </c>
      <c r="U27" s="38">
        <f t="shared" si="2"/>
        <v>23.087984845148981</v>
      </c>
      <c r="V27" s="13">
        <f t="shared" si="3"/>
        <v>-20.711019714561331</v>
      </c>
    </row>
    <row r="28" spans="1:22" ht="15" x14ac:dyDescent="0.2">
      <c r="A28" s="41" t="s">
        <v>9</v>
      </c>
      <c r="B28" s="42" t="s">
        <v>40</v>
      </c>
      <c r="C28" s="42" t="s">
        <v>38</v>
      </c>
      <c r="D28" s="42" t="s">
        <v>117</v>
      </c>
      <c r="E28" s="42" t="s">
        <v>119</v>
      </c>
      <c r="F28" s="12" t="s">
        <v>107</v>
      </c>
      <c r="G28" s="42" t="s">
        <v>108</v>
      </c>
      <c r="H28" s="45" t="s">
        <v>119</v>
      </c>
      <c r="I28" s="46">
        <v>0</v>
      </c>
      <c r="J28" s="43">
        <v>2668.848442</v>
      </c>
      <c r="K28" s="44">
        <v>2668.848442</v>
      </c>
      <c r="L28" s="43">
        <v>0</v>
      </c>
      <c r="M28" s="43">
        <v>29775.916160000001</v>
      </c>
      <c r="N28" s="47">
        <v>29775.916160000001</v>
      </c>
      <c r="O28" s="46">
        <v>0</v>
      </c>
      <c r="P28" s="43">
        <v>2158.4015220000001</v>
      </c>
      <c r="Q28" s="44">
        <v>2158.4015220000001</v>
      </c>
      <c r="R28" s="43">
        <v>0</v>
      </c>
      <c r="S28" s="43">
        <v>24217.820628000001</v>
      </c>
      <c r="T28" s="47">
        <v>24217.820628000001</v>
      </c>
      <c r="U28" s="38">
        <f t="shared" si="2"/>
        <v>23.64930319021521</v>
      </c>
      <c r="V28" s="13">
        <f t="shared" si="3"/>
        <v>22.950436446679578</v>
      </c>
    </row>
    <row r="29" spans="1:22" ht="15" x14ac:dyDescent="0.2">
      <c r="A29" s="41" t="s">
        <v>9</v>
      </c>
      <c r="B29" s="42" t="s">
        <v>40</v>
      </c>
      <c r="C29" s="42" t="s">
        <v>38</v>
      </c>
      <c r="D29" s="42" t="s">
        <v>117</v>
      </c>
      <c r="E29" s="42" t="s">
        <v>425</v>
      </c>
      <c r="F29" s="12" t="s">
        <v>107</v>
      </c>
      <c r="G29" s="42" t="s">
        <v>108</v>
      </c>
      <c r="H29" s="45" t="s">
        <v>108</v>
      </c>
      <c r="I29" s="46">
        <v>0</v>
      </c>
      <c r="J29" s="43">
        <v>2812.5591800000002</v>
      </c>
      <c r="K29" s="44">
        <v>2812.5591800000002</v>
      </c>
      <c r="L29" s="43">
        <v>0</v>
      </c>
      <c r="M29" s="43">
        <v>29265.80862</v>
      </c>
      <c r="N29" s="47">
        <v>29265.80862</v>
      </c>
      <c r="O29" s="46">
        <v>0</v>
      </c>
      <c r="P29" s="43">
        <v>2134.8018539999998</v>
      </c>
      <c r="Q29" s="44">
        <v>2134.8018539999998</v>
      </c>
      <c r="R29" s="43">
        <v>0</v>
      </c>
      <c r="S29" s="43">
        <v>25702.851760000001</v>
      </c>
      <c r="T29" s="47">
        <v>25702.851760000001</v>
      </c>
      <c r="U29" s="38">
        <f t="shared" si="2"/>
        <v>31.748020301278991</v>
      </c>
      <c r="V29" s="13">
        <f t="shared" si="3"/>
        <v>13.862107182771211</v>
      </c>
    </row>
    <row r="30" spans="1:22" ht="15" x14ac:dyDescent="0.2">
      <c r="A30" s="41" t="s">
        <v>9</v>
      </c>
      <c r="B30" s="42" t="s">
        <v>40</v>
      </c>
      <c r="C30" s="42" t="s">
        <v>38</v>
      </c>
      <c r="D30" s="42" t="s">
        <v>117</v>
      </c>
      <c r="E30" s="42" t="s">
        <v>118</v>
      </c>
      <c r="F30" s="12" t="s">
        <v>107</v>
      </c>
      <c r="G30" s="42" t="s">
        <v>108</v>
      </c>
      <c r="H30" s="45" t="s">
        <v>108</v>
      </c>
      <c r="I30" s="46">
        <v>0</v>
      </c>
      <c r="J30" s="43">
        <v>1672.084016</v>
      </c>
      <c r="K30" s="44">
        <v>1672.084016</v>
      </c>
      <c r="L30" s="43">
        <v>0</v>
      </c>
      <c r="M30" s="43">
        <v>18827.133904999999</v>
      </c>
      <c r="N30" s="47">
        <v>18827.133904999999</v>
      </c>
      <c r="O30" s="46">
        <v>0</v>
      </c>
      <c r="P30" s="43">
        <v>1055.458678</v>
      </c>
      <c r="Q30" s="44">
        <v>1055.458678</v>
      </c>
      <c r="R30" s="43">
        <v>0</v>
      </c>
      <c r="S30" s="43">
        <v>13737.722076</v>
      </c>
      <c r="T30" s="47">
        <v>13737.722076</v>
      </c>
      <c r="U30" s="38">
        <f t="shared" si="2"/>
        <v>58.422499227392777</v>
      </c>
      <c r="V30" s="13">
        <f t="shared" si="3"/>
        <v>37.046984942949713</v>
      </c>
    </row>
    <row r="31" spans="1:22" ht="15" x14ac:dyDescent="0.2">
      <c r="A31" s="41" t="s">
        <v>9</v>
      </c>
      <c r="B31" s="42" t="s">
        <v>40</v>
      </c>
      <c r="C31" s="42" t="s">
        <v>38</v>
      </c>
      <c r="D31" s="42" t="s">
        <v>120</v>
      </c>
      <c r="E31" s="55" t="s">
        <v>121</v>
      </c>
      <c r="F31" s="12" t="s">
        <v>87</v>
      </c>
      <c r="G31" s="42" t="s">
        <v>87</v>
      </c>
      <c r="H31" s="45" t="s">
        <v>122</v>
      </c>
      <c r="I31" s="46">
        <v>0</v>
      </c>
      <c r="J31" s="43">
        <v>3443.7955710000001</v>
      </c>
      <c r="K31" s="44">
        <v>3443.7955710000001</v>
      </c>
      <c r="L31" s="43">
        <v>0</v>
      </c>
      <c r="M31" s="43">
        <v>48252.396022000001</v>
      </c>
      <c r="N31" s="47">
        <v>48252.396022000001</v>
      </c>
      <c r="O31" s="46">
        <v>0</v>
      </c>
      <c r="P31" s="43">
        <v>5158.4512070000001</v>
      </c>
      <c r="Q31" s="44">
        <v>5158.4512070000001</v>
      </c>
      <c r="R31" s="43">
        <v>0</v>
      </c>
      <c r="S31" s="43">
        <v>55847.648286000003</v>
      </c>
      <c r="T31" s="47">
        <v>55847.648286000003</v>
      </c>
      <c r="U31" s="38">
        <f t="shared" si="2"/>
        <v>-33.239737417177054</v>
      </c>
      <c r="V31" s="13">
        <f t="shared" si="3"/>
        <v>-13.59995003747364</v>
      </c>
    </row>
    <row r="32" spans="1:22" ht="15" x14ac:dyDescent="0.2">
      <c r="A32" s="41" t="s">
        <v>9</v>
      </c>
      <c r="B32" s="42" t="s">
        <v>47</v>
      </c>
      <c r="C32" s="42" t="s">
        <v>41</v>
      </c>
      <c r="D32" s="42" t="s">
        <v>123</v>
      </c>
      <c r="E32" s="56" t="s">
        <v>124</v>
      </c>
      <c r="F32" s="12" t="s">
        <v>87</v>
      </c>
      <c r="G32" s="42" t="s">
        <v>87</v>
      </c>
      <c r="H32" s="45" t="s">
        <v>88</v>
      </c>
      <c r="I32" s="46">
        <v>711.34777199999996</v>
      </c>
      <c r="J32" s="43">
        <v>0</v>
      </c>
      <c r="K32" s="44">
        <v>711.34777199999996</v>
      </c>
      <c r="L32" s="43">
        <v>10604.609006000001</v>
      </c>
      <c r="M32" s="43">
        <v>0</v>
      </c>
      <c r="N32" s="47">
        <v>10604.609006000001</v>
      </c>
      <c r="O32" s="46">
        <v>988.51744099999996</v>
      </c>
      <c r="P32" s="43">
        <v>0</v>
      </c>
      <c r="Q32" s="44">
        <v>988.51744099999996</v>
      </c>
      <c r="R32" s="43">
        <v>9151.5907869999992</v>
      </c>
      <c r="S32" s="43">
        <v>0</v>
      </c>
      <c r="T32" s="47">
        <v>9151.5907869999992</v>
      </c>
      <c r="U32" s="38">
        <f t="shared" si="2"/>
        <v>-28.038925516540282</v>
      </c>
      <c r="V32" s="13">
        <f t="shared" si="3"/>
        <v>15.877220177545958</v>
      </c>
    </row>
    <row r="33" spans="1:22" ht="15" x14ac:dyDescent="0.2">
      <c r="A33" s="41" t="s">
        <v>9</v>
      </c>
      <c r="B33" s="42" t="s">
        <v>47</v>
      </c>
      <c r="C33" s="42" t="s">
        <v>38</v>
      </c>
      <c r="D33" s="42" t="s">
        <v>125</v>
      </c>
      <c r="E33" s="56" t="s">
        <v>126</v>
      </c>
      <c r="F33" s="12" t="s">
        <v>127</v>
      </c>
      <c r="G33" s="42" t="s">
        <v>128</v>
      </c>
      <c r="H33" s="45" t="s">
        <v>129</v>
      </c>
      <c r="I33" s="46">
        <v>0</v>
      </c>
      <c r="J33" s="43">
        <v>178.82930300000001</v>
      </c>
      <c r="K33" s="44">
        <v>178.82930300000001</v>
      </c>
      <c r="L33" s="43">
        <v>0</v>
      </c>
      <c r="M33" s="43">
        <v>1386.1194519999999</v>
      </c>
      <c r="N33" s="47">
        <v>1386.1194519999999</v>
      </c>
      <c r="O33" s="46">
        <v>0</v>
      </c>
      <c r="P33" s="43">
        <v>176.080636</v>
      </c>
      <c r="Q33" s="44">
        <v>176.080636</v>
      </c>
      <c r="R33" s="43">
        <v>0</v>
      </c>
      <c r="S33" s="43">
        <v>1591.314762</v>
      </c>
      <c r="T33" s="47">
        <v>1591.314762</v>
      </c>
      <c r="U33" s="38">
        <f t="shared" si="2"/>
        <v>1.561027414735161</v>
      </c>
      <c r="V33" s="13">
        <f t="shared" si="3"/>
        <v>-12.894702852005601</v>
      </c>
    </row>
    <row r="34" spans="1:22" ht="15" x14ac:dyDescent="0.2">
      <c r="A34" s="41" t="s">
        <v>9</v>
      </c>
      <c r="B34" s="42" t="s">
        <v>47</v>
      </c>
      <c r="C34" s="42" t="s">
        <v>38</v>
      </c>
      <c r="D34" s="42" t="s">
        <v>130</v>
      </c>
      <c r="E34" s="50" t="s">
        <v>421</v>
      </c>
      <c r="F34" s="12" t="s">
        <v>55</v>
      </c>
      <c r="G34" s="42" t="s">
        <v>56</v>
      </c>
      <c r="H34" s="45" t="s">
        <v>131</v>
      </c>
      <c r="I34" s="46">
        <v>0</v>
      </c>
      <c r="J34" s="43">
        <v>57.158321999999998</v>
      </c>
      <c r="K34" s="44">
        <v>57.158321999999998</v>
      </c>
      <c r="L34" s="43">
        <v>0</v>
      </c>
      <c r="M34" s="43">
        <v>574.77544799999998</v>
      </c>
      <c r="N34" s="47">
        <v>574.77544799999998</v>
      </c>
      <c r="O34" s="46">
        <v>0</v>
      </c>
      <c r="P34" s="43">
        <v>18.208103000000001</v>
      </c>
      <c r="Q34" s="44">
        <v>18.208103000000001</v>
      </c>
      <c r="R34" s="43">
        <v>0</v>
      </c>
      <c r="S34" s="43">
        <v>295.95889399999999</v>
      </c>
      <c r="T34" s="47">
        <v>295.95889399999999</v>
      </c>
      <c r="U34" s="37" t="s">
        <v>19</v>
      </c>
      <c r="V34" s="13">
        <f t="shared" si="3"/>
        <v>94.207864555677105</v>
      </c>
    </row>
    <row r="35" spans="1:22" ht="15" x14ac:dyDescent="0.2">
      <c r="A35" s="41" t="s">
        <v>9</v>
      </c>
      <c r="B35" s="42" t="s">
        <v>47</v>
      </c>
      <c r="C35" s="42" t="s">
        <v>38</v>
      </c>
      <c r="D35" s="42" t="s">
        <v>130</v>
      </c>
      <c r="E35" s="42" t="s">
        <v>132</v>
      </c>
      <c r="F35" s="12" t="s">
        <v>55</v>
      </c>
      <c r="G35" s="42" t="s">
        <v>56</v>
      </c>
      <c r="H35" s="45" t="s">
        <v>133</v>
      </c>
      <c r="I35" s="46">
        <v>0</v>
      </c>
      <c r="J35" s="43">
        <v>6.7779980000000002</v>
      </c>
      <c r="K35" s="44">
        <v>6.7779980000000002</v>
      </c>
      <c r="L35" s="43">
        <v>0</v>
      </c>
      <c r="M35" s="43">
        <v>66.987691999999996</v>
      </c>
      <c r="N35" s="47">
        <v>66.987691999999996</v>
      </c>
      <c r="O35" s="46">
        <v>0</v>
      </c>
      <c r="P35" s="43">
        <v>2.8803079999999999</v>
      </c>
      <c r="Q35" s="44">
        <v>2.8803079999999999</v>
      </c>
      <c r="R35" s="43">
        <v>0</v>
      </c>
      <c r="S35" s="43">
        <v>41.233193999999997</v>
      </c>
      <c r="T35" s="47">
        <v>41.233193999999997</v>
      </c>
      <c r="U35" s="37" t="s">
        <v>19</v>
      </c>
      <c r="V35" s="13">
        <f t="shared" si="3"/>
        <v>62.460594248410636</v>
      </c>
    </row>
    <row r="36" spans="1:22" ht="15" x14ac:dyDescent="0.2">
      <c r="A36" s="41" t="s">
        <v>9</v>
      </c>
      <c r="B36" s="42" t="s">
        <v>40</v>
      </c>
      <c r="C36" s="42" t="s">
        <v>38</v>
      </c>
      <c r="D36" s="42" t="s">
        <v>134</v>
      </c>
      <c r="E36" s="50" t="s">
        <v>135</v>
      </c>
      <c r="F36" s="12" t="s">
        <v>21</v>
      </c>
      <c r="G36" s="42" t="s">
        <v>186</v>
      </c>
      <c r="H36" s="45" t="s">
        <v>224</v>
      </c>
      <c r="I36" s="46">
        <v>0</v>
      </c>
      <c r="J36" s="43">
        <v>7739.4049990000003</v>
      </c>
      <c r="K36" s="44">
        <v>7739.4049990000003</v>
      </c>
      <c r="L36" s="43">
        <v>0</v>
      </c>
      <c r="M36" s="43">
        <v>62281.096348999999</v>
      </c>
      <c r="N36" s="47">
        <v>62281.096348999999</v>
      </c>
      <c r="O36" s="46">
        <v>0</v>
      </c>
      <c r="P36" s="43">
        <v>2103.4434200000001</v>
      </c>
      <c r="Q36" s="44">
        <v>2103.4434200000001</v>
      </c>
      <c r="R36" s="43">
        <v>0</v>
      </c>
      <c r="S36" s="43">
        <v>75156.103430999996</v>
      </c>
      <c r="T36" s="47">
        <v>75156.103430999996</v>
      </c>
      <c r="U36" s="37" t="s">
        <v>19</v>
      </c>
      <c r="V36" s="13">
        <f t="shared" si="3"/>
        <v>-17.131019962763773</v>
      </c>
    </row>
    <row r="37" spans="1:22" ht="15" x14ac:dyDescent="0.2">
      <c r="A37" s="41" t="s">
        <v>9</v>
      </c>
      <c r="B37" s="42" t="s">
        <v>40</v>
      </c>
      <c r="C37" s="42" t="s">
        <v>38</v>
      </c>
      <c r="D37" s="42" t="s">
        <v>136</v>
      </c>
      <c r="E37" s="42" t="s">
        <v>137</v>
      </c>
      <c r="F37" s="12" t="s">
        <v>44</v>
      </c>
      <c r="G37" s="42" t="s">
        <v>138</v>
      </c>
      <c r="H37" s="45" t="s">
        <v>139</v>
      </c>
      <c r="I37" s="46">
        <v>0</v>
      </c>
      <c r="J37" s="43">
        <v>292.29715900000002</v>
      </c>
      <c r="K37" s="44">
        <v>292.29715900000002</v>
      </c>
      <c r="L37" s="43">
        <v>0</v>
      </c>
      <c r="M37" s="43">
        <v>5927.8993039999996</v>
      </c>
      <c r="N37" s="47">
        <v>5927.8993039999996</v>
      </c>
      <c r="O37" s="46">
        <v>0</v>
      </c>
      <c r="P37" s="43">
        <v>1191.8843870000001</v>
      </c>
      <c r="Q37" s="44">
        <v>1191.8843870000001</v>
      </c>
      <c r="R37" s="43">
        <v>0</v>
      </c>
      <c r="S37" s="43">
        <v>11635.079331999999</v>
      </c>
      <c r="T37" s="47">
        <v>11635.079331999999</v>
      </c>
      <c r="U37" s="38">
        <f t="shared" si="2"/>
        <v>-75.47604766132406</v>
      </c>
      <c r="V37" s="13">
        <f t="shared" si="3"/>
        <v>-49.051492174217692</v>
      </c>
    </row>
    <row r="38" spans="1:22" ht="15" x14ac:dyDescent="0.2">
      <c r="A38" s="41" t="s">
        <v>9</v>
      </c>
      <c r="B38" s="42" t="s">
        <v>40</v>
      </c>
      <c r="C38" s="42" t="s">
        <v>41</v>
      </c>
      <c r="D38" s="42" t="s">
        <v>406</v>
      </c>
      <c r="E38" s="42" t="s">
        <v>407</v>
      </c>
      <c r="F38" s="12" t="s">
        <v>44</v>
      </c>
      <c r="G38" s="42" t="s">
        <v>248</v>
      </c>
      <c r="H38" s="45" t="s">
        <v>344</v>
      </c>
      <c r="I38" s="46">
        <v>0</v>
      </c>
      <c r="J38" s="43">
        <v>79.160757000000004</v>
      </c>
      <c r="K38" s="44">
        <v>79.160757000000004</v>
      </c>
      <c r="L38" s="43">
        <v>0</v>
      </c>
      <c r="M38" s="43">
        <v>569.53239900000005</v>
      </c>
      <c r="N38" s="47">
        <v>569.53239900000005</v>
      </c>
      <c r="O38" s="46">
        <v>0</v>
      </c>
      <c r="P38" s="43">
        <v>0</v>
      </c>
      <c r="Q38" s="44">
        <v>0</v>
      </c>
      <c r="R38" s="43">
        <v>0</v>
      </c>
      <c r="S38" s="43">
        <v>0</v>
      </c>
      <c r="T38" s="47">
        <v>0</v>
      </c>
      <c r="U38" s="37" t="s">
        <v>19</v>
      </c>
      <c r="V38" s="8" t="s">
        <v>19</v>
      </c>
    </row>
    <row r="39" spans="1:22" ht="15" x14ac:dyDescent="0.2">
      <c r="A39" s="41" t="s">
        <v>9</v>
      </c>
      <c r="B39" s="42" t="s">
        <v>47</v>
      </c>
      <c r="C39" s="42" t="s">
        <v>38</v>
      </c>
      <c r="D39" s="42" t="s">
        <v>314</v>
      </c>
      <c r="E39" s="42" t="s">
        <v>345</v>
      </c>
      <c r="F39" s="12" t="s">
        <v>190</v>
      </c>
      <c r="G39" s="42" t="s">
        <v>191</v>
      </c>
      <c r="H39" s="45" t="s">
        <v>316</v>
      </c>
      <c r="I39" s="46">
        <v>0</v>
      </c>
      <c r="J39" s="43">
        <v>2489.2190000000001</v>
      </c>
      <c r="K39" s="44">
        <v>2489.2190000000001</v>
      </c>
      <c r="L39" s="43">
        <v>0</v>
      </c>
      <c r="M39" s="43">
        <v>24754.972354000001</v>
      </c>
      <c r="N39" s="47">
        <v>24754.972354000001</v>
      </c>
      <c r="O39" s="46">
        <v>0</v>
      </c>
      <c r="P39" s="43">
        <v>0</v>
      </c>
      <c r="Q39" s="44">
        <v>0</v>
      </c>
      <c r="R39" s="43">
        <v>0</v>
      </c>
      <c r="S39" s="43">
        <v>0</v>
      </c>
      <c r="T39" s="47">
        <v>0</v>
      </c>
      <c r="U39" s="37" t="s">
        <v>19</v>
      </c>
      <c r="V39" s="8" t="s">
        <v>19</v>
      </c>
    </row>
    <row r="40" spans="1:22" ht="15" x14ac:dyDescent="0.2">
      <c r="A40" s="41" t="s">
        <v>9</v>
      </c>
      <c r="B40" s="42" t="s">
        <v>47</v>
      </c>
      <c r="C40" s="42" t="s">
        <v>38</v>
      </c>
      <c r="D40" s="42" t="s">
        <v>314</v>
      </c>
      <c r="E40" s="42" t="s">
        <v>315</v>
      </c>
      <c r="F40" s="12" t="s">
        <v>190</v>
      </c>
      <c r="G40" s="42" t="s">
        <v>191</v>
      </c>
      <c r="H40" s="45" t="s">
        <v>316</v>
      </c>
      <c r="I40" s="46">
        <v>0</v>
      </c>
      <c r="J40" s="43">
        <v>0</v>
      </c>
      <c r="K40" s="44">
        <v>0</v>
      </c>
      <c r="L40" s="43">
        <v>0</v>
      </c>
      <c r="M40" s="43">
        <v>3698.6201219999998</v>
      </c>
      <c r="N40" s="47">
        <v>3698.6201219999998</v>
      </c>
      <c r="O40" s="46">
        <v>0</v>
      </c>
      <c r="P40" s="43">
        <v>2058.8217909999998</v>
      </c>
      <c r="Q40" s="44">
        <v>2058.8217909999998</v>
      </c>
      <c r="R40" s="43">
        <v>0</v>
      </c>
      <c r="S40" s="43">
        <v>7859.504379</v>
      </c>
      <c r="T40" s="47">
        <v>7859.504379</v>
      </c>
      <c r="U40" s="37" t="s">
        <v>19</v>
      </c>
      <c r="V40" s="13">
        <f t="shared" si="3"/>
        <v>-52.940796981010237</v>
      </c>
    </row>
    <row r="41" spans="1:22" ht="15" x14ac:dyDescent="0.2">
      <c r="A41" s="41" t="s">
        <v>9</v>
      </c>
      <c r="B41" s="42" t="s">
        <v>40</v>
      </c>
      <c r="C41" s="42" t="s">
        <v>38</v>
      </c>
      <c r="D41" s="42" t="s">
        <v>140</v>
      </c>
      <c r="E41" s="50" t="s">
        <v>322</v>
      </c>
      <c r="F41" s="12" t="s">
        <v>21</v>
      </c>
      <c r="G41" s="42" t="s">
        <v>142</v>
      </c>
      <c r="H41" s="45" t="s">
        <v>323</v>
      </c>
      <c r="I41" s="46">
        <v>0</v>
      </c>
      <c r="J41" s="43">
        <v>808.77709500000003</v>
      </c>
      <c r="K41" s="44">
        <v>808.77709500000003</v>
      </c>
      <c r="L41" s="43">
        <v>0</v>
      </c>
      <c r="M41" s="43">
        <v>9238.1025740000005</v>
      </c>
      <c r="N41" s="47">
        <v>9238.1025740000005</v>
      </c>
      <c r="O41" s="46">
        <v>0</v>
      </c>
      <c r="P41" s="43">
        <v>0</v>
      </c>
      <c r="Q41" s="44">
        <v>0</v>
      </c>
      <c r="R41" s="43">
        <v>0</v>
      </c>
      <c r="S41" s="43">
        <v>0</v>
      </c>
      <c r="T41" s="47">
        <v>0</v>
      </c>
      <c r="U41" s="37" t="s">
        <v>19</v>
      </c>
      <c r="V41" s="8" t="s">
        <v>19</v>
      </c>
    </row>
    <row r="42" spans="1:22" ht="15" x14ac:dyDescent="0.2">
      <c r="A42" s="41" t="s">
        <v>9</v>
      </c>
      <c r="B42" s="42" t="s">
        <v>40</v>
      </c>
      <c r="C42" s="42" t="s">
        <v>38</v>
      </c>
      <c r="D42" s="42" t="s">
        <v>140</v>
      </c>
      <c r="E42" s="42" t="s">
        <v>141</v>
      </c>
      <c r="F42" s="12" t="s">
        <v>21</v>
      </c>
      <c r="G42" s="42" t="s">
        <v>142</v>
      </c>
      <c r="H42" s="45" t="s">
        <v>143</v>
      </c>
      <c r="I42" s="46">
        <v>0</v>
      </c>
      <c r="J42" s="43">
        <v>0</v>
      </c>
      <c r="K42" s="44">
        <v>0</v>
      </c>
      <c r="L42" s="43">
        <v>0</v>
      </c>
      <c r="M42" s="43">
        <v>0</v>
      </c>
      <c r="N42" s="47">
        <v>0</v>
      </c>
      <c r="O42" s="46">
        <v>0</v>
      </c>
      <c r="P42" s="43">
        <v>405.62701700000002</v>
      </c>
      <c r="Q42" s="44">
        <v>405.62701700000002</v>
      </c>
      <c r="R42" s="43">
        <v>0</v>
      </c>
      <c r="S42" s="43">
        <v>5065.5142310000001</v>
      </c>
      <c r="T42" s="47">
        <v>5065.5142310000001</v>
      </c>
      <c r="U42" s="37" t="s">
        <v>19</v>
      </c>
      <c r="V42" s="8" t="s">
        <v>19</v>
      </c>
    </row>
    <row r="43" spans="1:22" ht="15" x14ac:dyDescent="0.2">
      <c r="A43" s="41" t="s">
        <v>9</v>
      </c>
      <c r="B43" s="42" t="s">
        <v>40</v>
      </c>
      <c r="C43" s="42" t="s">
        <v>38</v>
      </c>
      <c r="D43" s="42" t="s">
        <v>140</v>
      </c>
      <c r="E43" s="42" t="s">
        <v>144</v>
      </c>
      <c r="F43" s="12" t="s">
        <v>21</v>
      </c>
      <c r="G43" s="42" t="s">
        <v>142</v>
      </c>
      <c r="H43" s="45" t="s">
        <v>143</v>
      </c>
      <c r="I43" s="46">
        <v>0</v>
      </c>
      <c r="J43" s="43">
        <v>0</v>
      </c>
      <c r="K43" s="44">
        <v>0</v>
      </c>
      <c r="L43" s="43">
        <v>0</v>
      </c>
      <c r="M43" s="43">
        <v>0</v>
      </c>
      <c r="N43" s="47">
        <v>0</v>
      </c>
      <c r="O43" s="46">
        <v>0</v>
      </c>
      <c r="P43" s="43">
        <v>463.34419600000001</v>
      </c>
      <c r="Q43" s="44">
        <v>463.34419600000001</v>
      </c>
      <c r="R43" s="43">
        <v>0</v>
      </c>
      <c r="S43" s="43">
        <v>4749.9731229999998</v>
      </c>
      <c r="T43" s="47">
        <v>4749.9731229999998</v>
      </c>
      <c r="U43" s="37" t="s">
        <v>19</v>
      </c>
      <c r="V43" s="8" t="s">
        <v>19</v>
      </c>
    </row>
    <row r="44" spans="1:22" ht="15" x14ac:dyDescent="0.2">
      <c r="A44" s="41" t="s">
        <v>9</v>
      </c>
      <c r="B44" s="42" t="s">
        <v>40</v>
      </c>
      <c r="C44" s="42" t="s">
        <v>41</v>
      </c>
      <c r="D44" s="42" t="s">
        <v>145</v>
      </c>
      <c r="E44" s="42" t="s">
        <v>146</v>
      </c>
      <c r="F44" s="12" t="s">
        <v>44</v>
      </c>
      <c r="G44" s="42" t="s">
        <v>45</v>
      </c>
      <c r="H44" s="45" t="s">
        <v>45</v>
      </c>
      <c r="I44" s="46">
        <v>0</v>
      </c>
      <c r="J44" s="43">
        <v>0</v>
      </c>
      <c r="K44" s="44">
        <v>0</v>
      </c>
      <c r="L44" s="43">
        <v>0</v>
      </c>
      <c r="M44" s="43">
        <v>0</v>
      </c>
      <c r="N44" s="47">
        <v>0</v>
      </c>
      <c r="O44" s="46">
        <v>0</v>
      </c>
      <c r="P44" s="43">
        <v>0</v>
      </c>
      <c r="Q44" s="44">
        <v>0</v>
      </c>
      <c r="R44" s="43">
        <v>0</v>
      </c>
      <c r="S44" s="43">
        <v>7411.5423849999997</v>
      </c>
      <c r="T44" s="47">
        <v>7411.5423849999997</v>
      </c>
      <c r="U44" s="37" t="s">
        <v>19</v>
      </c>
      <c r="V44" s="8" t="s">
        <v>19</v>
      </c>
    </row>
    <row r="45" spans="1:22" ht="15" x14ac:dyDescent="0.2">
      <c r="A45" s="41" t="s">
        <v>9</v>
      </c>
      <c r="B45" s="42" t="s">
        <v>40</v>
      </c>
      <c r="C45" s="42" t="s">
        <v>38</v>
      </c>
      <c r="D45" s="42" t="s">
        <v>147</v>
      </c>
      <c r="E45" s="42" t="s">
        <v>426</v>
      </c>
      <c r="F45" s="12" t="s">
        <v>148</v>
      </c>
      <c r="G45" s="42" t="s">
        <v>149</v>
      </c>
      <c r="H45" s="45" t="s">
        <v>150</v>
      </c>
      <c r="I45" s="46">
        <v>0</v>
      </c>
      <c r="J45" s="43">
        <v>6444.4580919999999</v>
      </c>
      <c r="K45" s="44">
        <v>6444.4580919999999</v>
      </c>
      <c r="L45" s="43">
        <v>0</v>
      </c>
      <c r="M45" s="43">
        <v>75404.982180999999</v>
      </c>
      <c r="N45" s="47">
        <v>75404.982180999999</v>
      </c>
      <c r="O45" s="46">
        <v>0</v>
      </c>
      <c r="P45" s="43">
        <v>7107.9549999999999</v>
      </c>
      <c r="Q45" s="44">
        <v>7107.9549999999999</v>
      </c>
      <c r="R45" s="43">
        <v>0</v>
      </c>
      <c r="S45" s="43">
        <v>68581.280389000007</v>
      </c>
      <c r="T45" s="47">
        <v>68581.280389000007</v>
      </c>
      <c r="U45" s="38">
        <f t="shared" si="2"/>
        <v>-9.334568212657512</v>
      </c>
      <c r="V45" s="13">
        <f t="shared" si="3"/>
        <v>9.9498022686296714</v>
      </c>
    </row>
    <row r="46" spans="1:22" ht="15" x14ac:dyDescent="0.2">
      <c r="A46" s="41" t="s">
        <v>9</v>
      </c>
      <c r="B46" s="42" t="s">
        <v>40</v>
      </c>
      <c r="C46" s="42" t="s">
        <v>38</v>
      </c>
      <c r="D46" s="42" t="s">
        <v>147</v>
      </c>
      <c r="E46" s="50" t="s">
        <v>320</v>
      </c>
      <c r="F46" s="12" t="s">
        <v>87</v>
      </c>
      <c r="G46" s="42" t="s">
        <v>87</v>
      </c>
      <c r="H46" s="45" t="s">
        <v>151</v>
      </c>
      <c r="I46" s="46">
        <v>0</v>
      </c>
      <c r="J46" s="43">
        <v>4247.2664679999998</v>
      </c>
      <c r="K46" s="44">
        <v>4247.2664679999998</v>
      </c>
      <c r="L46" s="43">
        <v>0</v>
      </c>
      <c r="M46" s="43">
        <v>50754.0484</v>
      </c>
      <c r="N46" s="47">
        <v>50754.0484</v>
      </c>
      <c r="O46" s="46">
        <v>0</v>
      </c>
      <c r="P46" s="43">
        <v>5195.4146819999996</v>
      </c>
      <c r="Q46" s="44">
        <v>5195.4146819999996</v>
      </c>
      <c r="R46" s="43">
        <v>0</v>
      </c>
      <c r="S46" s="43">
        <v>52076.19685</v>
      </c>
      <c r="T46" s="47">
        <v>52076.19685</v>
      </c>
      <c r="U46" s="38">
        <f t="shared" si="2"/>
        <v>-18.249711948594751</v>
      </c>
      <c r="V46" s="13">
        <f t="shared" si="3"/>
        <v>-2.5388729015836331</v>
      </c>
    </row>
    <row r="47" spans="1:22" ht="15" x14ac:dyDescent="0.2">
      <c r="A47" s="41" t="s">
        <v>9</v>
      </c>
      <c r="B47" s="42" t="s">
        <v>47</v>
      </c>
      <c r="C47" s="42" t="s">
        <v>38</v>
      </c>
      <c r="D47" s="42" t="s">
        <v>422</v>
      </c>
      <c r="E47" s="50" t="s">
        <v>312</v>
      </c>
      <c r="F47" s="12" t="s">
        <v>127</v>
      </c>
      <c r="G47" s="42" t="s">
        <v>159</v>
      </c>
      <c r="H47" s="45" t="s">
        <v>313</v>
      </c>
      <c r="I47" s="46">
        <v>0</v>
      </c>
      <c r="J47" s="43">
        <v>266.54783800000001</v>
      </c>
      <c r="K47" s="44">
        <v>266.54783800000001</v>
      </c>
      <c r="L47" s="43">
        <v>0</v>
      </c>
      <c r="M47" s="43">
        <v>266.54783800000001</v>
      </c>
      <c r="N47" s="47">
        <v>266.54783800000001</v>
      </c>
      <c r="O47" s="46">
        <v>0</v>
      </c>
      <c r="P47" s="43">
        <v>0</v>
      </c>
      <c r="Q47" s="44">
        <v>0</v>
      </c>
      <c r="R47" s="43">
        <v>0</v>
      </c>
      <c r="S47" s="43">
        <v>0</v>
      </c>
      <c r="T47" s="47">
        <v>0</v>
      </c>
      <c r="U47" s="37" t="s">
        <v>19</v>
      </c>
      <c r="V47" s="8" t="s">
        <v>19</v>
      </c>
    </row>
    <row r="48" spans="1:22" ht="15" x14ac:dyDescent="0.2">
      <c r="A48" s="41" t="s">
        <v>9</v>
      </c>
      <c r="B48" s="42" t="s">
        <v>47</v>
      </c>
      <c r="C48" s="42" t="s">
        <v>41</v>
      </c>
      <c r="D48" s="42" t="s">
        <v>152</v>
      </c>
      <c r="E48" s="50" t="s">
        <v>153</v>
      </c>
      <c r="F48" s="12" t="s">
        <v>44</v>
      </c>
      <c r="G48" s="42" t="s">
        <v>154</v>
      </c>
      <c r="H48" s="45" t="s">
        <v>154</v>
      </c>
      <c r="I48" s="46">
        <v>0</v>
      </c>
      <c r="J48" s="43">
        <v>32.185308999999997</v>
      </c>
      <c r="K48" s="44">
        <v>32.185308999999997</v>
      </c>
      <c r="L48" s="43">
        <v>0</v>
      </c>
      <c r="M48" s="43">
        <v>424.391615</v>
      </c>
      <c r="N48" s="47">
        <v>424.391615</v>
      </c>
      <c r="O48" s="46">
        <v>0</v>
      </c>
      <c r="P48" s="43">
        <v>38.312721000000003</v>
      </c>
      <c r="Q48" s="44">
        <v>38.312721000000003</v>
      </c>
      <c r="R48" s="43">
        <v>0</v>
      </c>
      <c r="S48" s="43">
        <v>478.60384299999998</v>
      </c>
      <c r="T48" s="47">
        <v>478.60384299999998</v>
      </c>
      <c r="U48" s="38">
        <f t="shared" si="2"/>
        <v>-15.993152770329221</v>
      </c>
      <c r="V48" s="13">
        <f t="shared" si="3"/>
        <v>-11.327161031592469</v>
      </c>
    </row>
    <row r="49" spans="1:22" ht="15" x14ac:dyDescent="0.2">
      <c r="A49" s="41" t="s">
        <v>9</v>
      </c>
      <c r="B49" s="42" t="s">
        <v>40</v>
      </c>
      <c r="C49" s="42" t="s">
        <v>41</v>
      </c>
      <c r="D49" s="42" t="s">
        <v>378</v>
      </c>
      <c r="E49" s="42" t="s">
        <v>379</v>
      </c>
      <c r="F49" s="12" t="s">
        <v>74</v>
      </c>
      <c r="G49" s="42" t="s">
        <v>94</v>
      </c>
      <c r="H49" s="45" t="s">
        <v>380</v>
      </c>
      <c r="I49" s="46">
        <v>0</v>
      </c>
      <c r="J49" s="43">
        <v>0</v>
      </c>
      <c r="K49" s="44">
        <v>0</v>
      </c>
      <c r="L49" s="43">
        <v>0</v>
      </c>
      <c r="M49" s="43">
        <v>0</v>
      </c>
      <c r="N49" s="47">
        <v>0</v>
      </c>
      <c r="O49" s="46">
        <v>0</v>
      </c>
      <c r="P49" s="43">
        <v>0</v>
      </c>
      <c r="Q49" s="44">
        <v>0</v>
      </c>
      <c r="R49" s="43">
        <v>0</v>
      </c>
      <c r="S49" s="43">
        <v>1724.74397</v>
      </c>
      <c r="T49" s="47">
        <v>1724.74397</v>
      </c>
      <c r="U49" s="37" t="s">
        <v>19</v>
      </c>
      <c r="V49" s="8" t="s">
        <v>19</v>
      </c>
    </row>
    <row r="50" spans="1:22" ht="15" x14ac:dyDescent="0.2">
      <c r="A50" s="41" t="s">
        <v>9</v>
      </c>
      <c r="B50" s="42" t="s">
        <v>47</v>
      </c>
      <c r="C50" s="42" t="s">
        <v>38</v>
      </c>
      <c r="D50" s="42" t="s">
        <v>155</v>
      </c>
      <c r="E50" s="42" t="s">
        <v>173</v>
      </c>
      <c r="F50" s="12" t="s">
        <v>127</v>
      </c>
      <c r="G50" s="42" t="s">
        <v>156</v>
      </c>
      <c r="H50" s="45" t="s">
        <v>156</v>
      </c>
      <c r="I50" s="46">
        <v>0</v>
      </c>
      <c r="J50" s="43">
        <v>81.550887000000003</v>
      </c>
      <c r="K50" s="44">
        <v>81.550887000000003</v>
      </c>
      <c r="L50" s="43">
        <v>0</v>
      </c>
      <c r="M50" s="43">
        <v>873.87697800000001</v>
      </c>
      <c r="N50" s="47">
        <v>873.87697800000001</v>
      </c>
      <c r="O50" s="46">
        <v>0</v>
      </c>
      <c r="P50" s="43">
        <v>72.203093999999993</v>
      </c>
      <c r="Q50" s="44">
        <v>72.203093999999993</v>
      </c>
      <c r="R50" s="43">
        <v>0</v>
      </c>
      <c r="S50" s="43">
        <v>852.40759700000001</v>
      </c>
      <c r="T50" s="47">
        <v>852.40759700000001</v>
      </c>
      <c r="U50" s="38">
        <f t="shared" si="2"/>
        <v>12.946526917530733</v>
      </c>
      <c r="V50" s="13">
        <f t="shared" si="3"/>
        <v>2.518675464127762</v>
      </c>
    </row>
    <row r="51" spans="1:22" ht="15" x14ac:dyDescent="0.2">
      <c r="A51" s="41" t="s">
        <v>9</v>
      </c>
      <c r="B51" s="42" t="s">
        <v>47</v>
      </c>
      <c r="C51" s="42" t="s">
        <v>38</v>
      </c>
      <c r="D51" s="42" t="s">
        <v>155</v>
      </c>
      <c r="E51" s="42" t="s">
        <v>174</v>
      </c>
      <c r="F51" s="12" t="s">
        <v>127</v>
      </c>
      <c r="G51" s="42" t="s">
        <v>156</v>
      </c>
      <c r="H51" s="45" t="s">
        <v>156</v>
      </c>
      <c r="I51" s="46">
        <v>0</v>
      </c>
      <c r="J51" s="43">
        <v>29.886956000000001</v>
      </c>
      <c r="K51" s="44">
        <v>29.886956000000001</v>
      </c>
      <c r="L51" s="43">
        <v>0</v>
      </c>
      <c r="M51" s="43">
        <v>425.33804700000002</v>
      </c>
      <c r="N51" s="47">
        <v>425.33804700000002</v>
      </c>
      <c r="O51" s="46">
        <v>0</v>
      </c>
      <c r="P51" s="43">
        <v>21.709064000000001</v>
      </c>
      <c r="Q51" s="44">
        <v>21.709064000000001</v>
      </c>
      <c r="R51" s="43">
        <v>0</v>
      </c>
      <c r="S51" s="43">
        <v>336.98336499999999</v>
      </c>
      <c r="T51" s="47">
        <v>336.98336499999999</v>
      </c>
      <c r="U51" s="38">
        <f t="shared" si="2"/>
        <v>37.670403477552043</v>
      </c>
      <c r="V51" s="13">
        <f t="shared" si="3"/>
        <v>26.219300765781139</v>
      </c>
    </row>
    <row r="52" spans="1:22" ht="15" x14ac:dyDescent="0.2">
      <c r="A52" s="41" t="s">
        <v>9</v>
      </c>
      <c r="B52" s="42" t="s">
        <v>47</v>
      </c>
      <c r="C52" s="42" t="s">
        <v>38</v>
      </c>
      <c r="D52" s="42" t="s">
        <v>155</v>
      </c>
      <c r="E52" s="42" t="s">
        <v>175</v>
      </c>
      <c r="F52" s="12" t="s">
        <v>127</v>
      </c>
      <c r="G52" s="42" t="s">
        <v>156</v>
      </c>
      <c r="H52" s="45" t="s">
        <v>156</v>
      </c>
      <c r="I52" s="46">
        <v>0</v>
      </c>
      <c r="J52" s="43">
        <v>15.670863000000001</v>
      </c>
      <c r="K52" s="44">
        <v>15.670863000000001</v>
      </c>
      <c r="L52" s="43">
        <v>0</v>
      </c>
      <c r="M52" s="43">
        <v>92.704504</v>
      </c>
      <c r="N52" s="47">
        <v>92.704504</v>
      </c>
      <c r="O52" s="46">
        <v>0</v>
      </c>
      <c r="P52" s="43">
        <v>2.9796749999999999</v>
      </c>
      <c r="Q52" s="44">
        <v>2.9796749999999999</v>
      </c>
      <c r="R52" s="43">
        <v>0</v>
      </c>
      <c r="S52" s="43">
        <v>99.994810000000001</v>
      </c>
      <c r="T52" s="47">
        <v>99.994810000000001</v>
      </c>
      <c r="U52" s="37" t="s">
        <v>19</v>
      </c>
      <c r="V52" s="13">
        <f t="shared" si="3"/>
        <v>-7.2906843865196631</v>
      </c>
    </row>
    <row r="53" spans="1:22" ht="15" x14ac:dyDescent="0.2">
      <c r="A53" s="41" t="s">
        <v>9</v>
      </c>
      <c r="B53" s="42" t="s">
        <v>47</v>
      </c>
      <c r="C53" s="42" t="s">
        <v>38</v>
      </c>
      <c r="D53" s="42" t="s">
        <v>155</v>
      </c>
      <c r="E53" s="42" t="s">
        <v>178</v>
      </c>
      <c r="F53" s="12" t="s">
        <v>127</v>
      </c>
      <c r="G53" s="42" t="s">
        <v>156</v>
      </c>
      <c r="H53" s="45" t="s">
        <v>156</v>
      </c>
      <c r="I53" s="46">
        <v>0</v>
      </c>
      <c r="J53" s="43">
        <v>15.907457000000001</v>
      </c>
      <c r="K53" s="44">
        <v>15.907457000000001</v>
      </c>
      <c r="L53" s="43">
        <v>0</v>
      </c>
      <c r="M53" s="43">
        <v>72.196935999999994</v>
      </c>
      <c r="N53" s="47">
        <v>72.196935999999994</v>
      </c>
      <c r="O53" s="46">
        <v>0</v>
      </c>
      <c r="P53" s="43">
        <v>0</v>
      </c>
      <c r="Q53" s="44">
        <v>0</v>
      </c>
      <c r="R53" s="43">
        <v>0</v>
      </c>
      <c r="S53" s="43">
        <v>53.186216000000002</v>
      </c>
      <c r="T53" s="47">
        <v>53.186216000000002</v>
      </c>
      <c r="U53" s="37" t="s">
        <v>19</v>
      </c>
      <c r="V53" s="13">
        <f t="shared" si="3"/>
        <v>35.743697201545579</v>
      </c>
    </row>
    <row r="54" spans="1:22" ht="15" x14ac:dyDescent="0.2">
      <c r="A54" s="41" t="s">
        <v>9</v>
      </c>
      <c r="B54" s="42" t="s">
        <v>47</v>
      </c>
      <c r="C54" s="42" t="s">
        <v>38</v>
      </c>
      <c r="D54" s="42" t="s">
        <v>155</v>
      </c>
      <c r="E54" s="50" t="s">
        <v>167</v>
      </c>
      <c r="F54" s="12" t="s">
        <v>127</v>
      </c>
      <c r="G54" s="42" t="s">
        <v>156</v>
      </c>
      <c r="H54" s="45" t="s">
        <v>168</v>
      </c>
      <c r="I54" s="46">
        <v>0</v>
      </c>
      <c r="J54" s="43">
        <v>0</v>
      </c>
      <c r="K54" s="44">
        <v>0</v>
      </c>
      <c r="L54" s="43">
        <v>0</v>
      </c>
      <c r="M54" s="43">
        <v>46.314802999999998</v>
      </c>
      <c r="N54" s="47">
        <v>46.314802999999998</v>
      </c>
      <c r="O54" s="46">
        <v>0</v>
      </c>
      <c r="P54" s="43">
        <v>0</v>
      </c>
      <c r="Q54" s="44">
        <v>0</v>
      </c>
      <c r="R54" s="43">
        <v>0</v>
      </c>
      <c r="S54" s="43">
        <v>69.684768000000005</v>
      </c>
      <c r="T54" s="47">
        <v>69.684768000000005</v>
      </c>
      <c r="U54" s="37" t="s">
        <v>19</v>
      </c>
      <c r="V54" s="13">
        <f t="shared" si="3"/>
        <v>-33.53669054333367</v>
      </c>
    </row>
    <row r="55" spans="1:22" ht="15" x14ac:dyDescent="0.2">
      <c r="A55" s="41" t="s">
        <v>9</v>
      </c>
      <c r="B55" s="42" t="s">
        <v>47</v>
      </c>
      <c r="C55" s="42" t="s">
        <v>38</v>
      </c>
      <c r="D55" s="42" t="s">
        <v>155</v>
      </c>
      <c r="E55" s="50" t="s">
        <v>179</v>
      </c>
      <c r="F55" s="12" t="s">
        <v>127</v>
      </c>
      <c r="G55" s="42" t="s">
        <v>156</v>
      </c>
      <c r="H55" s="45" t="s">
        <v>156</v>
      </c>
      <c r="I55" s="46">
        <v>0</v>
      </c>
      <c r="J55" s="43">
        <v>7.6043729999999998</v>
      </c>
      <c r="K55" s="44">
        <v>7.6043729999999998</v>
      </c>
      <c r="L55" s="43">
        <v>0</v>
      </c>
      <c r="M55" s="43">
        <v>45.752433000000003</v>
      </c>
      <c r="N55" s="47">
        <v>45.752433000000003</v>
      </c>
      <c r="O55" s="46">
        <v>0</v>
      </c>
      <c r="P55" s="43">
        <v>0</v>
      </c>
      <c r="Q55" s="44">
        <v>0</v>
      </c>
      <c r="R55" s="43">
        <v>0</v>
      </c>
      <c r="S55" s="43">
        <v>69.435614999999999</v>
      </c>
      <c r="T55" s="47">
        <v>69.435614999999999</v>
      </c>
      <c r="U55" s="37" t="s">
        <v>19</v>
      </c>
      <c r="V55" s="13">
        <f t="shared" si="3"/>
        <v>-34.108118722646864</v>
      </c>
    </row>
    <row r="56" spans="1:22" ht="15" x14ac:dyDescent="0.2">
      <c r="A56" s="41" t="s">
        <v>9</v>
      </c>
      <c r="B56" s="42" t="s">
        <v>47</v>
      </c>
      <c r="C56" s="42" t="s">
        <v>38</v>
      </c>
      <c r="D56" s="42" t="s">
        <v>155</v>
      </c>
      <c r="E56" s="42" t="s">
        <v>319</v>
      </c>
      <c r="F56" s="12" t="s">
        <v>127</v>
      </c>
      <c r="G56" s="42" t="s">
        <v>156</v>
      </c>
      <c r="H56" s="45" t="s">
        <v>157</v>
      </c>
      <c r="I56" s="46">
        <v>0</v>
      </c>
      <c r="J56" s="43">
        <v>3.7137639999999998</v>
      </c>
      <c r="K56" s="44">
        <v>3.7137639999999998</v>
      </c>
      <c r="L56" s="43">
        <v>0</v>
      </c>
      <c r="M56" s="43">
        <v>37.088777999999998</v>
      </c>
      <c r="N56" s="47">
        <v>37.088777999999998</v>
      </c>
      <c r="O56" s="46">
        <v>0</v>
      </c>
      <c r="P56" s="43">
        <v>0.14188899999999999</v>
      </c>
      <c r="Q56" s="44">
        <v>0.14188899999999999</v>
      </c>
      <c r="R56" s="43">
        <v>0</v>
      </c>
      <c r="S56" s="43">
        <v>0.517988</v>
      </c>
      <c r="T56" s="47">
        <v>0.517988</v>
      </c>
      <c r="U56" s="37" t="s">
        <v>19</v>
      </c>
      <c r="V56" s="8" t="s">
        <v>19</v>
      </c>
    </row>
    <row r="57" spans="1:22" ht="15" x14ac:dyDescent="0.2">
      <c r="A57" s="41" t="s">
        <v>9</v>
      </c>
      <c r="B57" s="42" t="s">
        <v>47</v>
      </c>
      <c r="C57" s="42" t="s">
        <v>38</v>
      </c>
      <c r="D57" s="42" t="s">
        <v>155</v>
      </c>
      <c r="E57" s="50" t="s">
        <v>171</v>
      </c>
      <c r="F57" s="12" t="s">
        <v>127</v>
      </c>
      <c r="G57" s="42" t="s">
        <v>156</v>
      </c>
      <c r="H57" s="45" t="s">
        <v>157</v>
      </c>
      <c r="I57" s="46">
        <v>0</v>
      </c>
      <c r="J57" s="43">
        <v>7.148288</v>
      </c>
      <c r="K57" s="44">
        <v>7.148288</v>
      </c>
      <c r="L57" s="43">
        <v>0</v>
      </c>
      <c r="M57" s="43">
        <v>36.459842000000002</v>
      </c>
      <c r="N57" s="47">
        <v>36.459842000000002</v>
      </c>
      <c r="O57" s="46">
        <v>0</v>
      </c>
      <c r="P57" s="43">
        <v>0</v>
      </c>
      <c r="Q57" s="44">
        <v>0</v>
      </c>
      <c r="R57" s="43">
        <v>0</v>
      </c>
      <c r="S57" s="43">
        <v>93.038353000000001</v>
      </c>
      <c r="T57" s="47">
        <v>93.038353000000001</v>
      </c>
      <c r="U57" s="37" t="s">
        <v>19</v>
      </c>
      <c r="V57" s="13">
        <f t="shared" si="3"/>
        <v>-60.812029851818203</v>
      </c>
    </row>
    <row r="58" spans="1:22" ht="15" x14ac:dyDescent="0.2">
      <c r="A58" s="41" t="s">
        <v>9</v>
      </c>
      <c r="B58" s="42" t="s">
        <v>47</v>
      </c>
      <c r="C58" s="42" t="s">
        <v>38</v>
      </c>
      <c r="D58" s="42" t="s">
        <v>155</v>
      </c>
      <c r="E58" s="42" t="s">
        <v>170</v>
      </c>
      <c r="F58" s="12" t="s">
        <v>127</v>
      </c>
      <c r="G58" s="42" t="s">
        <v>156</v>
      </c>
      <c r="H58" s="45" t="s">
        <v>156</v>
      </c>
      <c r="I58" s="46">
        <v>0</v>
      </c>
      <c r="J58" s="43">
        <v>0</v>
      </c>
      <c r="K58" s="44">
        <v>0</v>
      </c>
      <c r="L58" s="43">
        <v>0</v>
      </c>
      <c r="M58" s="43">
        <v>33.069656000000002</v>
      </c>
      <c r="N58" s="47">
        <v>33.069656000000002</v>
      </c>
      <c r="O58" s="46">
        <v>0</v>
      </c>
      <c r="P58" s="43">
        <v>0</v>
      </c>
      <c r="Q58" s="44">
        <v>0</v>
      </c>
      <c r="R58" s="43">
        <v>0</v>
      </c>
      <c r="S58" s="43">
        <v>66.341997000000006</v>
      </c>
      <c r="T58" s="47">
        <v>66.341997000000006</v>
      </c>
      <c r="U58" s="37" t="s">
        <v>19</v>
      </c>
      <c r="V58" s="13">
        <f t="shared" si="3"/>
        <v>-50.152757686808854</v>
      </c>
    </row>
    <row r="59" spans="1:22" ht="15" x14ac:dyDescent="0.2">
      <c r="A59" s="41" t="s">
        <v>9</v>
      </c>
      <c r="B59" s="42" t="s">
        <v>47</v>
      </c>
      <c r="C59" s="42" t="s">
        <v>38</v>
      </c>
      <c r="D59" s="42" t="s">
        <v>155</v>
      </c>
      <c r="E59" s="42" t="s">
        <v>165</v>
      </c>
      <c r="F59" s="12" t="s">
        <v>127</v>
      </c>
      <c r="G59" s="42" t="s">
        <v>156</v>
      </c>
      <c r="H59" s="45" t="s">
        <v>166</v>
      </c>
      <c r="I59" s="46">
        <v>0</v>
      </c>
      <c r="J59" s="43">
        <v>0</v>
      </c>
      <c r="K59" s="44">
        <v>0</v>
      </c>
      <c r="L59" s="43">
        <v>0</v>
      </c>
      <c r="M59" s="43">
        <v>30.410291000000001</v>
      </c>
      <c r="N59" s="47">
        <v>30.410291000000001</v>
      </c>
      <c r="O59" s="46">
        <v>0</v>
      </c>
      <c r="P59" s="43">
        <v>0</v>
      </c>
      <c r="Q59" s="44">
        <v>0</v>
      </c>
      <c r="R59" s="43">
        <v>0</v>
      </c>
      <c r="S59" s="43">
        <v>71.003617000000006</v>
      </c>
      <c r="T59" s="47">
        <v>71.003617000000006</v>
      </c>
      <c r="U59" s="37" t="s">
        <v>19</v>
      </c>
      <c r="V59" s="13">
        <f t="shared" si="3"/>
        <v>-57.170786102347435</v>
      </c>
    </row>
    <row r="60" spans="1:22" ht="15" x14ac:dyDescent="0.2">
      <c r="A60" s="41" t="s">
        <v>9</v>
      </c>
      <c r="B60" s="42" t="s">
        <v>47</v>
      </c>
      <c r="C60" s="42" t="s">
        <v>38</v>
      </c>
      <c r="D60" s="42" t="s">
        <v>155</v>
      </c>
      <c r="E60" s="50" t="s">
        <v>373</v>
      </c>
      <c r="F60" s="12" t="s">
        <v>127</v>
      </c>
      <c r="G60" s="42" t="s">
        <v>156</v>
      </c>
      <c r="H60" s="45" t="s">
        <v>362</v>
      </c>
      <c r="I60" s="46">
        <v>0</v>
      </c>
      <c r="J60" s="43">
        <v>0</v>
      </c>
      <c r="K60" s="44">
        <v>0</v>
      </c>
      <c r="L60" s="43">
        <v>0</v>
      </c>
      <c r="M60" s="43">
        <v>26.517040000000001</v>
      </c>
      <c r="N60" s="47">
        <v>26.517040000000001</v>
      </c>
      <c r="O60" s="46">
        <v>0</v>
      </c>
      <c r="P60" s="43">
        <v>7.2203000000000003E-2</v>
      </c>
      <c r="Q60" s="44">
        <v>7.2203000000000003E-2</v>
      </c>
      <c r="R60" s="43">
        <v>0</v>
      </c>
      <c r="S60" s="43">
        <v>7.2203000000000003E-2</v>
      </c>
      <c r="T60" s="47">
        <v>7.2203000000000003E-2</v>
      </c>
      <c r="U60" s="37" t="s">
        <v>19</v>
      </c>
      <c r="V60" s="8" t="s">
        <v>19</v>
      </c>
    </row>
    <row r="61" spans="1:22" ht="15" x14ac:dyDescent="0.2">
      <c r="A61" s="41" t="s">
        <v>9</v>
      </c>
      <c r="B61" s="42" t="s">
        <v>47</v>
      </c>
      <c r="C61" s="42" t="s">
        <v>38</v>
      </c>
      <c r="D61" s="42" t="s">
        <v>155</v>
      </c>
      <c r="E61" s="42" t="s">
        <v>374</v>
      </c>
      <c r="F61" s="12" t="s">
        <v>127</v>
      </c>
      <c r="G61" s="42" t="s">
        <v>156</v>
      </c>
      <c r="H61" s="45" t="s">
        <v>362</v>
      </c>
      <c r="I61" s="46">
        <v>0</v>
      </c>
      <c r="J61" s="43">
        <v>0</v>
      </c>
      <c r="K61" s="44">
        <v>0</v>
      </c>
      <c r="L61" s="43">
        <v>0</v>
      </c>
      <c r="M61" s="43">
        <v>25.870308999999999</v>
      </c>
      <c r="N61" s="47">
        <v>25.870308999999999</v>
      </c>
      <c r="O61" s="46">
        <v>0</v>
      </c>
      <c r="P61" s="43">
        <v>15.182156000000001</v>
      </c>
      <c r="Q61" s="44">
        <v>15.182156000000001</v>
      </c>
      <c r="R61" s="43">
        <v>0</v>
      </c>
      <c r="S61" s="43">
        <v>15.182156000000001</v>
      </c>
      <c r="T61" s="47">
        <v>15.182156000000001</v>
      </c>
      <c r="U61" s="37" t="s">
        <v>19</v>
      </c>
      <c r="V61" s="13">
        <f t="shared" si="3"/>
        <v>70.399441291473991</v>
      </c>
    </row>
    <row r="62" spans="1:22" ht="15" x14ac:dyDescent="0.2">
      <c r="A62" s="41" t="s">
        <v>9</v>
      </c>
      <c r="B62" s="42" t="s">
        <v>47</v>
      </c>
      <c r="C62" s="42" t="s">
        <v>38</v>
      </c>
      <c r="D62" s="42" t="s">
        <v>155</v>
      </c>
      <c r="E62" s="42" t="s">
        <v>365</v>
      </c>
      <c r="F62" s="12" t="s">
        <v>127</v>
      </c>
      <c r="G62" s="42" t="s">
        <v>156</v>
      </c>
      <c r="H62" s="45" t="s">
        <v>156</v>
      </c>
      <c r="I62" s="46">
        <v>0</v>
      </c>
      <c r="J62" s="43">
        <v>2.0136020000000001</v>
      </c>
      <c r="K62" s="44">
        <v>2.0136020000000001</v>
      </c>
      <c r="L62" s="43">
        <v>0</v>
      </c>
      <c r="M62" s="43">
        <v>21.703824999999998</v>
      </c>
      <c r="N62" s="47">
        <v>21.703824999999998</v>
      </c>
      <c r="O62" s="46">
        <v>0</v>
      </c>
      <c r="P62" s="43">
        <v>3.9729009999999998</v>
      </c>
      <c r="Q62" s="44">
        <v>3.9729009999999998</v>
      </c>
      <c r="R62" s="43">
        <v>0</v>
      </c>
      <c r="S62" s="43">
        <v>3.9729009999999998</v>
      </c>
      <c r="T62" s="47">
        <v>3.9729009999999998</v>
      </c>
      <c r="U62" s="38">
        <f t="shared" si="2"/>
        <v>-49.316582517409813</v>
      </c>
      <c r="V62" s="8" t="s">
        <v>19</v>
      </c>
    </row>
    <row r="63" spans="1:22" ht="15" x14ac:dyDescent="0.2">
      <c r="A63" s="41" t="s">
        <v>9</v>
      </c>
      <c r="B63" s="42" t="s">
        <v>47</v>
      </c>
      <c r="C63" s="42" t="s">
        <v>38</v>
      </c>
      <c r="D63" s="42" t="s">
        <v>155</v>
      </c>
      <c r="E63" s="42" t="s">
        <v>348</v>
      </c>
      <c r="F63" s="12" t="s">
        <v>127</v>
      </c>
      <c r="G63" s="42" t="s">
        <v>156</v>
      </c>
      <c r="H63" s="45" t="s">
        <v>157</v>
      </c>
      <c r="I63" s="46">
        <v>0</v>
      </c>
      <c r="J63" s="43">
        <v>0</v>
      </c>
      <c r="K63" s="44">
        <v>0</v>
      </c>
      <c r="L63" s="43">
        <v>0</v>
      </c>
      <c r="M63" s="43">
        <v>20.517769999999999</v>
      </c>
      <c r="N63" s="47">
        <v>20.517769999999999</v>
      </c>
      <c r="O63" s="46">
        <v>0</v>
      </c>
      <c r="P63" s="43">
        <v>0</v>
      </c>
      <c r="Q63" s="44">
        <v>0</v>
      </c>
      <c r="R63" s="43">
        <v>0</v>
      </c>
      <c r="S63" s="43">
        <v>1.341456</v>
      </c>
      <c r="T63" s="47">
        <v>1.341456</v>
      </c>
      <c r="U63" s="37" t="s">
        <v>19</v>
      </c>
      <c r="V63" s="8" t="s">
        <v>19</v>
      </c>
    </row>
    <row r="64" spans="1:22" ht="15" x14ac:dyDescent="0.2">
      <c r="A64" s="41" t="s">
        <v>9</v>
      </c>
      <c r="B64" s="42" t="s">
        <v>47</v>
      </c>
      <c r="C64" s="42" t="s">
        <v>38</v>
      </c>
      <c r="D64" s="42" t="s">
        <v>155</v>
      </c>
      <c r="E64" s="42" t="s">
        <v>164</v>
      </c>
      <c r="F64" s="12" t="s">
        <v>127</v>
      </c>
      <c r="G64" s="42" t="s">
        <v>159</v>
      </c>
      <c r="H64" s="45" t="s">
        <v>162</v>
      </c>
      <c r="I64" s="46">
        <v>0</v>
      </c>
      <c r="J64" s="43">
        <v>0</v>
      </c>
      <c r="K64" s="44">
        <v>0</v>
      </c>
      <c r="L64" s="43">
        <v>0</v>
      </c>
      <c r="M64" s="43">
        <v>19.300753</v>
      </c>
      <c r="N64" s="47">
        <v>19.300753</v>
      </c>
      <c r="O64" s="46">
        <v>0</v>
      </c>
      <c r="P64" s="43">
        <v>0</v>
      </c>
      <c r="Q64" s="44">
        <v>0</v>
      </c>
      <c r="R64" s="43">
        <v>0</v>
      </c>
      <c r="S64" s="43">
        <v>51.437508000000001</v>
      </c>
      <c r="T64" s="47">
        <v>51.437508000000001</v>
      </c>
      <c r="U64" s="37" t="s">
        <v>19</v>
      </c>
      <c r="V64" s="13">
        <f t="shared" si="3"/>
        <v>-62.477278253837639</v>
      </c>
    </row>
    <row r="65" spans="1:22" ht="15" x14ac:dyDescent="0.2">
      <c r="A65" s="41" t="s">
        <v>9</v>
      </c>
      <c r="B65" s="42" t="s">
        <v>47</v>
      </c>
      <c r="C65" s="42" t="s">
        <v>38</v>
      </c>
      <c r="D65" s="42" t="s">
        <v>155</v>
      </c>
      <c r="E65" s="50" t="s">
        <v>169</v>
      </c>
      <c r="F65" s="12" t="s">
        <v>127</v>
      </c>
      <c r="G65" s="42" t="s">
        <v>156</v>
      </c>
      <c r="H65" s="45" t="s">
        <v>168</v>
      </c>
      <c r="I65" s="46">
        <v>0</v>
      </c>
      <c r="J65" s="43">
        <v>0</v>
      </c>
      <c r="K65" s="44">
        <v>0</v>
      </c>
      <c r="L65" s="43">
        <v>0</v>
      </c>
      <c r="M65" s="43">
        <v>15.130819000000001</v>
      </c>
      <c r="N65" s="47">
        <v>15.130819000000001</v>
      </c>
      <c r="O65" s="46">
        <v>0</v>
      </c>
      <c r="P65" s="43">
        <v>0</v>
      </c>
      <c r="Q65" s="44">
        <v>0</v>
      </c>
      <c r="R65" s="43">
        <v>0</v>
      </c>
      <c r="S65" s="43">
        <v>36.217559000000001</v>
      </c>
      <c r="T65" s="47">
        <v>36.217559000000001</v>
      </c>
      <c r="U65" s="37" t="s">
        <v>19</v>
      </c>
      <c r="V65" s="13">
        <f t="shared" si="3"/>
        <v>-58.222421892099355</v>
      </c>
    </row>
    <row r="66" spans="1:22" ht="15" x14ac:dyDescent="0.2">
      <c r="A66" s="41" t="s">
        <v>9</v>
      </c>
      <c r="B66" s="42" t="s">
        <v>47</v>
      </c>
      <c r="C66" s="42" t="s">
        <v>38</v>
      </c>
      <c r="D66" s="42" t="s">
        <v>155</v>
      </c>
      <c r="E66" s="50" t="s">
        <v>351</v>
      </c>
      <c r="F66" s="12" t="s">
        <v>127</v>
      </c>
      <c r="G66" s="42" t="s">
        <v>156</v>
      </c>
      <c r="H66" s="45" t="s">
        <v>156</v>
      </c>
      <c r="I66" s="46">
        <v>0</v>
      </c>
      <c r="J66" s="43">
        <v>7.2506820000000003</v>
      </c>
      <c r="K66" s="44">
        <v>7.2506820000000003</v>
      </c>
      <c r="L66" s="43">
        <v>0</v>
      </c>
      <c r="M66" s="43">
        <v>14.353534</v>
      </c>
      <c r="N66" s="47">
        <v>14.353534</v>
      </c>
      <c r="O66" s="46">
        <v>0</v>
      </c>
      <c r="P66" s="43">
        <v>0</v>
      </c>
      <c r="Q66" s="44">
        <v>0</v>
      </c>
      <c r="R66" s="43">
        <v>0</v>
      </c>
      <c r="S66" s="43">
        <v>10.436616000000001</v>
      </c>
      <c r="T66" s="47">
        <v>10.436616000000001</v>
      </c>
      <c r="U66" s="37" t="s">
        <v>19</v>
      </c>
      <c r="V66" s="13">
        <f t="shared" si="3"/>
        <v>37.530536718031968</v>
      </c>
    </row>
    <row r="67" spans="1:22" ht="15" x14ac:dyDescent="0.2">
      <c r="A67" s="41" t="s">
        <v>9</v>
      </c>
      <c r="B67" s="42" t="s">
        <v>47</v>
      </c>
      <c r="C67" s="42" t="s">
        <v>38</v>
      </c>
      <c r="D67" s="42" t="s">
        <v>155</v>
      </c>
      <c r="E67" s="42" t="s">
        <v>340</v>
      </c>
      <c r="F67" s="12" t="s">
        <v>127</v>
      </c>
      <c r="G67" s="42" t="s">
        <v>156</v>
      </c>
      <c r="H67" s="45" t="s">
        <v>156</v>
      </c>
      <c r="I67" s="46">
        <v>0</v>
      </c>
      <c r="J67" s="43">
        <v>0</v>
      </c>
      <c r="K67" s="44">
        <v>0</v>
      </c>
      <c r="L67" s="43">
        <v>0</v>
      </c>
      <c r="M67" s="43">
        <v>14.341789</v>
      </c>
      <c r="N67" s="47">
        <v>14.341789</v>
      </c>
      <c r="O67" s="46">
        <v>0</v>
      </c>
      <c r="P67" s="43">
        <v>0.216609</v>
      </c>
      <c r="Q67" s="44">
        <v>0.216609</v>
      </c>
      <c r="R67" s="43">
        <v>0</v>
      </c>
      <c r="S67" s="43">
        <v>1.5474760000000001</v>
      </c>
      <c r="T67" s="47">
        <v>1.5474760000000001</v>
      </c>
      <c r="U67" s="37" t="s">
        <v>19</v>
      </c>
      <c r="V67" s="8" t="s">
        <v>19</v>
      </c>
    </row>
    <row r="68" spans="1:22" ht="15" x14ac:dyDescent="0.2">
      <c r="A68" s="41" t="s">
        <v>9</v>
      </c>
      <c r="B68" s="42" t="s">
        <v>47</v>
      </c>
      <c r="C68" s="42" t="s">
        <v>38</v>
      </c>
      <c r="D68" s="42" t="s">
        <v>155</v>
      </c>
      <c r="E68" s="42" t="s">
        <v>335</v>
      </c>
      <c r="F68" s="12" t="s">
        <v>127</v>
      </c>
      <c r="G68" s="42" t="s">
        <v>159</v>
      </c>
      <c r="H68" s="45" t="s">
        <v>162</v>
      </c>
      <c r="I68" s="46">
        <v>0</v>
      </c>
      <c r="J68" s="43">
        <v>0</v>
      </c>
      <c r="K68" s="44">
        <v>0</v>
      </c>
      <c r="L68" s="43">
        <v>0</v>
      </c>
      <c r="M68" s="43">
        <v>13.914745</v>
      </c>
      <c r="N68" s="47">
        <v>13.914745</v>
      </c>
      <c r="O68" s="46">
        <v>0</v>
      </c>
      <c r="P68" s="43">
        <v>0</v>
      </c>
      <c r="Q68" s="44">
        <v>0</v>
      </c>
      <c r="R68" s="43">
        <v>0</v>
      </c>
      <c r="S68" s="43">
        <v>3.1772930000000001</v>
      </c>
      <c r="T68" s="47">
        <v>3.1772930000000001</v>
      </c>
      <c r="U68" s="37" t="s">
        <v>19</v>
      </c>
      <c r="V68" s="8" t="s">
        <v>19</v>
      </c>
    </row>
    <row r="69" spans="1:22" ht="15" x14ac:dyDescent="0.2">
      <c r="A69" s="41" t="s">
        <v>9</v>
      </c>
      <c r="B69" s="42" t="s">
        <v>47</v>
      </c>
      <c r="C69" s="42" t="s">
        <v>38</v>
      </c>
      <c r="D69" s="42" t="s">
        <v>155</v>
      </c>
      <c r="E69" s="50" t="s">
        <v>172</v>
      </c>
      <c r="F69" s="12" t="s">
        <v>127</v>
      </c>
      <c r="G69" s="42" t="s">
        <v>156</v>
      </c>
      <c r="H69" s="45" t="s">
        <v>157</v>
      </c>
      <c r="I69" s="46">
        <v>0</v>
      </c>
      <c r="J69" s="43">
        <v>0</v>
      </c>
      <c r="K69" s="44">
        <v>0</v>
      </c>
      <c r="L69" s="43">
        <v>0</v>
      </c>
      <c r="M69" s="43">
        <v>13.166955</v>
      </c>
      <c r="N69" s="47">
        <v>13.166955</v>
      </c>
      <c r="O69" s="46">
        <v>0</v>
      </c>
      <c r="P69" s="43">
        <v>0</v>
      </c>
      <c r="Q69" s="44">
        <v>0</v>
      </c>
      <c r="R69" s="43">
        <v>0</v>
      </c>
      <c r="S69" s="43">
        <v>4.093483</v>
      </c>
      <c r="T69" s="47">
        <v>4.093483</v>
      </c>
      <c r="U69" s="37" t="s">
        <v>19</v>
      </c>
      <c r="V69" s="8" t="s">
        <v>19</v>
      </c>
    </row>
    <row r="70" spans="1:22" ht="15" x14ac:dyDescent="0.2">
      <c r="A70" s="41" t="s">
        <v>9</v>
      </c>
      <c r="B70" s="42" t="s">
        <v>47</v>
      </c>
      <c r="C70" s="42" t="s">
        <v>38</v>
      </c>
      <c r="D70" s="42" t="s">
        <v>155</v>
      </c>
      <c r="E70" s="50" t="s">
        <v>177</v>
      </c>
      <c r="F70" s="12" t="s">
        <v>127</v>
      </c>
      <c r="G70" s="42" t="s">
        <v>156</v>
      </c>
      <c r="H70" s="45" t="s">
        <v>156</v>
      </c>
      <c r="I70" s="46">
        <v>0</v>
      </c>
      <c r="J70" s="43">
        <v>1.6108819999999999</v>
      </c>
      <c r="K70" s="44">
        <v>1.6108819999999999</v>
      </c>
      <c r="L70" s="43">
        <v>0</v>
      </c>
      <c r="M70" s="43">
        <v>11.696045</v>
      </c>
      <c r="N70" s="47">
        <v>11.696045</v>
      </c>
      <c r="O70" s="46">
        <v>0</v>
      </c>
      <c r="P70" s="43">
        <v>0.36101499999999997</v>
      </c>
      <c r="Q70" s="44">
        <v>0.36101499999999997</v>
      </c>
      <c r="R70" s="43">
        <v>0</v>
      </c>
      <c r="S70" s="43">
        <v>1.8353159999999999</v>
      </c>
      <c r="T70" s="47">
        <v>1.8353159999999999</v>
      </c>
      <c r="U70" s="37" t="s">
        <v>19</v>
      </c>
      <c r="V70" s="8" t="s">
        <v>19</v>
      </c>
    </row>
    <row r="71" spans="1:22" ht="15" x14ac:dyDescent="0.2">
      <c r="A71" s="41" t="s">
        <v>9</v>
      </c>
      <c r="B71" s="42" t="s">
        <v>47</v>
      </c>
      <c r="C71" s="42" t="s">
        <v>38</v>
      </c>
      <c r="D71" s="42" t="s">
        <v>155</v>
      </c>
      <c r="E71" s="50" t="s">
        <v>339</v>
      </c>
      <c r="F71" s="12" t="s">
        <v>127</v>
      </c>
      <c r="G71" s="42" t="s">
        <v>156</v>
      </c>
      <c r="H71" s="45" t="s">
        <v>156</v>
      </c>
      <c r="I71" s="46">
        <v>0</v>
      </c>
      <c r="J71" s="43">
        <v>9.9033700000000007</v>
      </c>
      <c r="K71" s="44">
        <v>9.9033700000000007</v>
      </c>
      <c r="L71" s="43">
        <v>0</v>
      </c>
      <c r="M71" s="43">
        <v>10.745049</v>
      </c>
      <c r="N71" s="47">
        <v>10.745049</v>
      </c>
      <c r="O71" s="46">
        <v>0</v>
      </c>
      <c r="P71" s="43">
        <v>0</v>
      </c>
      <c r="Q71" s="44">
        <v>0</v>
      </c>
      <c r="R71" s="43">
        <v>0</v>
      </c>
      <c r="S71" s="43">
        <v>1.752596</v>
      </c>
      <c r="T71" s="47">
        <v>1.752596</v>
      </c>
      <c r="U71" s="37" t="s">
        <v>19</v>
      </c>
      <c r="V71" s="8" t="s">
        <v>19</v>
      </c>
    </row>
    <row r="72" spans="1:22" ht="15" x14ac:dyDescent="0.2">
      <c r="A72" s="41" t="s">
        <v>9</v>
      </c>
      <c r="B72" s="42" t="s">
        <v>47</v>
      </c>
      <c r="C72" s="42" t="s">
        <v>38</v>
      </c>
      <c r="D72" s="42" t="s">
        <v>155</v>
      </c>
      <c r="E72" s="42" t="s">
        <v>361</v>
      </c>
      <c r="F72" s="12" t="s">
        <v>127</v>
      </c>
      <c r="G72" s="42" t="s">
        <v>156</v>
      </c>
      <c r="H72" s="45" t="s">
        <v>362</v>
      </c>
      <c r="I72" s="46">
        <v>0</v>
      </c>
      <c r="J72" s="43">
        <v>0.20136000000000001</v>
      </c>
      <c r="K72" s="44">
        <v>0.20136000000000001</v>
      </c>
      <c r="L72" s="43">
        <v>0</v>
      </c>
      <c r="M72" s="43">
        <v>9.9937240000000003</v>
      </c>
      <c r="N72" s="47">
        <v>9.9937240000000003</v>
      </c>
      <c r="O72" s="46">
        <v>0</v>
      </c>
      <c r="P72" s="43">
        <v>13.337595</v>
      </c>
      <c r="Q72" s="44">
        <v>13.337595</v>
      </c>
      <c r="R72" s="43">
        <v>0</v>
      </c>
      <c r="S72" s="43">
        <v>13.337595</v>
      </c>
      <c r="T72" s="47">
        <v>13.337595</v>
      </c>
      <c r="U72" s="38">
        <f t="shared" si="2"/>
        <v>-98.490282543442049</v>
      </c>
      <c r="V72" s="13">
        <f t="shared" si="3"/>
        <v>-25.071019175496033</v>
      </c>
    </row>
    <row r="73" spans="1:22" ht="15" x14ac:dyDescent="0.2">
      <c r="A73" s="41" t="s">
        <v>9</v>
      </c>
      <c r="B73" s="42" t="s">
        <v>47</v>
      </c>
      <c r="C73" s="42" t="s">
        <v>38</v>
      </c>
      <c r="D73" s="42" t="s">
        <v>155</v>
      </c>
      <c r="E73" s="42" t="s">
        <v>375</v>
      </c>
      <c r="F73" s="12" t="s">
        <v>127</v>
      </c>
      <c r="G73" s="42" t="s">
        <v>156</v>
      </c>
      <c r="H73" s="45" t="s">
        <v>157</v>
      </c>
      <c r="I73" s="46">
        <v>0</v>
      </c>
      <c r="J73" s="43">
        <v>0</v>
      </c>
      <c r="K73" s="44">
        <v>0</v>
      </c>
      <c r="L73" s="43">
        <v>0</v>
      </c>
      <c r="M73" s="43">
        <v>8.7956009999999996</v>
      </c>
      <c r="N73" s="47">
        <v>8.7956009999999996</v>
      </c>
      <c r="O73" s="46">
        <v>0</v>
      </c>
      <c r="P73" s="43">
        <v>0</v>
      </c>
      <c r="Q73" s="44">
        <v>0</v>
      </c>
      <c r="R73" s="43">
        <v>0</v>
      </c>
      <c r="S73" s="43">
        <v>1.9972620000000001</v>
      </c>
      <c r="T73" s="47">
        <v>1.9972620000000001</v>
      </c>
      <c r="U73" s="37" t="s">
        <v>19</v>
      </c>
      <c r="V73" s="8" t="s">
        <v>19</v>
      </c>
    </row>
    <row r="74" spans="1:22" ht="15" x14ac:dyDescent="0.2">
      <c r="A74" s="41" t="s">
        <v>9</v>
      </c>
      <c r="B74" s="42" t="s">
        <v>47</v>
      </c>
      <c r="C74" s="42" t="s">
        <v>38</v>
      </c>
      <c r="D74" s="42" t="s">
        <v>155</v>
      </c>
      <c r="E74" s="42" t="s">
        <v>347</v>
      </c>
      <c r="F74" s="12" t="s">
        <v>127</v>
      </c>
      <c r="G74" s="42" t="s">
        <v>159</v>
      </c>
      <c r="H74" s="45" t="s">
        <v>160</v>
      </c>
      <c r="I74" s="46">
        <v>0</v>
      </c>
      <c r="J74" s="43">
        <v>0</v>
      </c>
      <c r="K74" s="44">
        <v>0</v>
      </c>
      <c r="L74" s="43">
        <v>0</v>
      </c>
      <c r="M74" s="43">
        <v>6.9183649999999997</v>
      </c>
      <c r="N74" s="47">
        <v>6.9183649999999997</v>
      </c>
      <c r="O74" s="46">
        <v>0</v>
      </c>
      <c r="P74" s="43">
        <v>0</v>
      </c>
      <c r="Q74" s="44">
        <v>0</v>
      </c>
      <c r="R74" s="43">
        <v>0</v>
      </c>
      <c r="S74" s="43">
        <v>0</v>
      </c>
      <c r="T74" s="47">
        <v>0</v>
      </c>
      <c r="U74" s="37" t="s">
        <v>19</v>
      </c>
      <c r="V74" s="8" t="s">
        <v>19</v>
      </c>
    </row>
    <row r="75" spans="1:22" ht="15" x14ac:dyDescent="0.2">
      <c r="A75" s="41" t="s">
        <v>9</v>
      </c>
      <c r="B75" s="42" t="s">
        <v>47</v>
      </c>
      <c r="C75" s="42" t="s">
        <v>38</v>
      </c>
      <c r="D75" s="42" t="s">
        <v>155</v>
      </c>
      <c r="E75" s="50" t="s">
        <v>364</v>
      </c>
      <c r="F75" s="12" t="s">
        <v>127</v>
      </c>
      <c r="G75" s="42" t="s">
        <v>156</v>
      </c>
      <c r="H75" s="45" t="s">
        <v>156</v>
      </c>
      <c r="I75" s="46">
        <v>0</v>
      </c>
      <c r="J75" s="43">
        <v>3.3600720000000002</v>
      </c>
      <c r="K75" s="44">
        <v>3.3600720000000002</v>
      </c>
      <c r="L75" s="43">
        <v>0</v>
      </c>
      <c r="M75" s="43">
        <v>6.5053979999999996</v>
      </c>
      <c r="N75" s="47">
        <v>6.5053979999999996</v>
      </c>
      <c r="O75" s="46">
        <v>0</v>
      </c>
      <c r="P75" s="43">
        <v>6.7870910000000002</v>
      </c>
      <c r="Q75" s="44">
        <v>6.7870910000000002</v>
      </c>
      <c r="R75" s="43">
        <v>0</v>
      </c>
      <c r="S75" s="43">
        <v>6.7870910000000002</v>
      </c>
      <c r="T75" s="47">
        <v>6.7870910000000002</v>
      </c>
      <c r="U75" s="38">
        <f t="shared" si="2"/>
        <v>-50.493193623011678</v>
      </c>
      <c r="V75" s="13">
        <f t="shared" si="3"/>
        <v>-4.1504232078220404</v>
      </c>
    </row>
    <row r="76" spans="1:22" ht="15" x14ac:dyDescent="0.2">
      <c r="A76" s="41" t="s">
        <v>9</v>
      </c>
      <c r="B76" s="42" t="s">
        <v>47</v>
      </c>
      <c r="C76" s="42" t="s">
        <v>38</v>
      </c>
      <c r="D76" s="42" t="s">
        <v>155</v>
      </c>
      <c r="E76" s="50" t="s">
        <v>161</v>
      </c>
      <c r="F76" s="12" t="s">
        <v>127</v>
      </c>
      <c r="G76" s="42" t="s">
        <v>159</v>
      </c>
      <c r="H76" s="45" t="s">
        <v>160</v>
      </c>
      <c r="I76" s="46">
        <v>0</v>
      </c>
      <c r="J76" s="43">
        <v>0</v>
      </c>
      <c r="K76" s="44">
        <v>0</v>
      </c>
      <c r="L76" s="43">
        <v>0</v>
      </c>
      <c r="M76" s="43">
        <v>6.0710189999999997</v>
      </c>
      <c r="N76" s="47">
        <v>6.0710189999999997</v>
      </c>
      <c r="O76" s="46">
        <v>0</v>
      </c>
      <c r="P76" s="43">
        <v>1.277004</v>
      </c>
      <c r="Q76" s="44">
        <v>1.277004</v>
      </c>
      <c r="R76" s="43">
        <v>0</v>
      </c>
      <c r="S76" s="43">
        <v>3.9724590000000002</v>
      </c>
      <c r="T76" s="47">
        <v>3.9724590000000002</v>
      </c>
      <c r="U76" s="37" t="s">
        <v>19</v>
      </c>
      <c r="V76" s="13">
        <f t="shared" si="3"/>
        <v>52.827732142735748</v>
      </c>
    </row>
    <row r="77" spans="1:22" ht="15" x14ac:dyDescent="0.2">
      <c r="A77" s="41" t="s">
        <v>9</v>
      </c>
      <c r="B77" s="42" t="s">
        <v>47</v>
      </c>
      <c r="C77" s="42" t="s">
        <v>38</v>
      </c>
      <c r="D77" s="42" t="s">
        <v>155</v>
      </c>
      <c r="E77" s="50" t="s">
        <v>336</v>
      </c>
      <c r="F77" s="12" t="s">
        <v>127</v>
      </c>
      <c r="G77" s="42" t="s">
        <v>156</v>
      </c>
      <c r="H77" s="45" t="s">
        <v>156</v>
      </c>
      <c r="I77" s="46">
        <v>0</v>
      </c>
      <c r="J77" s="43">
        <v>0</v>
      </c>
      <c r="K77" s="44">
        <v>0</v>
      </c>
      <c r="L77" s="43">
        <v>0</v>
      </c>
      <c r="M77" s="43">
        <v>5.7809359999999996</v>
      </c>
      <c r="N77" s="47">
        <v>5.7809359999999996</v>
      </c>
      <c r="O77" s="46">
        <v>0</v>
      </c>
      <c r="P77" s="43">
        <v>0</v>
      </c>
      <c r="Q77" s="44">
        <v>0</v>
      </c>
      <c r="R77" s="43">
        <v>0</v>
      </c>
      <c r="S77" s="43">
        <v>1.1500900000000001</v>
      </c>
      <c r="T77" s="47">
        <v>1.1500900000000001</v>
      </c>
      <c r="U77" s="37" t="s">
        <v>19</v>
      </c>
      <c r="V77" s="8" t="s">
        <v>19</v>
      </c>
    </row>
    <row r="78" spans="1:22" ht="15" x14ac:dyDescent="0.2">
      <c r="A78" s="41" t="s">
        <v>9</v>
      </c>
      <c r="B78" s="42" t="s">
        <v>47</v>
      </c>
      <c r="C78" s="42" t="s">
        <v>38</v>
      </c>
      <c r="D78" s="42" t="s">
        <v>155</v>
      </c>
      <c r="E78" s="42" t="s">
        <v>158</v>
      </c>
      <c r="F78" s="12" t="s">
        <v>127</v>
      </c>
      <c r="G78" s="42" t="s">
        <v>159</v>
      </c>
      <c r="H78" s="45" t="s">
        <v>160</v>
      </c>
      <c r="I78" s="46">
        <v>0</v>
      </c>
      <c r="J78" s="43">
        <v>0</v>
      </c>
      <c r="K78" s="44">
        <v>0</v>
      </c>
      <c r="L78" s="43">
        <v>0</v>
      </c>
      <c r="M78" s="43">
        <v>4.4334009999999999</v>
      </c>
      <c r="N78" s="47">
        <v>4.4334009999999999</v>
      </c>
      <c r="O78" s="46">
        <v>0</v>
      </c>
      <c r="P78" s="43">
        <v>1.418893</v>
      </c>
      <c r="Q78" s="44">
        <v>1.418893</v>
      </c>
      <c r="R78" s="43">
        <v>0</v>
      </c>
      <c r="S78" s="43">
        <v>4.9216449999999998</v>
      </c>
      <c r="T78" s="47">
        <v>4.9216449999999998</v>
      </c>
      <c r="U78" s="37" t="s">
        <v>19</v>
      </c>
      <c r="V78" s="13">
        <f t="shared" si="3"/>
        <v>-9.9203416743791966</v>
      </c>
    </row>
    <row r="79" spans="1:22" ht="15" x14ac:dyDescent="0.2">
      <c r="A79" s="41" t="s">
        <v>9</v>
      </c>
      <c r="B79" s="42" t="s">
        <v>47</v>
      </c>
      <c r="C79" s="42" t="s">
        <v>38</v>
      </c>
      <c r="D79" s="42" t="s">
        <v>155</v>
      </c>
      <c r="E79" s="50" t="s">
        <v>349</v>
      </c>
      <c r="F79" s="12" t="s">
        <v>127</v>
      </c>
      <c r="G79" s="42" t="s">
        <v>156</v>
      </c>
      <c r="H79" s="45" t="s">
        <v>156</v>
      </c>
      <c r="I79" s="46">
        <v>0</v>
      </c>
      <c r="J79" s="43">
        <v>0</v>
      </c>
      <c r="K79" s="44">
        <v>0</v>
      </c>
      <c r="L79" s="43">
        <v>0</v>
      </c>
      <c r="M79" s="43">
        <v>3.4189189999999998</v>
      </c>
      <c r="N79" s="47">
        <v>3.4189189999999998</v>
      </c>
      <c r="O79" s="46">
        <v>0</v>
      </c>
      <c r="P79" s="43">
        <v>0</v>
      </c>
      <c r="Q79" s="44">
        <v>0</v>
      </c>
      <c r="R79" s="43">
        <v>0</v>
      </c>
      <c r="S79" s="43">
        <v>6.7088239999999999</v>
      </c>
      <c r="T79" s="47">
        <v>6.7088239999999999</v>
      </c>
      <c r="U79" s="37" t="s">
        <v>19</v>
      </c>
      <c r="V79" s="13">
        <f t="shared" si="3"/>
        <v>-49.038475297608052</v>
      </c>
    </row>
    <row r="80" spans="1:22" ht="15" x14ac:dyDescent="0.2">
      <c r="A80" s="41" t="s">
        <v>9</v>
      </c>
      <c r="B80" s="42" t="s">
        <v>47</v>
      </c>
      <c r="C80" s="42" t="s">
        <v>38</v>
      </c>
      <c r="D80" s="42" t="s">
        <v>155</v>
      </c>
      <c r="E80" s="42" t="s">
        <v>363</v>
      </c>
      <c r="F80" s="12" t="s">
        <v>127</v>
      </c>
      <c r="G80" s="42" t="s">
        <v>156</v>
      </c>
      <c r="H80" s="45" t="s">
        <v>156</v>
      </c>
      <c r="I80" s="46">
        <v>0</v>
      </c>
      <c r="J80" s="43">
        <v>1.208161</v>
      </c>
      <c r="K80" s="44">
        <v>1.208161</v>
      </c>
      <c r="L80" s="43">
        <v>0</v>
      </c>
      <c r="M80" s="43">
        <v>3.2433450000000001</v>
      </c>
      <c r="N80" s="47">
        <v>3.2433450000000001</v>
      </c>
      <c r="O80" s="46">
        <v>0</v>
      </c>
      <c r="P80" s="43">
        <v>0.42566799999999999</v>
      </c>
      <c r="Q80" s="44">
        <v>0.42566799999999999</v>
      </c>
      <c r="R80" s="43">
        <v>0</v>
      </c>
      <c r="S80" s="43">
        <v>0.42566799999999999</v>
      </c>
      <c r="T80" s="47">
        <v>0.42566799999999999</v>
      </c>
      <c r="U80" s="37" t="s">
        <v>19</v>
      </c>
      <c r="V80" s="8" t="s">
        <v>19</v>
      </c>
    </row>
    <row r="81" spans="1:22" ht="15" x14ac:dyDescent="0.2">
      <c r="A81" s="41" t="s">
        <v>9</v>
      </c>
      <c r="B81" s="42" t="s">
        <v>47</v>
      </c>
      <c r="C81" s="42" t="s">
        <v>38</v>
      </c>
      <c r="D81" s="42" t="s">
        <v>155</v>
      </c>
      <c r="E81" s="42" t="s">
        <v>311</v>
      </c>
      <c r="F81" s="12" t="s">
        <v>127</v>
      </c>
      <c r="G81" s="42" t="s">
        <v>156</v>
      </c>
      <c r="H81" s="45" t="s">
        <v>157</v>
      </c>
      <c r="I81" s="46">
        <v>0</v>
      </c>
      <c r="J81" s="43">
        <v>1.061075</v>
      </c>
      <c r="K81" s="44">
        <v>1.061075</v>
      </c>
      <c r="L81" s="43">
        <v>0</v>
      </c>
      <c r="M81" s="43">
        <v>3.1263480000000001</v>
      </c>
      <c r="N81" s="47">
        <v>3.1263480000000001</v>
      </c>
      <c r="O81" s="46">
        <v>0</v>
      </c>
      <c r="P81" s="43">
        <v>0.216609</v>
      </c>
      <c r="Q81" s="44">
        <v>0.216609</v>
      </c>
      <c r="R81" s="43">
        <v>0</v>
      </c>
      <c r="S81" s="43">
        <v>0.216609</v>
      </c>
      <c r="T81" s="47">
        <v>0.216609</v>
      </c>
      <c r="U81" s="37" t="s">
        <v>19</v>
      </c>
      <c r="V81" s="8" t="s">
        <v>19</v>
      </c>
    </row>
    <row r="82" spans="1:22" ht="15" x14ac:dyDescent="0.2">
      <c r="A82" s="41" t="s">
        <v>9</v>
      </c>
      <c r="B82" s="42" t="s">
        <v>47</v>
      </c>
      <c r="C82" s="42" t="s">
        <v>38</v>
      </c>
      <c r="D82" s="42" t="s">
        <v>155</v>
      </c>
      <c r="E82" s="42" t="s">
        <v>176</v>
      </c>
      <c r="F82" s="12" t="s">
        <v>127</v>
      </c>
      <c r="G82" s="42" t="s">
        <v>156</v>
      </c>
      <c r="H82" s="45" t="s">
        <v>157</v>
      </c>
      <c r="I82" s="46">
        <v>0</v>
      </c>
      <c r="J82" s="43">
        <v>0</v>
      </c>
      <c r="K82" s="44">
        <v>0</v>
      </c>
      <c r="L82" s="43">
        <v>0</v>
      </c>
      <c r="M82" s="43">
        <v>2.3651770000000001</v>
      </c>
      <c r="N82" s="47">
        <v>2.3651770000000001</v>
      </c>
      <c r="O82" s="46">
        <v>0</v>
      </c>
      <c r="P82" s="43">
        <v>0</v>
      </c>
      <c r="Q82" s="44">
        <v>0</v>
      </c>
      <c r="R82" s="43">
        <v>0</v>
      </c>
      <c r="S82" s="43">
        <v>2.6942759999999999</v>
      </c>
      <c r="T82" s="47">
        <v>2.6942759999999999</v>
      </c>
      <c r="U82" s="37" t="s">
        <v>19</v>
      </c>
      <c r="V82" s="13">
        <f t="shared" ref="V82:V145" si="4">+((N82/T82)-1)*100</f>
        <v>-12.214747115737213</v>
      </c>
    </row>
    <row r="83" spans="1:22" ht="15" x14ac:dyDescent="0.2">
      <c r="A83" s="41" t="s">
        <v>9</v>
      </c>
      <c r="B83" s="42" t="s">
        <v>47</v>
      </c>
      <c r="C83" s="42" t="s">
        <v>38</v>
      </c>
      <c r="D83" s="42" t="s">
        <v>155</v>
      </c>
      <c r="E83" s="42" t="s">
        <v>337</v>
      </c>
      <c r="F83" s="12" t="s">
        <v>127</v>
      </c>
      <c r="G83" s="42" t="s">
        <v>156</v>
      </c>
      <c r="H83" s="45" t="s">
        <v>156</v>
      </c>
      <c r="I83" s="46">
        <v>0</v>
      </c>
      <c r="J83" s="43">
        <v>0</v>
      </c>
      <c r="K83" s="44">
        <v>0</v>
      </c>
      <c r="L83" s="43">
        <v>0</v>
      </c>
      <c r="M83" s="43">
        <v>1.9617230000000001</v>
      </c>
      <c r="N83" s="47">
        <v>1.9617230000000001</v>
      </c>
      <c r="O83" s="46">
        <v>0</v>
      </c>
      <c r="P83" s="43">
        <v>0</v>
      </c>
      <c r="Q83" s="44">
        <v>0</v>
      </c>
      <c r="R83" s="43">
        <v>0</v>
      </c>
      <c r="S83" s="43">
        <v>2.012184</v>
      </c>
      <c r="T83" s="47">
        <v>2.012184</v>
      </c>
      <c r="U83" s="37" t="s">
        <v>19</v>
      </c>
      <c r="V83" s="13">
        <f t="shared" si="4"/>
        <v>-2.5077726490221552</v>
      </c>
    </row>
    <row r="84" spans="1:22" ht="15" x14ac:dyDescent="0.2">
      <c r="A84" s="41" t="s">
        <v>9</v>
      </c>
      <c r="B84" s="42" t="s">
        <v>47</v>
      </c>
      <c r="C84" s="42" t="s">
        <v>38</v>
      </c>
      <c r="D84" s="42" t="s">
        <v>155</v>
      </c>
      <c r="E84" s="50" t="s">
        <v>350</v>
      </c>
      <c r="F84" s="12" t="s">
        <v>127</v>
      </c>
      <c r="G84" s="42" t="s">
        <v>156</v>
      </c>
      <c r="H84" s="45" t="s">
        <v>156</v>
      </c>
      <c r="I84" s="46">
        <v>0</v>
      </c>
      <c r="J84" s="43">
        <v>0</v>
      </c>
      <c r="K84" s="44">
        <v>0</v>
      </c>
      <c r="L84" s="43">
        <v>0</v>
      </c>
      <c r="M84" s="43">
        <v>1.1101540000000001</v>
      </c>
      <c r="N84" s="47">
        <v>1.1101540000000001</v>
      </c>
      <c r="O84" s="46">
        <v>0</v>
      </c>
      <c r="P84" s="43">
        <v>0</v>
      </c>
      <c r="Q84" s="44">
        <v>0</v>
      </c>
      <c r="R84" s="43">
        <v>0</v>
      </c>
      <c r="S84" s="43">
        <v>0.515065</v>
      </c>
      <c r="T84" s="47">
        <v>0.515065</v>
      </c>
      <c r="U84" s="37" t="s">
        <v>19</v>
      </c>
      <c r="V84" s="8" t="s">
        <v>19</v>
      </c>
    </row>
    <row r="85" spans="1:22" ht="15" x14ac:dyDescent="0.2">
      <c r="A85" s="41" t="s">
        <v>9</v>
      </c>
      <c r="B85" s="42" t="s">
        <v>47</v>
      </c>
      <c r="C85" s="42" t="s">
        <v>38</v>
      </c>
      <c r="D85" s="42" t="s">
        <v>155</v>
      </c>
      <c r="E85" s="42" t="s">
        <v>384</v>
      </c>
      <c r="F85" s="12" t="s">
        <v>127</v>
      </c>
      <c r="G85" s="42" t="s">
        <v>156</v>
      </c>
      <c r="H85" s="45" t="s">
        <v>156</v>
      </c>
      <c r="I85" s="46">
        <v>0</v>
      </c>
      <c r="J85" s="43">
        <v>0</v>
      </c>
      <c r="K85" s="44">
        <v>0</v>
      </c>
      <c r="L85" s="43">
        <v>0</v>
      </c>
      <c r="M85" s="43">
        <v>0.85303099999999998</v>
      </c>
      <c r="N85" s="47">
        <v>0.85303099999999998</v>
      </c>
      <c r="O85" s="46">
        <v>0</v>
      </c>
      <c r="P85" s="43">
        <v>0</v>
      </c>
      <c r="Q85" s="44">
        <v>0</v>
      </c>
      <c r="R85" s="43">
        <v>0</v>
      </c>
      <c r="S85" s="43">
        <v>0</v>
      </c>
      <c r="T85" s="47">
        <v>0</v>
      </c>
      <c r="U85" s="37" t="s">
        <v>19</v>
      </c>
      <c r="V85" s="8" t="s">
        <v>19</v>
      </c>
    </row>
    <row r="86" spans="1:22" ht="15" x14ac:dyDescent="0.2">
      <c r="A86" s="41" t="s">
        <v>9</v>
      </c>
      <c r="B86" s="42" t="s">
        <v>47</v>
      </c>
      <c r="C86" s="42" t="s">
        <v>38</v>
      </c>
      <c r="D86" s="42" t="s">
        <v>155</v>
      </c>
      <c r="E86" s="42" t="s">
        <v>338</v>
      </c>
      <c r="F86" s="12" t="s">
        <v>127</v>
      </c>
      <c r="G86" s="42" t="s">
        <v>156</v>
      </c>
      <c r="H86" s="45" t="s">
        <v>157</v>
      </c>
      <c r="I86" s="46">
        <v>0</v>
      </c>
      <c r="J86" s="43">
        <v>0</v>
      </c>
      <c r="K86" s="44">
        <v>0</v>
      </c>
      <c r="L86" s="43">
        <v>0</v>
      </c>
      <c r="M86" s="43">
        <v>0.72590399999999999</v>
      </c>
      <c r="N86" s="47">
        <v>0.72590399999999999</v>
      </c>
      <c r="O86" s="46">
        <v>0</v>
      </c>
      <c r="P86" s="43">
        <v>0</v>
      </c>
      <c r="Q86" s="44">
        <v>0</v>
      </c>
      <c r="R86" s="43">
        <v>0</v>
      </c>
      <c r="S86" s="43">
        <v>0.99863100000000005</v>
      </c>
      <c r="T86" s="47">
        <v>0.99863100000000005</v>
      </c>
      <c r="U86" s="37" t="s">
        <v>19</v>
      </c>
      <c r="V86" s="13">
        <f t="shared" si="4"/>
        <v>-27.310087509800919</v>
      </c>
    </row>
    <row r="87" spans="1:22" ht="15" x14ac:dyDescent="0.2">
      <c r="A87" s="41" t="s">
        <v>9</v>
      </c>
      <c r="B87" s="42" t="s">
        <v>47</v>
      </c>
      <c r="C87" s="42" t="s">
        <v>38</v>
      </c>
      <c r="D87" s="42" t="s">
        <v>155</v>
      </c>
      <c r="E87" s="42" t="s">
        <v>372</v>
      </c>
      <c r="F87" s="12" t="s">
        <v>127</v>
      </c>
      <c r="G87" s="42" t="s">
        <v>156</v>
      </c>
      <c r="H87" s="45" t="s">
        <v>156</v>
      </c>
      <c r="I87" s="46">
        <v>0</v>
      </c>
      <c r="J87" s="43">
        <v>0</v>
      </c>
      <c r="K87" s="44">
        <v>0</v>
      </c>
      <c r="L87" s="43">
        <v>0</v>
      </c>
      <c r="M87" s="43">
        <v>0.51351500000000005</v>
      </c>
      <c r="N87" s="47">
        <v>0.51351500000000005</v>
      </c>
      <c r="O87" s="46">
        <v>0</v>
      </c>
      <c r="P87" s="43">
        <v>0</v>
      </c>
      <c r="Q87" s="44">
        <v>0</v>
      </c>
      <c r="R87" s="43">
        <v>0</v>
      </c>
      <c r="S87" s="43">
        <v>0</v>
      </c>
      <c r="T87" s="47">
        <v>0</v>
      </c>
      <c r="U87" s="37" t="s">
        <v>19</v>
      </c>
      <c r="V87" s="8" t="s">
        <v>19</v>
      </c>
    </row>
    <row r="88" spans="1:22" ht="15" x14ac:dyDescent="0.2">
      <c r="A88" s="41" t="s">
        <v>9</v>
      </c>
      <c r="B88" s="42" t="s">
        <v>47</v>
      </c>
      <c r="C88" s="42" t="s">
        <v>38</v>
      </c>
      <c r="D88" s="42" t="s">
        <v>155</v>
      </c>
      <c r="E88" s="42" t="s">
        <v>180</v>
      </c>
      <c r="F88" s="12" t="s">
        <v>127</v>
      </c>
      <c r="G88" s="42" t="s">
        <v>156</v>
      </c>
      <c r="H88" s="45" t="s">
        <v>157</v>
      </c>
      <c r="I88" s="46">
        <v>0</v>
      </c>
      <c r="J88" s="43">
        <v>0</v>
      </c>
      <c r="K88" s="44">
        <v>0</v>
      </c>
      <c r="L88" s="43">
        <v>0</v>
      </c>
      <c r="M88" s="43">
        <v>0.51351500000000005</v>
      </c>
      <c r="N88" s="47">
        <v>0.51351500000000005</v>
      </c>
      <c r="O88" s="46">
        <v>0</v>
      </c>
      <c r="P88" s="43">
        <v>0</v>
      </c>
      <c r="Q88" s="44">
        <v>0</v>
      </c>
      <c r="R88" s="43">
        <v>0</v>
      </c>
      <c r="S88" s="43">
        <v>2.110951</v>
      </c>
      <c r="T88" s="47">
        <v>2.110951</v>
      </c>
      <c r="U88" s="37" t="s">
        <v>19</v>
      </c>
      <c r="V88" s="13">
        <f t="shared" si="4"/>
        <v>-75.673760309926664</v>
      </c>
    </row>
    <row r="89" spans="1:22" ht="15" x14ac:dyDescent="0.2">
      <c r="A89" s="41" t="s">
        <v>9</v>
      </c>
      <c r="B89" s="42" t="s">
        <v>47</v>
      </c>
      <c r="C89" s="42" t="s">
        <v>38</v>
      </c>
      <c r="D89" s="42" t="s">
        <v>155</v>
      </c>
      <c r="E89" s="42" t="s">
        <v>181</v>
      </c>
      <c r="F89" s="12" t="s">
        <v>127</v>
      </c>
      <c r="G89" s="42" t="s">
        <v>156</v>
      </c>
      <c r="H89" s="45" t="s">
        <v>156</v>
      </c>
      <c r="I89" s="46">
        <v>0</v>
      </c>
      <c r="J89" s="43">
        <v>0</v>
      </c>
      <c r="K89" s="44">
        <v>0</v>
      </c>
      <c r="L89" s="43">
        <v>0</v>
      </c>
      <c r="M89" s="43">
        <v>0.104368</v>
      </c>
      <c r="N89" s="47">
        <v>0.104368</v>
      </c>
      <c r="O89" s="46">
        <v>0</v>
      </c>
      <c r="P89" s="43">
        <v>0</v>
      </c>
      <c r="Q89" s="44">
        <v>0</v>
      </c>
      <c r="R89" s="43">
        <v>0</v>
      </c>
      <c r="S89" s="43">
        <v>1.1644060000000001</v>
      </c>
      <c r="T89" s="47">
        <v>1.1644060000000001</v>
      </c>
      <c r="U89" s="37" t="s">
        <v>19</v>
      </c>
      <c r="V89" s="13">
        <f t="shared" si="4"/>
        <v>-91.036803314307903</v>
      </c>
    </row>
    <row r="90" spans="1:22" ht="15" x14ac:dyDescent="0.2">
      <c r="A90" s="41" t="s">
        <v>9</v>
      </c>
      <c r="B90" s="42" t="s">
        <v>47</v>
      </c>
      <c r="C90" s="42" t="s">
        <v>38</v>
      </c>
      <c r="D90" s="42" t="s">
        <v>155</v>
      </c>
      <c r="E90" s="42" t="s">
        <v>346</v>
      </c>
      <c r="F90" s="12" t="s">
        <v>127</v>
      </c>
      <c r="G90" s="42" t="s">
        <v>156</v>
      </c>
      <c r="H90" s="45" t="s">
        <v>157</v>
      </c>
      <c r="I90" s="46">
        <v>0</v>
      </c>
      <c r="J90" s="43">
        <v>0</v>
      </c>
      <c r="K90" s="44">
        <v>0</v>
      </c>
      <c r="L90" s="43">
        <v>0</v>
      </c>
      <c r="M90" s="43">
        <v>0</v>
      </c>
      <c r="N90" s="47">
        <v>0</v>
      </c>
      <c r="O90" s="46">
        <v>0</v>
      </c>
      <c r="P90" s="43">
        <v>0</v>
      </c>
      <c r="Q90" s="44">
        <v>0</v>
      </c>
      <c r="R90" s="43">
        <v>0</v>
      </c>
      <c r="S90" s="43">
        <v>2.2312439999999998</v>
      </c>
      <c r="T90" s="47">
        <v>2.2312439999999998</v>
      </c>
      <c r="U90" s="37" t="s">
        <v>19</v>
      </c>
      <c r="V90" s="8" t="s">
        <v>19</v>
      </c>
    </row>
    <row r="91" spans="1:22" ht="15" x14ac:dyDescent="0.2">
      <c r="A91" s="41" t="s">
        <v>9</v>
      </c>
      <c r="B91" s="42" t="s">
        <v>47</v>
      </c>
      <c r="C91" s="42" t="s">
        <v>38</v>
      </c>
      <c r="D91" s="42" t="s">
        <v>155</v>
      </c>
      <c r="E91" s="50" t="s">
        <v>163</v>
      </c>
      <c r="F91" s="12" t="s">
        <v>127</v>
      </c>
      <c r="G91" s="42" t="s">
        <v>156</v>
      </c>
      <c r="H91" s="45" t="s">
        <v>156</v>
      </c>
      <c r="I91" s="46">
        <v>0</v>
      </c>
      <c r="J91" s="43">
        <v>0</v>
      </c>
      <c r="K91" s="44">
        <v>0</v>
      </c>
      <c r="L91" s="43">
        <v>0</v>
      </c>
      <c r="M91" s="43">
        <v>0</v>
      </c>
      <c r="N91" s="47">
        <v>0</v>
      </c>
      <c r="O91" s="46">
        <v>0</v>
      </c>
      <c r="P91" s="43">
        <v>0</v>
      </c>
      <c r="Q91" s="44">
        <v>0</v>
      </c>
      <c r="R91" s="43">
        <v>0</v>
      </c>
      <c r="S91" s="43">
        <v>2.3387000000000002E-2</v>
      </c>
      <c r="T91" s="47">
        <v>2.3387000000000002E-2</v>
      </c>
      <c r="U91" s="37" t="s">
        <v>19</v>
      </c>
      <c r="V91" s="8" t="s">
        <v>19</v>
      </c>
    </row>
    <row r="92" spans="1:22" ht="15" x14ac:dyDescent="0.2">
      <c r="A92" s="41" t="s">
        <v>9</v>
      </c>
      <c r="B92" s="42" t="s">
        <v>40</v>
      </c>
      <c r="C92" s="42" t="s">
        <v>38</v>
      </c>
      <c r="D92" s="42" t="s">
        <v>408</v>
      </c>
      <c r="E92" s="42" t="s">
        <v>283</v>
      </c>
      <c r="F92" s="12" t="s">
        <v>127</v>
      </c>
      <c r="G92" s="42" t="s">
        <v>128</v>
      </c>
      <c r="H92" s="45" t="s">
        <v>283</v>
      </c>
      <c r="I92" s="46">
        <v>0</v>
      </c>
      <c r="J92" s="43">
        <v>2744.382967</v>
      </c>
      <c r="K92" s="44">
        <v>2744.382967</v>
      </c>
      <c r="L92" s="43">
        <v>0</v>
      </c>
      <c r="M92" s="43">
        <v>26988.111762</v>
      </c>
      <c r="N92" s="47">
        <v>26988.111762</v>
      </c>
      <c r="O92" s="46">
        <v>0</v>
      </c>
      <c r="P92" s="43">
        <v>1775.5117009999999</v>
      </c>
      <c r="Q92" s="44">
        <v>1775.5117009999999</v>
      </c>
      <c r="R92" s="43">
        <v>0</v>
      </c>
      <c r="S92" s="43">
        <v>27398.141097</v>
      </c>
      <c r="T92" s="47">
        <v>27398.141097</v>
      </c>
      <c r="U92" s="38">
        <f t="shared" ref="U92:U145" si="5">+((K92/Q92)-1)*100</f>
        <v>54.568565527014812</v>
      </c>
      <c r="V92" s="13">
        <f t="shared" si="4"/>
        <v>-1.4965589583188721</v>
      </c>
    </row>
    <row r="93" spans="1:22" ht="15" x14ac:dyDescent="0.2">
      <c r="A93" s="41" t="s">
        <v>9</v>
      </c>
      <c r="B93" s="42" t="s">
        <v>40</v>
      </c>
      <c r="C93" s="42" t="s">
        <v>38</v>
      </c>
      <c r="D93" s="42" t="s">
        <v>408</v>
      </c>
      <c r="E93" s="50" t="s">
        <v>282</v>
      </c>
      <c r="F93" s="12" t="s">
        <v>87</v>
      </c>
      <c r="G93" s="42" t="s">
        <v>87</v>
      </c>
      <c r="H93" s="45" t="s">
        <v>219</v>
      </c>
      <c r="I93" s="46">
        <v>0</v>
      </c>
      <c r="J93" s="43">
        <v>0</v>
      </c>
      <c r="K93" s="44">
        <v>0</v>
      </c>
      <c r="L93" s="43">
        <v>0</v>
      </c>
      <c r="M93" s="43">
        <v>8143.4695739999997</v>
      </c>
      <c r="N93" s="47">
        <v>8143.4695739999997</v>
      </c>
      <c r="O93" s="46">
        <v>0</v>
      </c>
      <c r="P93" s="43">
        <v>9505.4579329999997</v>
      </c>
      <c r="Q93" s="44">
        <v>9505.4579329999997</v>
      </c>
      <c r="R93" s="43">
        <v>0</v>
      </c>
      <c r="S93" s="43">
        <v>86118.142372999995</v>
      </c>
      <c r="T93" s="47">
        <v>86118.142372999995</v>
      </c>
      <c r="U93" s="37" t="s">
        <v>19</v>
      </c>
      <c r="V93" s="13">
        <f t="shared" si="4"/>
        <v>-90.543839718780134</v>
      </c>
    </row>
    <row r="94" spans="1:22" ht="15" x14ac:dyDescent="0.2">
      <c r="A94" s="41" t="s">
        <v>9</v>
      </c>
      <c r="B94" s="42" t="s">
        <v>40</v>
      </c>
      <c r="C94" s="42" t="s">
        <v>38</v>
      </c>
      <c r="D94" s="42" t="s">
        <v>182</v>
      </c>
      <c r="E94" s="42" t="s">
        <v>423</v>
      </c>
      <c r="F94" s="12" t="s">
        <v>69</v>
      </c>
      <c r="G94" s="42" t="s">
        <v>183</v>
      </c>
      <c r="H94" s="45" t="s">
        <v>184</v>
      </c>
      <c r="I94" s="46">
        <v>0</v>
      </c>
      <c r="J94" s="43">
        <v>4235.845902</v>
      </c>
      <c r="K94" s="44">
        <v>4235.845902</v>
      </c>
      <c r="L94" s="43">
        <v>0</v>
      </c>
      <c r="M94" s="43">
        <v>51747.457715999997</v>
      </c>
      <c r="N94" s="47">
        <v>51747.457715999997</v>
      </c>
      <c r="O94" s="46">
        <v>0</v>
      </c>
      <c r="P94" s="43">
        <v>3703.0590350000002</v>
      </c>
      <c r="Q94" s="44">
        <v>3703.0590350000002</v>
      </c>
      <c r="R94" s="43">
        <v>0</v>
      </c>
      <c r="S94" s="43">
        <v>48537.618650999997</v>
      </c>
      <c r="T94" s="47">
        <v>48537.618650999997</v>
      </c>
      <c r="U94" s="38">
        <f t="shared" si="5"/>
        <v>14.387749748634505</v>
      </c>
      <c r="V94" s="13">
        <f t="shared" si="4"/>
        <v>6.6130954797755992</v>
      </c>
    </row>
    <row r="95" spans="1:22" ht="15" x14ac:dyDescent="0.2">
      <c r="A95" s="41" t="s">
        <v>9</v>
      </c>
      <c r="B95" s="42" t="s">
        <v>40</v>
      </c>
      <c r="C95" s="42" t="s">
        <v>38</v>
      </c>
      <c r="D95" s="42" t="s">
        <v>188</v>
      </c>
      <c r="E95" s="42" t="s">
        <v>189</v>
      </c>
      <c r="F95" s="12" t="s">
        <v>190</v>
      </c>
      <c r="G95" s="42" t="s">
        <v>191</v>
      </c>
      <c r="H95" s="45" t="s">
        <v>191</v>
      </c>
      <c r="I95" s="46">
        <v>0</v>
      </c>
      <c r="J95" s="43">
        <v>520.82982700000002</v>
      </c>
      <c r="K95" s="44">
        <v>520.82982700000002</v>
      </c>
      <c r="L95" s="43">
        <v>0</v>
      </c>
      <c r="M95" s="43">
        <v>4392.4669819999999</v>
      </c>
      <c r="N95" s="47">
        <v>4392.4669819999999</v>
      </c>
      <c r="O95" s="46">
        <v>0</v>
      </c>
      <c r="P95" s="43">
        <v>167.69011699999999</v>
      </c>
      <c r="Q95" s="44">
        <v>167.69011699999999</v>
      </c>
      <c r="R95" s="43">
        <v>0</v>
      </c>
      <c r="S95" s="43">
        <v>624.45734500000003</v>
      </c>
      <c r="T95" s="47">
        <v>624.45734500000003</v>
      </c>
      <c r="U95" s="37" t="s">
        <v>19</v>
      </c>
      <c r="V95" s="8" t="s">
        <v>19</v>
      </c>
    </row>
    <row r="96" spans="1:22" ht="15" x14ac:dyDescent="0.2">
      <c r="A96" s="41" t="s">
        <v>9</v>
      </c>
      <c r="B96" s="42" t="s">
        <v>47</v>
      </c>
      <c r="C96" s="42" t="s">
        <v>38</v>
      </c>
      <c r="D96" s="42" t="s">
        <v>188</v>
      </c>
      <c r="E96" s="42" t="s">
        <v>189</v>
      </c>
      <c r="F96" s="12" t="s">
        <v>190</v>
      </c>
      <c r="G96" s="42" t="s">
        <v>191</v>
      </c>
      <c r="H96" s="45" t="s">
        <v>191</v>
      </c>
      <c r="I96" s="46">
        <v>0</v>
      </c>
      <c r="J96" s="43">
        <v>0</v>
      </c>
      <c r="K96" s="44">
        <v>0</v>
      </c>
      <c r="L96" s="43">
        <v>0</v>
      </c>
      <c r="M96" s="43">
        <v>103.113688</v>
      </c>
      <c r="N96" s="47">
        <v>103.113688</v>
      </c>
      <c r="O96" s="46">
        <v>0</v>
      </c>
      <c r="P96" s="43">
        <v>101.051011</v>
      </c>
      <c r="Q96" s="44">
        <v>101.051011</v>
      </c>
      <c r="R96" s="43">
        <v>0</v>
      </c>
      <c r="S96" s="43">
        <v>1480.6150620000001</v>
      </c>
      <c r="T96" s="47">
        <v>1480.6150620000001</v>
      </c>
      <c r="U96" s="37" t="s">
        <v>19</v>
      </c>
      <c r="V96" s="13">
        <f t="shared" si="4"/>
        <v>-93.035753137570069</v>
      </c>
    </row>
    <row r="97" spans="1:22" ht="15" x14ac:dyDescent="0.2">
      <c r="A97" s="41" t="s">
        <v>9</v>
      </c>
      <c r="B97" s="42" t="s">
        <v>47</v>
      </c>
      <c r="C97" s="42" t="s">
        <v>38</v>
      </c>
      <c r="D97" s="42" t="s">
        <v>192</v>
      </c>
      <c r="E97" s="50" t="s">
        <v>193</v>
      </c>
      <c r="F97" s="12" t="s">
        <v>127</v>
      </c>
      <c r="G97" s="42" t="s">
        <v>128</v>
      </c>
      <c r="H97" s="45" t="s">
        <v>194</v>
      </c>
      <c r="I97" s="46">
        <v>0</v>
      </c>
      <c r="J97" s="43">
        <v>62.922317</v>
      </c>
      <c r="K97" s="44">
        <v>62.922317</v>
      </c>
      <c r="L97" s="43">
        <v>0</v>
      </c>
      <c r="M97" s="43">
        <v>580.65226700000005</v>
      </c>
      <c r="N97" s="47">
        <v>580.65226700000005</v>
      </c>
      <c r="O97" s="46">
        <v>0</v>
      </c>
      <c r="P97" s="43">
        <v>68.597559000000004</v>
      </c>
      <c r="Q97" s="44">
        <v>68.597559000000004</v>
      </c>
      <c r="R97" s="43">
        <v>0</v>
      </c>
      <c r="S97" s="43">
        <v>520.51009799999997</v>
      </c>
      <c r="T97" s="47">
        <v>520.51009799999997</v>
      </c>
      <c r="U97" s="38">
        <f t="shared" si="5"/>
        <v>-8.2732419093804808</v>
      </c>
      <c r="V97" s="13">
        <f t="shared" si="4"/>
        <v>11.554467287203352</v>
      </c>
    </row>
    <row r="98" spans="1:22" ht="15" x14ac:dyDescent="0.2">
      <c r="A98" s="41" t="s">
        <v>9</v>
      </c>
      <c r="B98" s="42" t="s">
        <v>40</v>
      </c>
      <c r="C98" s="42" t="s">
        <v>38</v>
      </c>
      <c r="D98" s="42" t="s">
        <v>195</v>
      </c>
      <c r="E98" s="50" t="s">
        <v>196</v>
      </c>
      <c r="F98" s="12" t="s">
        <v>21</v>
      </c>
      <c r="G98" s="42" t="s">
        <v>197</v>
      </c>
      <c r="H98" s="45" t="s">
        <v>198</v>
      </c>
      <c r="I98" s="46">
        <v>0</v>
      </c>
      <c r="J98" s="43">
        <v>557.45665199999996</v>
      </c>
      <c r="K98" s="44">
        <v>557.45665199999996</v>
      </c>
      <c r="L98" s="43">
        <v>0</v>
      </c>
      <c r="M98" s="43">
        <v>4444.2853329999998</v>
      </c>
      <c r="N98" s="47">
        <v>4444.2853329999998</v>
      </c>
      <c r="O98" s="46">
        <v>0</v>
      </c>
      <c r="P98" s="43">
        <v>491.08164499999998</v>
      </c>
      <c r="Q98" s="44">
        <v>491.08164499999998</v>
      </c>
      <c r="R98" s="43">
        <v>0</v>
      </c>
      <c r="S98" s="43">
        <v>5037.9221859999998</v>
      </c>
      <c r="T98" s="47">
        <v>5037.9221859999998</v>
      </c>
      <c r="U98" s="38">
        <f t="shared" si="5"/>
        <v>13.516083868294437</v>
      </c>
      <c r="V98" s="13">
        <f t="shared" si="4"/>
        <v>-11.783366854090593</v>
      </c>
    </row>
    <row r="99" spans="1:22" ht="15" x14ac:dyDescent="0.2">
      <c r="A99" s="41" t="s">
        <v>9</v>
      </c>
      <c r="B99" s="42" t="s">
        <v>40</v>
      </c>
      <c r="C99" s="42" t="s">
        <v>38</v>
      </c>
      <c r="D99" s="42" t="s">
        <v>199</v>
      </c>
      <c r="E99" s="42" t="s">
        <v>205</v>
      </c>
      <c r="F99" s="12" t="s">
        <v>44</v>
      </c>
      <c r="G99" s="42" t="s">
        <v>201</v>
      </c>
      <c r="H99" s="45" t="s">
        <v>204</v>
      </c>
      <c r="I99" s="46">
        <v>0</v>
      </c>
      <c r="J99" s="43">
        <v>1635.1512499999999</v>
      </c>
      <c r="K99" s="44">
        <v>1635.1512499999999</v>
      </c>
      <c r="L99" s="43">
        <v>0</v>
      </c>
      <c r="M99" s="43">
        <v>20980.314522000001</v>
      </c>
      <c r="N99" s="47">
        <v>20980.314522000001</v>
      </c>
      <c r="O99" s="46">
        <v>0</v>
      </c>
      <c r="P99" s="43">
        <v>2585.6624069999998</v>
      </c>
      <c r="Q99" s="44">
        <v>2585.6624069999998</v>
      </c>
      <c r="R99" s="43">
        <v>0</v>
      </c>
      <c r="S99" s="43">
        <v>31760.716254999999</v>
      </c>
      <c r="T99" s="47">
        <v>31760.716254999999</v>
      </c>
      <c r="U99" s="38">
        <f t="shared" si="5"/>
        <v>-36.760837548890422</v>
      </c>
      <c r="V99" s="13">
        <f t="shared" si="4"/>
        <v>-33.942564917133666</v>
      </c>
    </row>
    <row r="100" spans="1:22" ht="15" x14ac:dyDescent="0.2">
      <c r="A100" s="41" t="s">
        <v>9</v>
      </c>
      <c r="B100" s="42" t="s">
        <v>40</v>
      </c>
      <c r="C100" s="42" t="s">
        <v>38</v>
      </c>
      <c r="D100" s="42" t="s">
        <v>199</v>
      </c>
      <c r="E100" s="42" t="s">
        <v>200</v>
      </c>
      <c r="F100" s="12" t="s">
        <v>44</v>
      </c>
      <c r="G100" s="42" t="s">
        <v>201</v>
      </c>
      <c r="H100" s="45" t="s">
        <v>202</v>
      </c>
      <c r="I100" s="46">
        <v>0</v>
      </c>
      <c r="J100" s="43">
        <v>1001.6260579999999</v>
      </c>
      <c r="K100" s="44">
        <v>1001.6260579999999</v>
      </c>
      <c r="L100" s="43">
        <v>0</v>
      </c>
      <c r="M100" s="43">
        <v>8556.8875810000009</v>
      </c>
      <c r="N100" s="47">
        <v>8556.8875810000009</v>
      </c>
      <c r="O100" s="46">
        <v>0</v>
      </c>
      <c r="P100" s="43">
        <v>940.91676299999995</v>
      </c>
      <c r="Q100" s="44">
        <v>940.91676299999995</v>
      </c>
      <c r="R100" s="43">
        <v>0</v>
      </c>
      <c r="S100" s="43">
        <v>9713.4004949999999</v>
      </c>
      <c r="T100" s="47">
        <v>9713.4004949999999</v>
      </c>
      <c r="U100" s="38">
        <f t="shared" si="5"/>
        <v>6.4521429936518215</v>
      </c>
      <c r="V100" s="13">
        <f t="shared" si="4"/>
        <v>-11.90636497069505</v>
      </c>
    </row>
    <row r="101" spans="1:22" ht="15" x14ac:dyDescent="0.2">
      <c r="A101" s="41" t="s">
        <v>9</v>
      </c>
      <c r="B101" s="42" t="s">
        <v>40</v>
      </c>
      <c r="C101" s="42" t="s">
        <v>38</v>
      </c>
      <c r="D101" s="42" t="s">
        <v>199</v>
      </c>
      <c r="E101" s="42" t="s">
        <v>203</v>
      </c>
      <c r="F101" s="12" t="s">
        <v>44</v>
      </c>
      <c r="G101" s="42" t="s">
        <v>201</v>
      </c>
      <c r="H101" s="45" t="s">
        <v>204</v>
      </c>
      <c r="I101" s="46">
        <v>0</v>
      </c>
      <c r="J101" s="43">
        <v>706.65193099999999</v>
      </c>
      <c r="K101" s="44">
        <v>706.65193099999999</v>
      </c>
      <c r="L101" s="43">
        <v>0</v>
      </c>
      <c r="M101" s="43">
        <v>6757.3006809999997</v>
      </c>
      <c r="N101" s="47">
        <v>6757.3006809999997</v>
      </c>
      <c r="O101" s="46">
        <v>0</v>
      </c>
      <c r="P101" s="43">
        <v>41.988159000000003</v>
      </c>
      <c r="Q101" s="44">
        <v>41.988159000000003</v>
      </c>
      <c r="R101" s="43">
        <v>0</v>
      </c>
      <c r="S101" s="43">
        <v>1361.867708</v>
      </c>
      <c r="T101" s="47">
        <v>1361.867708</v>
      </c>
      <c r="U101" s="37" t="s">
        <v>19</v>
      </c>
      <c r="V101" s="8" t="s">
        <v>19</v>
      </c>
    </row>
    <row r="102" spans="1:22" ht="15" x14ac:dyDescent="0.2">
      <c r="A102" s="41" t="s">
        <v>9</v>
      </c>
      <c r="B102" s="42" t="s">
        <v>40</v>
      </c>
      <c r="C102" s="42" t="s">
        <v>41</v>
      </c>
      <c r="D102" s="42" t="s">
        <v>396</v>
      </c>
      <c r="E102" s="42" t="s">
        <v>397</v>
      </c>
      <c r="F102" s="12" t="s">
        <v>44</v>
      </c>
      <c r="G102" s="42" t="s">
        <v>398</v>
      </c>
      <c r="H102" s="45" t="s">
        <v>399</v>
      </c>
      <c r="I102" s="46">
        <v>0</v>
      </c>
      <c r="J102" s="43">
        <v>0</v>
      </c>
      <c r="K102" s="44">
        <v>0</v>
      </c>
      <c r="L102" s="43">
        <v>0</v>
      </c>
      <c r="M102" s="43">
        <v>8.9040800000000004</v>
      </c>
      <c r="N102" s="47">
        <v>8.9040800000000004</v>
      </c>
      <c r="O102" s="46">
        <v>0</v>
      </c>
      <c r="P102" s="43">
        <v>0</v>
      </c>
      <c r="Q102" s="44">
        <v>0</v>
      </c>
      <c r="R102" s="43">
        <v>0</v>
      </c>
      <c r="S102" s="43">
        <v>0</v>
      </c>
      <c r="T102" s="47">
        <v>0</v>
      </c>
      <c r="U102" s="37" t="s">
        <v>19</v>
      </c>
      <c r="V102" s="8" t="s">
        <v>19</v>
      </c>
    </row>
    <row r="103" spans="1:22" ht="15" x14ac:dyDescent="0.2">
      <c r="A103" s="41" t="s">
        <v>9</v>
      </c>
      <c r="B103" s="42" t="s">
        <v>40</v>
      </c>
      <c r="C103" s="42" t="s">
        <v>38</v>
      </c>
      <c r="D103" s="42" t="s">
        <v>206</v>
      </c>
      <c r="E103" s="50" t="s">
        <v>207</v>
      </c>
      <c r="F103" s="12" t="s">
        <v>60</v>
      </c>
      <c r="G103" s="42" t="s">
        <v>61</v>
      </c>
      <c r="H103" s="45" t="s">
        <v>208</v>
      </c>
      <c r="I103" s="46">
        <v>0</v>
      </c>
      <c r="J103" s="43">
        <v>1182.001968</v>
      </c>
      <c r="K103" s="44">
        <v>1182.001968</v>
      </c>
      <c r="L103" s="43">
        <v>0</v>
      </c>
      <c r="M103" s="43">
        <v>15679.141984</v>
      </c>
      <c r="N103" s="47">
        <v>15679.141984</v>
      </c>
      <c r="O103" s="46">
        <v>0</v>
      </c>
      <c r="P103" s="43">
        <v>1521.908212</v>
      </c>
      <c r="Q103" s="44">
        <v>1521.908212</v>
      </c>
      <c r="R103" s="43">
        <v>0</v>
      </c>
      <c r="S103" s="43">
        <v>12613.702555</v>
      </c>
      <c r="T103" s="47">
        <v>12613.702555</v>
      </c>
      <c r="U103" s="38">
        <f t="shared" si="5"/>
        <v>-22.334214463125591</v>
      </c>
      <c r="V103" s="13">
        <f t="shared" si="4"/>
        <v>24.302455330888371</v>
      </c>
    </row>
    <row r="104" spans="1:22" ht="15" x14ac:dyDescent="0.2">
      <c r="A104" s="41" t="s">
        <v>9</v>
      </c>
      <c r="B104" s="42" t="s">
        <v>40</v>
      </c>
      <c r="C104" s="42" t="s">
        <v>38</v>
      </c>
      <c r="D104" s="42" t="s">
        <v>206</v>
      </c>
      <c r="E104" s="42" t="s">
        <v>370</v>
      </c>
      <c r="F104" s="12" t="s">
        <v>60</v>
      </c>
      <c r="G104" s="42" t="s">
        <v>61</v>
      </c>
      <c r="H104" s="45" t="s">
        <v>371</v>
      </c>
      <c r="I104" s="46">
        <v>0</v>
      </c>
      <c r="J104" s="43">
        <v>0</v>
      </c>
      <c r="K104" s="44">
        <v>0</v>
      </c>
      <c r="L104" s="43">
        <v>0</v>
      </c>
      <c r="M104" s="43">
        <v>43.026001999999998</v>
      </c>
      <c r="N104" s="47">
        <v>43.026001999999998</v>
      </c>
      <c r="O104" s="46">
        <v>0</v>
      </c>
      <c r="P104" s="43">
        <v>38.998435000000001</v>
      </c>
      <c r="Q104" s="44">
        <v>38.998435000000001</v>
      </c>
      <c r="R104" s="43">
        <v>0</v>
      </c>
      <c r="S104" s="43">
        <v>71.283488000000006</v>
      </c>
      <c r="T104" s="47">
        <v>71.283488000000006</v>
      </c>
      <c r="U104" s="37" t="s">
        <v>19</v>
      </c>
      <c r="V104" s="13">
        <f t="shared" si="4"/>
        <v>-39.640997926476331</v>
      </c>
    </row>
    <row r="105" spans="1:22" ht="15" x14ac:dyDescent="0.2">
      <c r="A105" s="41" t="s">
        <v>9</v>
      </c>
      <c r="B105" s="42" t="s">
        <v>40</v>
      </c>
      <c r="C105" s="42" t="s">
        <v>38</v>
      </c>
      <c r="D105" s="42" t="s">
        <v>206</v>
      </c>
      <c r="E105" s="50" t="s">
        <v>207</v>
      </c>
      <c r="F105" s="12" t="s">
        <v>60</v>
      </c>
      <c r="G105" s="42" t="s">
        <v>61</v>
      </c>
      <c r="H105" s="45" t="s">
        <v>208</v>
      </c>
      <c r="I105" s="46">
        <v>0</v>
      </c>
      <c r="J105" s="43">
        <v>0</v>
      </c>
      <c r="K105" s="44">
        <v>0</v>
      </c>
      <c r="L105" s="43">
        <v>0</v>
      </c>
      <c r="M105" s="43">
        <v>0</v>
      </c>
      <c r="N105" s="47">
        <v>0</v>
      </c>
      <c r="O105" s="46">
        <v>0</v>
      </c>
      <c r="P105" s="43">
        <v>0</v>
      </c>
      <c r="Q105" s="44">
        <v>0</v>
      </c>
      <c r="R105" s="43">
        <v>0</v>
      </c>
      <c r="S105" s="43">
        <v>9992.5802370000001</v>
      </c>
      <c r="T105" s="47">
        <v>9992.5802370000001</v>
      </c>
      <c r="U105" s="37" t="s">
        <v>19</v>
      </c>
      <c r="V105" s="8" t="s">
        <v>19</v>
      </c>
    </row>
    <row r="106" spans="1:22" ht="15" x14ac:dyDescent="0.2">
      <c r="A106" s="41" t="s">
        <v>9</v>
      </c>
      <c r="B106" s="42" t="s">
        <v>40</v>
      </c>
      <c r="C106" s="42" t="s">
        <v>38</v>
      </c>
      <c r="D106" s="42" t="s">
        <v>209</v>
      </c>
      <c r="E106" s="42" t="s">
        <v>210</v>
      </c>
      <c r="F106" s="12" t="s">
        <v>74</v>
      </c>
      <c r="G106" s="42" t="s">
        <v>75</v>
      </c>
      <c r="H106" s="45" t="s">
        <v>75</v>
      </c>
      <c r="I106" s="46">
        <v>0</v>
      </c>
      <c r="J106" s="43">
        <v>4138.3804069999996</v>
      </c>
      <c r="K106" s="44">
        <v>4138.3804069999996</v>
      </c>
      <c r="L106" s="43">
        <v>0</v>
      </c>
      <c r="M106" s="43">
        <v>47060.520428000003</v>
      </c>
      <c r="N106" s="47">
        <v>47060.520428000003</v>
      </c>
      <c r="O106" s="46">
        <v>0</v>
      </c>
      <c r="P106" s="43">
        <v>3678.2434050000002</v>
      </c>
      <c r="Q106" s="44">
        <v>3678.2434050000002</v>
      </c>
      <c r="R106" s="43">
        <v>0</v>
      </c>
      <c r="S106" s="43">
        <v>43557.652692000003</v>
      </c>
      <c r="T106" s="47">
        <v>43557.652692000003</v>
      </c>
      <c r="U106" s="38">
        <f t="shared" si="5"/>
        <v>12.509694202795686</v>
      </c>
      <c r="V106" s="13">
        <f t="shared" si="4"/>
        <v>8.0419111671813148</v>
      </c>
    </row>
    <row r="107" spans="1:22" ht="15" x14ac:dyDescent="0.2">
      <c r="A107" s="41" t="s">
        <v>9</v>
      </c>
      <c r="B107" s="42" t="s">
        <v>47</v>
      </c>
      <c r="C107" s="42" t="s">
        <v>38</v>
      </c>
      <c r="D107" s="42" t="s">
        <v>318</v>
      </c>
      <c r="E107" s="50" t="s">
        <v>86</v>
      </c>
      <c r="F107" s="12" t="s">
        <v>87</v>
      </c>
      <c r="G107" s="42" t="s">
        <v>87</v>
      </c>
      <c r="H107" s="45" t="s">
        <v>88</v>
      </c>
      <c r="I107" s="46">
        <v>0</v>
      </c>
      <c r="J107" s="43">
        <v>25.396445</v>
      </c>
      <c r="K107" s="44">
        <v>25.396445</v>
      </c>
      <c r="L107" s="43">
        <v>0</v>
      </c>
      <c r="M107" s="43">
        <v>264.34422000000001</v>
      </c>
      <c r="N107" s="47">
        <v>264.34422000000001</v>
      </c>
      <c r="O107" s="46">
        <v>0</v>
      </c>
      <c r="P107" s="43">
        <v>14.971475</v>
      </c>
      <c r="Q107" s="44">
        <v>14.971475</v>
      </c>
      <c r="R107" s="43">
        <v>0</v>
      </c>
      <c r="S107" s="43">
        <v>278.25368099999997</v>
      </c>
      <c r="T107" s="47">
        <v>278.25368099999997</v>
      </c>
      <c r="U107" s="38">
        <f t="shared" si="5"/>
        <v>69.632217266501797</v>
      </c>
      <c r="V107" s="13">
        <f t="shared" si="4"/>
        <v>-4.9988416864824803</v>
      </c>
    </row>
    <row r="108" spans="1:22" ht="15" x14ac:dyDescent="0.2">
      <c r="A108" s="41" t="s">
        <v>9</v>
      </c>
      <c r="B108" s="42" t="s">
        <v>40</v>
      </c>
      <c r="C108" s="42" t="s">
        <v>41</v>
      </c>
      <c r="D108" s="42" t="s">
        <v>211</v>
      </c>
      <c r="E108" s="50" t="s">
        <v>212</v>
      </c>
      <c r="F108" s="12" t="s">
        <v>44</v>
      </c>
      <c r="G108" s="42" t="s">
        <v>138</v>
      </c>
      <c r="H108" s="45" t="s">
        <v>213</v>
      </c>
      <c r="I108" s="46">
        <v>0</v>
      </c>
      <c r="J108" s="43">
        <v>2669.272684</v>
      </c>
      <c r="K108" s="44">
        <v>2669.272684</v>
      </c>
      <c r="L108" s="43">
        <v>0</v>
      </c>
      <c r="M108" s="43">
        <v>21882.558082</v>
      </c>
      <c r="N108" s="47">
        <v>21882.558082</v>
      </c>
      <c r="O108" s="46">
        <v>0</v>
      </c>
      <c r="P108" s="43">
        <v>3433.3843940000002</v>
      </c>
      <c r="Q108" s="44">
        <v>3433.3843940000002</v>
      </c>
      <c r="R108" s="43">
        <v>0</v>
      </c>
      <c r="S108" s="43">
        <v>19372.978594</v>
      </c>
      <c r="T108" s="47">
        <v>19372.978594</v>
      </c>
      <c r="U108" s="38">
        <f t="shared" si="5"/>
        <v>-22.255349891358545</v>
      </c>
      <c r="V108" s="13">
        <f t="shared" si="4"/>
        <v>12.954019826240049</v>
      </c>
    </row>
    <row r="109" spans="1:22" ht="15" x14ac:dyDescent="0.2">
      <c r="A109" s="41" t="s">
        <v>9</v>
      </c>
      <c r="B109" s="42" t="s">
        <v>47</v>
      </c>
      <c r="C109" s="42" t="s">
        <v>41</v>
      </c>
      <c r="D109" s="42" t="s">
        <v>324</v>
      </c>
      <c r="E109" s="50" t="s">
        <v>325</v>
      </c>
      <c r="F109" s="12" t="s">
        <v>127</v>
      </c>
      <c r="G109" s="42" t="s">
        <v>159</v>
      </c>
      <c r="H109" s="45" t="s">
        <v>326</v>
      </c>
      <c r="I109" s="46">
        <v>0</v>
      </c>
      <c r="J109" s="43">
        <v>10.292075000000001</v>
      </c>
      <c r="K109" s="44">
        <v>10.292075000000001</v>
      </c>
      <c r="L109" s="43">
        <v>0</v>
      </c>
      <c r="M109" s="43">
        <v>83.014133000000001</v>
      </c>
      <c r="N109" s="47">
        <v>83.014133000000001</v>
      </c>
      <c r="O109" s="46">
        <v>0</v>
      </c>
      <c r="P109" s="43">
        <v>0</v>
      </c>
      <c r="Q109" s="44">
        <v>0</v>
      </c>
      <c r="R109" s="43">
        <v>0</v>
      </c>
      <c r="S109" s="43">
        <v>0</v>
      </c>
      <c r="T109" s="47">
        <v>0</v>
      </c>
      <c r="U109" s="37" t="s">
        <v>19</v>
      </c>
      <c r="V109" s="8" t="s">
        <v>19</v>
      </c>
    </row>
    <row r="110" spans="1:22" ht="15" x14ac:dyDescent="0.2">
      <c r="A110" s="41" t="s">
        <v>9</v>
      </c>
      <c r="B110" s="42" t="s">
        <v>40</v>
      </c>
      <c r="C110" s="42" t="s">
        <v>38</v>
      </c>
      <c r="D110" s="42" t="s">
        <v>400</v>
      </c>
      <c r="E110" s="42" t="s">
        <v>429</v>
      </c>
      <c r="F110" s="12" t="s">
        <v>74</v>
      </c>
      <c r="G110" s="42" t="s">
        <v>214</v>
      </c>
      <c r="H110" s="45" t="s">
        <v>215</v>
      </c>
      <c r="I110" s="46">
        <v>0</v>
      </c>
      <c r="J110" s="43">
        <v>2758.2839279999998</v>
      </c>
      <c r="K110" s="44">
        <v>2758.2839279999998</v>
      </c>
      <c r="L110" s="43">
        <v>0</v>
      </c>
      <c r="M110" s="43">
        <v>27997.719217000002</v>
      </c>
      <c r="N110" s="47">
        <v>27997.719217000002</v>
      </c>
      <c r="O110" s="46">
        <v>0</v>
      </c>
      <c r="P110" s="43">
        <v>2725.3297320000001</v>
      </c>
      <c r="Q110" s="44">
        <v>2725.3297320000001</v>
      </c>
      <c r="R110" s="43">
        <v>0</v>
      </c>
      <c r="S110" s="43">
        <v>34376.961130999996</v>
      </c>
      <c r="T110" s="47">
        <v>34376.961130999996</v>
      </c>
      <c r="U110" s="38">
        <f t="shared" si="5"/>
        <v>1.2091819794523007</v>
      </c>
      <c r="V110" s="13">
        <f t="shared" si="4"/>
        <v>-18.556735977012838</v>
      </c>
    </row>
    <row r="111" spans="1:22" ht="15" x14ac:dyDescent="0.2">
      <c r="A111" s="41" t="s">
        <v>9</v>
      </c>
      <c r="B111" s="42" t="s">
        <v>40</v>
      </c>
      <c r="C111" s="42" t="s">
        <v>41</v>
      </c>
      <c r="D111" s="42" t="s">
        <v>386</v>
      </c>
      <c r="E111" s="50" t="s">
        <v>387</v>
      </c>
      <c r="F111" s="12" t="s">
        <v>44</v>
      </c>
      <c r="G111" s="42" t="s">
        <v>388</v>
      </c>
      <c r="H111" s="45" t="s">
        <v>389</v>
      </c>
      <c r="I111" s="46">
        <v>0</v>
      </c>
      <c r="J111" s="43">
        <v>0</v>
      </c>
      <c r="K111" s="44">
        <v>0</v>
      </c>
      <c r="L111" s="43">
        <v>0</v>
      </c>
      <c r="M111" s="43">
        <v>6.9427700000000003</v>
      </c>
      <c r="N111" s="47">
        <v>6.9427700000000003</v>
      </c>
      <c r="O111" s="46">
        <v>0</v>
      </c>
      <c r="P111" s="43">
        <v>2.7805</v>
      </c>
      <c r="Q111" s="44">
        <v>2.7805</v>
      </c>
      <c r="R111" s="43">
        <v>0</v>
      </c>
      <c r="S111" s="43">
        <v>2.7805</v>
      </c>
      <c r="T111" s="47">
        <v>2.7805</v>
      </c>
      <c r="U111" s="37" t="s">
        <v>19</v>
      </c>
      <c r="V111" s="8" t="s">
        <v>19</v>
      </c>
    </row>
    <row r="112" spans="1:22" ht="15" x14ac:dyDescent="0.2">
      <c r="A112" s="41" t="s">
        <v>9</v>
      </c>
      <c r="B112" s="42" t="s">
        <v>40</v>
      </c>
      <c r="C112" s="42" t="s">
        <v>38</v>
      </c>
      <c r="D112" s="42" t="s">
        <v>216</v>
      </c>
      <c r="E112" s="42" t="s">
        <v>217</v>
      </c>
      <c r="F112" s="12" t="s">
        <v>87</v>
      </c>
      <c r="G112" s="42" t="s">
        <v>87</v>
      </c>
      <c r="H112" s="45" t="s">
        <v>88</v>
      </c>
      <c r="I112" s="46">
        <v>0</v>
      </c>
      <c r="J112" s="43">
        <v>17140.344607999999</v>
      </c>
      <c r="K112" s="44">
        <v>17140.344607999999</v>
      </c>
      <c r="L112" s="43">
        <v>0</v>
      </c>
      <c r="M112" s="43">
        <v>170918.64048</v>
      </c>
      <c r="N112" s="47">
        <v>170918.64048</v>
      </c>
      <c r="O112" s="46">
        <v>0</v>
      </c>
      <c r="P112" s="43">
        <v>13306.135695000001</v>
      </c>
      <c r="Q112" s="44">
        <v>13306.135695000001</v>
      </c>
      <c r="R112" s="43">
        <v>0</v>
      </c>
      <c r="S112" s="43">
        <v>143978.16753100001</v>
      </c>
      <c r="T112" s="47">
        <v>143978.16753100001</v>
      </c>
      <c r="U112" s="38">
        <f t="shared" si="5"/>
        <v>28.815345047478846</v>
      </c>
      <c r="V112" s="13">
        <f t="shared" si="4"/>
        <v>18.711498702189978</v>
      </c>
    </row>
    <row r="113" spans="1:22" ht="15" x14ac:dyDescent="0.2">
      <c r="A113" s="41" t="s">
        <v>9</v>
      </c>
      <c r="B113" s="42" t="s">
        <v>40</v>
      </c>
      <c r="C113" s="42" t="s">
        <v>38</v>
      </c>
      <c r="D113" s="42" t="s">
        <v>218</v>
      </c>
      <c r="E113" s="50" t="s">
        <v>220</v>
      </c>
      <c r="F113" s="12" t="s">
        <v>87</v>
      </c>
      <c r="G113" s="42" t="s">
        <v>87</v>
      </c>
      <c r="H113" s="45" t="s">
        <v>219</v>
      </c>
      <c r="I113" s="46">
        <v>0</v>
      </c>
      <c r="J113" s="43">
        <v>15993.473445</v>
      </c>
      <c r="K113" s="44">
        <v>15993.473445</v>
      </c>
      <c r="L113" s="43">
        <v>0</v>
      </c>
      <c r="M113" s="43">
        <v>169293.23381800001</v>
      </c>
      <c r="N113" s="47">
        <v>169293.23381800001</v>
      </c>
      <c r="O113" s="46">
        <v>0</v>
      </c>
      <c r="P113" s="43">
        <v>13622.102698000001</v>
      </c>
      <c r="Q113" s="44">
        <v>13622.102698000001</v>
      </c>
      <c r="R113" s="43">
        <v>0</v>
      </c>
      <c r="S113" s="43">
        <v>152062.05933399999</v>
      </c>
      <c r="T113" s="47">
        <v>152062.05933399999</v>
      </c>
      <c r="U113" s="38">
        <f t="shared" si="5"/>
        <v>17.408257737978762</v>
      </c>
      <c r="V113" s="13">
        <f t="shared" si="4"/>
        <v>11.331672449701768</v>
      </c>
    </row>
    <row r="114" spans="1:22" ht="15" x14ac:dyDescent="0.2">
      <c r="A114" s="41" t="s">
        <v>9</v>
      </c>
      <c r="B114" s="42" t="s">
        <v>40</v>
      </c>
      <c r="C114" s="42" t="s">
        <v>38</v>
      </c>
      <c r="D114" s="42" t="s">
        <v>221</v>
      </c>
      <c r="E114" s="42" t="s">
        <v>223</v>
      </c>
      <c r="F114" s="12" t="s">
        <v>21</v>
      </c>
      <c r="G114" s="42" t="s">
        <v>186</v>
      </c>
      <c r="H114" s="45" t="s">
        <v>224</v>
      </c>
      <c r="I114" s="46">
        <v>0</v>
      </c>
      <c r="J114" s="43">
        <v>7384.5852649999997</v>
      </c>
      <c r="K114" s="44">
        <v>7384.5852649999997</v>
      </c>
      <c r="L114" s="43">
        <v>0</v>
      </c>
      <c r="M114" s="43">
        <v>80294.204180999994</v>
      </c>
      <c r="N114" s="47">
        <v>80294.204180999994</v>
      </c>
      <c r="O114" s="46">
        <v>0</v>
      </c>
      <c r="P114" s="43">
        <v>6169.6944549999998</v>
      </c>
      <c r="Q114" s="44">
        <v>6169.6944549999998</v>
      </c>
      <c r="R114" s="43">
        <v>0</v>
      </c>
      <c r="S114" s="43">
        <v>76921.122285000005</v>
      </c>
      <c r="T114" s="47">
        <v>76921.122285000005</v>
      </c>
      <c r="U114" s="38">
        <f t="shared" si="5"/>
        <v>19.69126378722752</v>
      </c>
      <c r="V114" s="13">
        <f t="shared" si="4"/>
        <v>4.3851178919392275</v>
      </c>
    </row>
    <row r="115" spans="1:22" ht="15" x14ac:dyDescent="0.2">
      <c r="A115" s="41" t="s">
        <v>9</v>
      </c>
      <c r="B115" s="42" t="s">
        <v>40</v>
      </c>
      <c r="C115" s="42" t="s">
        <v>38</v>
      </c>
      <c r="D115" s="42" t="s">
        <v>221</v>
      </c>
      <c r="E115" s="50" t="s">
        <v>427</v>
      </c>
      <c r="F115" s="12" t="s">
        <v>21</v>
      </c>
      <c r="G115" s="42" t="s">
        <v>222</v>
      </c>
      <c r="H115" s="45" t="s">
        <v>222</v>
      </c>
      <c r="I115" s="46">
        <v>0</v>
      </c>
      <c r="J115" s="43">
        <v>970.840959</v>
      </c>
      <c r="K115" s="44">
        <v>970.840959</v>
      </c>
      <c r="L115" s="43">
        <v>0</v>
      </c>
      <c r="M115" s="43">
        <v>11750.113094</v>
      </c>
      <c r="N115" s="47">
        <v>11750.113094</v>
      </c>
      <c r="O115" s="46">
        <v>0</v>
      </c>
      <c r="P115" s="43">
        <v>574.11633800000004</v>
      </c>
      <c r="Q115" s="44">
        <v>574.11633800000004</v>
      </c>
      <c r="R115" s="43">
        <v>0</v>
      </c>
      <c r="S115" s="43">
        <v>14001.003257</v>
      </c>
      <c r="T115" s="47">
        <v>14001.003257</v>
      </c>
      <c r="U115" s="38">
        <f t="shared" si="5"/>
        <v>69.101782119985572</v>
      </c>
      <c r="V115" s="13">
        <f t="shared" si="4"/>
        <v>-16.076634807399504</v>
      </c>
    </row>
    <row r="116" spans="1:22" ht="15" x14ac:dyDescent="0.2">
      <c r="A116" s="41" t="s">
        <v>9</v>
      </c>
      <c r="B116" s="42" t="s">
        <v>40</v>
      </c>
      <c r="C116" s="42" t="s">
        <v>38</v>
      </c>
      <c r="D116" s="42" t="s">
        <v>221</v>
      </c>
      <c r="E116" s="42" t="s">
        <v>225</v>
      </c>
      <c r="F116" s="12" t="s">
        <v>21</v>
      </c>
      <c r="G116" s="42" t="s">
        <v>186</v>
      </c>
      <c r="H116" s="45" t="s">
        <v>224</v>
      </c>
      <c r="I116" s="46">
        <v>0</v>
      </c>
      <c r="J116" s="43">
        <v>269.31227699999999</v>
      </c>
      <c r="K116" s="44">
        <v>269.31227699999999</v>
      </c>
      <c r="L116" s="43">
        <v>0</v>
      </c>
      <c r="M116" s="43">
        <v>2448.1441329999998</v>
      </c>
      <c r="N116" s="47">
        <v>2448.1441329999998</v>
      </c>
      <c r="O116" s="46">
        <v>0</v>
      </c>
      <c r="P116" s="43">
        <v>84.240313999999998</v>
      </c>
      <c r="Q116" s="44">
        <v>84.240313999999998</v>
      </c>
      <c r="R116" s="43">
        <v>0</v>
      </c>
      <c r="S116" s="43">
        <v>2440.0325769999999</v>
      </c>
      <c r="T116" s="47">
        <v>2440.0325769999999</v>
      </c>
      <c r="U116" s="37" t="s">
        <v>19</v>
      </c>
      <c r="V116" s="13">
        <f t="shared" si="4"/>
        <v>0.33243638123769959</v>
      </c>
    </row>
    <row r="117" spans="1:22" ht="15" x14ac:dyDescent="0.2">
      <c r="A117" s="41" t="s">
        <v>9</v>
      </c>
      <c r="B117" s="42" t="s">
        <v>40</v>
      </c>
      <c r="C117" s="42" t="s">
        <v>38</v>
      </c>
      <c r="D117" s="42" t="s">
        <v>390</v>
      </c>
      <c r="E117" s="42" t="s">
        <v>391</v>
      </c>
      <c r="F117" s="12" t="s">
        <v>44</v>
      </c>
      <c r="G117" s="42" t="s">
        <v>201</v>
      </c>
      <c r="H117" s="45" t="s">
        <v>290</v>
      </c>
      <c r="I117" s="46">
        <v>0</v>
      </c>
      <c r="J117" s="43">
        <v>0</v>
      </c>
      <c r="K117" s="44">
        <v>0</v>
      </c>
      <c r="L117" s="43">
        <v>0</v>
      </c>
      <c r="M117" s="43">
        <v>3877.3943680000002</v>
      </c>
      <c r="N117" s="47">
        <v>3877.3943680000002</v>
      </c>
      <c r="O117" s="46">
        <v>0</v>
      </c>
      <c r="P117" s="43">
        <v>0</v>
      </c>
      <c r="Q117" s="44">
        <v>0</v>
      </c>
      <c r="R117" s="43">
        <v>0</v>
      </c>
      <c r="S117" s="43">
        <v>0</v>
      </c>
      <c r="T117" s="47">
        <v>0</v>
      </c>
      <c r="U117" s="37" t="s">
        <v>19</v>
      </c>
      <c r="V117" s="8" t="s">
        <v>19</v>
      </c>
    </row>
    <row r="118" spans="1:22" ht="15" x14ac:dyDescent="0.2">
      <c r="A118" s="41" t="s">
        <v>9</v>
      </c>
      <c r="B118" s="42" t="s">
        <v>47</v>
      </c>
      <c r="C118" s="42" t="s">
        <v>38</v>
      </c>
      <c r="D118" s="42" t="s">
        <v>226</v>
      </c>
      <c r="E118" s="42" t="s">
        <v>227</v>
      </c>
      <c r="F118" s="12" t="s">
        <v>55</v>
      </c>
      <c r="G118" s="42" t="s">
        <v>56</v>
      </c>
      <c r="H118" s="45" t="s">
        <v>228</v>
      </c>
      <c r="I118" s="46">
        <v>0</v>
      </c>
      <c r="J118" s="43">
        <v>19.475413</v>
      </c>
      <c r="K118" s="44">
        <v>19.475413</v>
      </c>
      <c r="L118" s="43">
        <v>0</v>
      </c>
      <c r="M118" s="43">
        <v>452.35798</v>
      </c>
      <c r="N118" s="47">
        <v>452.35798</v>
      </c>
      <c r="O118" s="46">
        <v>0</v>
      </c>
      <c r="P118" s="43">
        <v>17.884575999999999</v>
      </c>
      <c r="Q118" s="44">
        <v>17.884575999999999</v>
      </c>
      <c r="R118" s="43">
        <v>0</v>
      </c>
      <c r="S118" s="43">
        <v>514.65591300000006</v>
      </c>
      <c r="T118" s="47">
        <v>514.65591300000006</v>
      </c>
      <c r="U118" s="38">
        <f t="shared" si="5"/>
        <v>8.895022168823008</v>
      </c>
      <c r="V118" s="13">
        <f t="shared" si="4"/>
        <v>-12.104773582966699</v>
      </c>
    </row>
    <row r="119" spans="1:22" ht="15" x14ac:dyDescent="0.2">
      <c r="A119" s="41" t="s">
        <v>9</v>
      </c>
      <c r="B119" s="42" t="s">
        <v>47</v>
      </c>
      <c r="C119" s="42" t="s">
        <v>38</v>
      </c>
      <c r="D119" s="42" t="s">
        <v>376</v>
      </c>
      <c r="E119" s="42" t="s">
        <v>377</v>
      </c>
      <c r="F119" s="12" t="s">
        <v>127</v>
      </c>
      <c r="G119" s="42" t="s">
        <v>159</v>
      </c>
      <c r="H119" s="45" t="s">
        <v>326</v>
      </c>
      <c r="I119" s="46">
        <v>0</v>
      </c>
      <c r="J119" s="43">
        <v>25.906745999999998</v>
      </c>
      <c r="K119" s="44">
        <v>25.906745999999998</v>
      </c>
      <c r="L119" s="43">
        <v>0</v>
      </c>
      <c r="M119" s="43">
        <v>156.85304199999999</v>
      </c>
      <c r="N119" s="47">
        <v>156.85304199999999</v>
      </c>
      <c r="O119" s="46">
        <v>0</v>
      </c>
      <c r="P119" s="43">
        <v>2.1999999999999999E-5</v>
      </c>
      <c r="Q119" s="44">
        <v>2.1999999999999999E-5</v>
      </c>
      <c r="R119" s="43">
        <v>0</v>
      </c>
      <c r="S119" s="43">
        <v>1.4100000000000001E-4</v>
      </c>
      <c r="T119" s="47">
        <v>1.4100000000000001E-4</v>
      </c>
      <c r="U119" s="37" t="s">
        <v>19</v>
      </c>
      <c r="V119" s="8" t="s">
        <v>19</v>
      </c>
    </row>
    <row r="120" spans="1:22" ht="15" x14ac:dyDescent="0.2">
      <c r="A120" s="41" t="s">
        <v>9</v>
      </c>
      <c r="B120" s="42" t="s">
        <v>40</v>
      </c>
      <c r="C120" s="42" t="s">
        <v>41</v>
      </c>
      <c r="D120" s="42" t="s">
        <v>229</v>
      </c>
      <c r="E120" s="50" t="s">
        <v>230</v>
      </c>
      <c r="F120" s="12" t="s">
        <v>55</v>
      </c>
      <c r="G120" s="42" t="s">
        <v>99</v>
      </c>
      <c r="H120" s="45" t="s">
        <v>231</v>
      </c>
      <c r="I120" s="46">
        <v>0</v>
      </c>
      <c r="J120" s="43">
        <v>53.089747000000003</v>
      </c>
      <c r="K120" s="44">
        <v>53.089747000000003</v>
      </c>
      <c r="L120" s="43">
        <v>0</v>
      </c>
      <c r="M120" s="43">
        <v>646.28131699999994</v>
      </c>
      <c r="N120" s="47">
        <v>646.28131699999994</v>
      </c>
      <c r="O120" s="46">
        <v>0</v>
      </c>
      <c r="P120" s="43">
        <v>376.44805000000002</v>
      </c>
      <c r="Q120" s="44">
        <v>376.44805000000002</v>
      </c>
      <c r="R120" s="43">
        <v>0</v>
      </c>
      <c r="S120" s="43">
        <v>912.95953799999995</v>
      </c>
      <c r="T120" s="47">
        <v>912.95953799999995</v>
      </c>
      <c r="U120" s="38">
        <f t="shared" si="5"/>
        <v>-85.897191657653693</v>
      </c>
      <c r="V120" s="13">
        <f t="shared" si="4"/>
        <v>-29.210300117374977</v>
      </c>
    </row>
    <row r="121" spans="1:22" ht="15" x14ac:dyDescent="0.2">
      <c r="A121" s="41" t="s">
        <v>9</v>
      </c>
      <c r="B121" s="42" t="s">
        <v>47</v>
      </c>
      <c r="C121" s="42" t="s">
        <v>41</v>
      </c>
      <c r="D121" s="42" t="s">
        <v>229</v>
      </c>
      <c r="E121" s="42" t="s">
        <v>230</v>
      </c>
      <c r="F121" s="12" t="s">
        <v>55</v>
      </c>
      <c r="G121" s="42" t="s">
        <v>99</v>
      </c>
      <c r="H121" s="45" t="s">
        <v>231</v>
      </c>
      <c r="I121" s="46">
        <v>0</v>
      </c>
      <c r="J121" s="43">
        <v>4.4200569999999999</v>
      </c>
      <c r="K121" s="44">
        <v>4.4200569999999999</v>
      </c>
      <c r="L121" s="43">
        <v>0</v>
      </c>
      <c r="M121" s="43">
        <v>75.490368000000004</v>
      </c>
      <c r="N121" s="47">
        <v>75.490368000000004</v>
      </c>
      <c r="O121" s="46">
        <v>0</v>
      </c>
      <c r="P121" s="43">
        <v>6.6328529999999999</v>
      </c>
      <c r="Q121" s="44">
        <v>6.6328529999999999</v>
      </c>
      <c r="R121" s="43">
        <v>0</v>
      </c>
      <c r="S121" s="43">
        <v>86.844865999999996</v>
      </c>
      <c r="T121" s="47">
        <v>86.844865999999996</v>
      </c>
      <c r="U121" s="38">
        <f t="shared" si="5"/>
        <v>-33.361149417905089</v>
      </c>
      <c r="V121" s="13">
        <f t="shared" si="4"/>
        <v>-13.074460843776292</v>
      </c>
    </row>
    <row r="122" spans="1:22" ht="15" x14ac:dyDescent="0.2">
      <c r="A122" s="41" t="s">
        <v>9</v>
      </c>
      <c r="B122" s="42" t="s">
        <v>47</v>
      </c>
      <c r="C122" s="42" t="s">
        <v>38</v>
      </c>
      <c r="D122" s="42" t="s">
        <v>232</v>
      </c>
      <c r="E122" s="42" t="s">
        <v>233</v>
      </c>
      <c r="F122" s="12" t="s">
        <v>127</v>
      </c>
      <c r="G122" s="42" t="s">
        <v>156</v>
      </c>
      <c r="H122" s="45" t="s">
        <v>234</v>
      </c>
      <c r="I122" s="46">
        <v>233.252827</v>
      </c>
      <c r="J122" s="43">
        <v>0</v>
      </c>
      <c r="K122" s="44">
        <v>233.252827</v>
      </c>
      <c r="L122" s="43">
        <v>2248.2968350000001</v>
      </c>
      <c r="M122" s="43">
        <v>0</v>
      </c>
      <c r="N122" s="47">
        <v>2248.2968350000001</v>
      </c>
      <c r="O122" s="46">
        <v>201.060147</v>
      </c>
      <c r="P122" s="43">
        <v>0</v>
      </c>
      <c r="Q122" s="44">
        <v>201.060147</v>
      </c>
      <c r="R122" s="43">
        <v>2424.2961409999998</v>
      </c>
      <c r="S122" s="43">
        <v>0</v>
      </c>
      <c r="T122" s="47">
        <v>2424.2961409999998</v>
      </c>
      <c r="U122" s="38">
        <f t="shared" si="5"/>
        <v>16.011467454064878</v>
      </c>
      <c r="V122" s="13">
        <f t="shared" si="4"/>
        <v>-7.2598105084390241</v>
      </c>
    </row>
    <row r="123" spans="1:22" ht="15" x14ac:dyDescent="0.2">
      <c r="A123" s="41" t="s">
        <v>9</v>
      </c>
      <c r="B123" s="42" t="s">
        <v>47</v>
      </c>
      <c r="C123" s="42" t="s">
        <v>38</v>
      </c>
      <c r="D123" s="42" t="s">
        <v>235</v>
      </c>
      <c r="E123" s="42" t="s">
        <v>236</v>
      </c>
      <c r="F123" s="12" t="s">
        <v>127</v>
      </c>
      <c r="G123" s="42" t="s">
        <v>128</v>
      </c>
      <c r="H123" s="45" t="s">
        <v>283</v>
      </c>
      <c r="I123" s="46">
        <v>0</v>
      </c>
      <c r="J123" s="43">
        <v>2634.1859020000002</v>
      </c>
      <c r="K123" s="44">
        <v>2634.1859020000002</v>
      </c>
      <c r="L123" s="43">
        <v>0</v>
      </c>
      <c r="M123" s="43">
        <v>27648.937201000001</v>
      </c>
      <c r="N123" s="47">
        <v>27648.937201000001</v>
      </c>
      <c r="O123" s="46">
        <v>0</v>
      </c>
      <c r="P123" s="43">
        <v>2185.2706109999999</v>
      </c>
      <c r="Q123" s="44">
        <v>2185.2706109999999</v>
      </c>
      <c r="R123" s="43">
        <v>0</v>
      </c>
      <c r="S123" s="43">
        <v>29944.602391</v>
      </c>
      <c r="T123" s="47">
        <v>29944.602391</v>
      </c>
      <c r="U123" s="38">
        <f t="shared" si="5"/>
        <v>20.542778031255928</v>
      </c>
      <c r="V123" s="13">
        <f t="shared" si="4"/>
        <v>-7.6663739261736641</v>
      </c>
    </row>
    <row r="124" spans="1:22" ht="15" x14ac:dyDescent="0.2">
      <c r="A124" s="41" t="s">
        <v>9</v>
      </c>
      <c r="B124" s="42" t="s">
        <v>47</v>
      </c>
      <c r="C124" s="42" t="s">
        <v>38</v>
      </c>
      <c r="D124" s="42" t="s">
        <v>235</v>
      </c>
      <c r="E124" s="42" t="s">
        <v>237</v>
      </c>
      <c r="F124" s="12" t="s">
        <v>44</v>
      </c>
      <c r="G124" s="42" t="s">
        <v>238</v>
      </c>
      <c r="H124" s="45" t="s">
        <v>239</v>
      </c>
      <c r="I124" s="46">
        <v>0</v>
      </c>
      <c r="J124" s="43">
        <v>801.60257300000001</v>
      </c>
      <c r="K124" s="44">
        <v>801.60257300000001</v>
      </c>
      <c r="L124" s="43">
        <v>0</v>
      </c>
      <c r="M124" s="43">
        <v>10766.300008</v>
      </c>
      <c r="N124" s="47">
        <v>10766.300008</v>
      </c>
      <c r="O124" s="46">
        <v>0</v>
      </c>
      <c r="P124" s="43">
        <v>1434.792974</v>
      </c>
      <c r="Q124" s="44">
        <v>1434.792974</v>
      </c>
      <c r="R124" s="43">
        <v>0</v>
      </c>
      <c r="S124" s="43">
        <v>16467.312400999999</v>
      </c>
      <c r="T124" s="47">
        <v>16467.312400999999</v>
      </c>
      <c r="U124" s="38">
        <f t="shared" si="5"/>
        <v>-44.131133374228526</v>
      </c>
      <c r="V124" s="13">
        <f t="shared" si="4"/>
        <v>-34.620175133458922</v>
      </c>
    </row>
    <row r="125" spans="1:22" ht="15" x14ac:dyDescent="0.2">
      <c r="A125" s="41" t="s">
        <v>9</v>
      </c>
      <c r="B125" s="42" t="s">
        <v>40</v>
      </c>
      <c r="C125" s="42" t="s">
        <v>38</v>
      </c>
      <c r="D125" s="42" t="s">
        <v>240</v>
      </c>
      <c r="E125" s="42" t="s">
        <v>241</v>
      </c>
      <c r="F125" s="12" t="s">
        <v>55</v>
      </c>
      <c r="G125" s="42" t="s">
        <v>242</v>
      </c>
      <c r="H125" s="45" t="s">
        <v>242</v>
      </c>
      <c r="I125" s="46">
        <v>0</v>
      </c>
      <c r="J125" s="43">
        <v>5929.7385530000001</v>
      </c>
      <c r="K125" s="44">
        <v>5929.7385530000001</v>
      </c>
      <c r="L125" s="43">
        <v>0</v>
      </c>
      <c r="M125" s="43">
        <v>67535.403072999994</v>
      </c>
      <c r="N125" s="47">
        <v>67535.403072999994</v>
      </c>
      <c r="O125" s="46">
        <v>0</v>
      </c>
      <c r="P125" s="43">
        <v>5434.9420030000001</v>
      </c>
      <c r="Q125" s="44">
        <v>5434.9420030000001</v>
      </c>
      <c r="R125" s="43">
        <v>0</v>
      </c>
      <c r="S125" s="43">
        <v>66562.377542999995</v>
      </c>
      <c r="T125" s="47">
        <v>66562.377542999995</v>
      </c>
      <c r="U125" s="38">
        <f t="shared" si="5"/>
        <v>9.103989513170152</v>
      </c>
      <c r="V125" s="13">
        <f t="shared" si="4"/>
        <v>1.4618250818511092</v>
      </c>
    </row>
    <row r="126" spans="1:22" ht="15" x14ac:dyDescent="0.2">
      <c r="A126" s="41" t="s">
        <v>9</v>
      </c>
      <c r="B126" s="42" t="s">
        <v>40</v>
      </c>
      <c r="C126" s="42" t="s">
        <v>38</v>
      </c>
      <c r="D126" s="42" t="s">
        <v>243</v>
      </c>
      <c r="E126" s="50" t="s">
        <v>244</v>
      </c>
      <c r="F126" s="12" t="s">
        <v>21</v>
      </c>
      <c r="G126" s="42" t="s">
        <v>245</v>
      </c>
      <c r="H126" s="45" t="s">
        <v>245</v>
      </c>
      <c r="I126" s="46">
        <v>0</v>
      </c>
      <c r="J126" s="43">
        <v>3461.4059069999998</v>
      </c>
      <c r="K126" s="44">
        <v>3461.4059069999998</v>
      </c>
      <c r="L126" s="43">
        <v>0</v>
      </c>
      <c r="M126" s="43">
        <v>35296.748625</v>
      </c>
      <c r="N126" s="47">
        <v>35296.748625</v>
      </c>
      <c r="O126" s="46">
        <v>0</v>
      </c>
      <c r="P126" s="43">
        <v>2614.4146019999998</v>
      </c>
      <c r="Q126" s="44">
        <v>2614.4146019999998</v>
      </c>
      <c r="R126" s="43">
        <v>0</v>
      </c>
      <c r="S126" s="43">
        <v>44818.565324000003</v>
      </c>
      <c r="T126" s="47">
        <v>44818.565324000003</v>
      </c>
      <c r="U126" s="38">
        <f t="shared" si="5"/>
        <v>32.396977294728259</v>
      </c>
      <c r="V126" s="13">
        <f t="shared" si="4"/>
        <v>-21.245251002939046</v>
      </c>
    </row>
    <row r="127" spans="1:22" ht="15" x14ac:dyDescent="0.2">
      <c r="A127" s="41" t="s">
        <v>9</v>
      </c>
      <c r="B127" s="42" t="s">
        <v>40</v>
      </c>
      <c r="C127" s="42" t="s">
        <v>41</v>
      </c>
      <c r="D127" s="42" t="s">
        <v>246</v>
      </c>
      <c r="E127" s="50" t="s">
        <v>247</v>
      </c>
      <c r="F127" s="12" t="s">
        <v>44</v>
      </c>
      <c r="G127" s="42" t="s">
        <v>248</v>
      </c>
      <c r="H127" s="45" t="s">
        <v>249</v>
      </c>
      <c r="I127" s="46">
        <v>0</v>
      </c>
      <c r="J127" s="43">
        <v>0</v>
      </c>
      <c r="K127" s="44">
        <v>0</v>
      </c>
      <c r="L127" s="43">
        <v>0</v>
      </c>
      <c r="M127" s="43">
        <v>498.85088200000001</v>
      </c>
      <c r="N127" s="47">
        <v>498.85088200000001</v>
      </c>
      <c r="O127" s="46">
        <v>0</v>
      </c>
      <c r="P127" s="43">
        <v>90.513149999999996</v>
      </c>
      <c r="Q127" s="44">
        <v>90.513149999999996</v>
      </c>
      <c r="R127" s="43">
        <v>0</v>
      </c>
      <c r="S127" s="43">
        <v>1021.667178</v>
      </c>
      <c r="T127" s="47">
        <v>1021.667178</v>
      </c>
      <c r="U127" s="37" t="s">
        <v>19</v>
      </c>
      <c r="V127" s="13">
        <f t="shared" si="4"/>
        <v>-51.172858173192679</v>
      </c>
    </row>
    <row r="128" spans="1:22" ht="15" x14ac:dyDescent="0.2">
      <c r="A128" s="41" t="s">
        <v>9</v>
      </c>
      <c r="B128" s="42" t="s">
        <v>40</v>
      </c>
      <c r="C128" s="42" t="s">
        <v>41</v>
      </c>
      <c r="D128" s="42" t="s">
        <v>328</v>
      </c>
      <c r="E128" s="50" t="s">
        <v>329</v>
      </c>
      <c r="F128" s="12" t="s">
        <v>148</v>
      </c>
      <c r="G128" s="42" t="s">
        <v>148</v>
      </c>
      <c r="H128" s="45" t="s">
        <v>330</v>
      </c>
      <c r="I128" s="46">
        <v>0</v>
      </c>
      <c r="J128" s="43">
        <v>8.3313240000000004</v>
      </c>
      <c r="K128" s="44">
        <v>8.3313240000000004</v>
      </c>
      <c r="L128" s="43">
        <v>0</v>
      </c>
      <c r="M128" s="43">
        <v>12.217904000000001</v>
      </c>
      <c r="N128" s="47">
        <v>12.217904000000001</v>
      </c>
      <c r="O128" s="46">
        <v>0</v>
      </c>
      <c r="P128" s="43">
        <v>6.3571770000000001</v>
      </c>
      <c r="Q128" s="44">
        <v>6.3571770000000001</v>
      </c>
      <c r="R128" s="43">
        <v>0</v>
      </c>
      <c r="S128" s="43">
        <v>24.119185999999999</v>
      </c>
      <c r="T128" s="47">
        <v>24.119185999999999</v>
      </c>
      <c r="U128" s="38">
        <f t="shared" si="5"/>
        <v>31.053830969312337</v>
      </c>
      <c r="V128" s="13">
        <f t="shared" si="4"/>
        <v>-49.34363041936821</v>
      </c>
    </row>
    <row r="129" spans="1:22" ht="15" x14ac:dyDescent="0.2">
      <c r="A129" s="41" t="s">
        <v>9</v>
      </c>
      <c r="B129" s="42" t="s">
        <v>40</v>
      </c>
      <c r="C129" s="42" t="s">
        <v>41</v>
      </c>
      <c r="D129" s="42" t="s">
        <v>251</v>
      </c>
      <c r="E129" s="42" t="s">
        <v>252</v>
      </c>
      <c r="F129" s="12" t="s">
        <v>44</v>
      </c>
      <c r="G129" s="42" t="s">
        <v>45</v>
      </c>
      <c r="H129" s="45" t="s">
        <v>46</v>
      </c>
      <c r="I129" s="46">
        <v>0</v>
      </c>
      <c r="J129" s="43">
        <v>642.66496299999994</v>
      </c>
      <c r="K129" s="44">
        <v>642.66496299999994</v>
      </c>
      <c r="L129" s="43">
        <v>0</v>
      </c>
      <c r="M129" s="43">
        <v>7923.1601950000004</v>
      </c>
      <c r="N129" s="47">
        <v>7923.1601950000004</v>
      </c>
      <c r="O129" s="46">
        <v>0</v>
      </c>
      <c r="P129" s="43">
        <v>1496.9482989999999</v>
      </c>
      <c r="Q129" s="44">
        <v>1496.9482989999999</v>
      </c>
      <c r="R129" s="43">
        <v>0</v>
      </c>
      <c r="S129" s="43">
        <v>6822.9163440000002</v>
      </c>
      <c r="T129" s="47">
        <v>6822.9163440000002</v>
      </c>
      <c r="U129" s="38">
        <f t="shared" si="5"/>
        <v>-57.068326045106787</v>
      </c>
      <c r="V129" s="13">
        <f t="shared" si="4"/>
        <v>16.125712166580254</v>
      </c>
    </row>
    <row r="130" spans="1:22" ht="15" x14ac:dyDescent="0.2">
      <c r="A130" s="41" t="s">
        <v>9</v>
      </c>
      <c r="B130" s="42" t="s">
        <v>47</v>
      </c>
      <c r="C130" s="42" t="s">
        <v>38</v>
      </c>
      <c r="D130" s="42" t="s">
        <v>253</v>
      </c>
      <c r="E130" s="50" t="s">
        <v>254</v>
      </c>
      <c r="F130" s="12" t="s">
        <v>190</v>
      </c>
      <c r="G130" s="42" t="s">
        <v>255</v>
      </c>
      <c r="H130" s="45" t="s">
        <v>256</v>
      </c>
      <c r="I130" s="46">
        <v>0</v>
      </c>
      <c r="J130" s="43">
        <v>816.75393199999996</v>
      </c>
      <c r="K130" s="44">
        <v>816.75393199999996</v>
      </c>
      <c r="L130" s="43">
        <v>0</v>
      </c>
      <c r="M130" s="43">
        <v>12066.003806999999</v>
      </c>
      <c r="N130" s="47">
        <v>12066.003806999999</v>
      </c>
      <c r="O130" s="46">
        <v>0</v>
      </c>
      <c r="P130" s="43">
        <v>1178.1892929999999</v>
      </c>
      <c r="Q130" s="44">
        <v>1178.1892929999999</v>
      </c>
      <c r="R130" s="43">
        <v>0</v>
      </c>
      <c r="S130" s="43">
        <v>11330.444927</v>
      </c>
      <c r="T130" s="47">
        <v>11330.444927</v>
      </c>
      <c r="U130" s="38">
        <f t="shared" si="5"/>
        <v>-30.677189408136986</v>
      </c>
      <c r="V130" s="13">
        <f t="shared" si="4"/>
        <v>6.491879928273514</v>
      </c>
    </row>
    <row r="131" spans="1:22" ht="15" x14ac:dyDescent="0.2">
      <c r="A131" s="41" t="s">
        <v>9</v>
      </c>
      <c r="B131" s="42" t="s">
        <v>47</v>
      </c>
      <c r="C131" s="42" t="s">
        <v>41</v>
      </c>
      <c r="D131" s="42" t="s">
        <v>257</v>
      </c>
      <c r="E131" s="42" t="s">
        <v>258</v>
      </c>
      <c r="F131" s="12" t="s">
        <v>79</v>
      </c>
      <c r="G131" s="42" t="s">
        <v>90</v>
      </c>
      <c r="H131" s="45" t="s">
        <v>259</v>
      </c>
      <c r="I131" s="46">
        <v>0</v>
      </c>
      <c r="J131" s="43">
        <v>882.33433300000002</v>
      </c>
      <c r="K131" s="44">
        <v>882.33433300000002</v>
      </c>
      <c r="L131" s="43">
        <v>0</v>
      </c>
      <c r="M131" s="43">
        <v>7784.1716859999997</v>
      </c>
      <c r="N131" s="47">
        <v>7784.1716859999997</v>
      </c>
      <c r="O131" s="46">
        <v>0</v>
      </c>
      <c r="P131" s="43">
        <v>904.51255500000002</v>
      </c>
      <c r="Q131" s="44">
        <v>904.51255500000002</v>
      </c>
      <c r="R131" s="43">
        <v>0</v>
      </c>
      <c r="S131" s="43">
        <v>8232.5402130000002</v>
      </c>
      <c r="T131" s="47">
        <v>8232.5402130000002</v>
      </c>
      <c r="U131" s="38">
        <f t="shared" si="5"/>
        <v>-2.4519529195479173</v>
      </c>
      <c r="V131" s="13">
        <f t="shared" si="4"/>
        <v>-5.4462962269164699</v>
      </c>
    </row>
    <row r="132" spans="1:22" ht="15" x14ac:dyDescent="0.2">
      <c r="A132" s="41" t="s">
        <v>9</v>
      </c>
      <c r="B132" s="42" t="s">
        <v>47</v>
      </c>
      <c r="C132" s="42" t="s">
        <v>41</v>
      </c>
      <c r="D132" s="42" t="s">
        <v>260</v>
      </c>
      <c r="E132" s="50" t="s">
        <v>261</v>
      </c>
      <c r="F132" s="12" t="s">
        <v>55</v>
      </c>
      <c r="G132" s="42" t="s">
        <v>56</v>
      </c>
      <c r="H132" s="45" t="s">
        <v>262</v>
      </c>
      <c r="I132" s="46">
        <v>0</v>
      </c>
      <c r="J132" s="43">
        <v>161.867683</v>
      </c>
      <c r="K132" s="44">
        <v>161.867683</v>
      </c>
      <c r="L132" s="43">
        <v>0</v>
      </c>
      <c r="M132" s="43">
        <v>1344.6928379999999</v>
      </c>
      <c r="N132" s="47">
        <v>1344.6928379999999</v>
      </c>
      <c r="O132" s="46">
        <v>0</v>
      </c>
      <c r="P132" s="43">
        <v>127.56182800000001</v>
      </c>
      <c r="Q132" s="44">
        <v>127.56182800000001</v>
      </c>
      <c r="R132" s="43">
        <v>0</v>
      </c>
      <c r="S132" s="43">
        <v>1230.512694</v>
      </c>
      <c r="T132" s="47">
        <v>1230.512694</v>
      </c>
      <c r="U132" s="38">
        <f t="shared" si="5"/>
        <v>26.893511591884668</v>
      </c>
      <c r="V132" s="13">
        <f t="shared" si="4"/>
        <v>9.2790707935598071</v>
      </c>
    </row>
    <row r="133" spans="1:22" ht="15" x14ac:dyDescent="0.2">
      <c r="A133" s="41" t="s">
        <v>9</v>
      </c>
      <c r="B133" s="42" t="s">
        <v>40</v>
      </c>
      <c r="C133" s="42" t="s">
        <v>41</v>
      </c>
      <c r="D133" s="42" t="s">
        <v>366</v>
      </c>
      <c r="E133" s="50" t="s">
        <v>367</v>
      </c>
      <c r="F133" s="12" t="s">
        <v>44</v>
      </c>
      <c r="G133" s="42" t="s">
        <v>138</v>
      </c>
      <c r="H133" s="45" t="s">
        <v>368</v>
      </c>
      <c r="I133" s="46">
        <v>0</v>
      </c>
      <c r="J133" s="43">
        <v>86.913195000000002</v>
      </c>
      <c r="K133" s="44">
        <v>86.913195000000002</v>
      </c>
      <c r="L133" s="43">
        <v>0</v>
      </c>
      <c r="M133" s="43">
        <v>848.43889100000001</v>
      </c>
      <c r="N133" s="47">
        <v>848.43889100000001</v>
      </c>
      <c r="O133" s="46">
        <v>0</v>
      </c>
      <c r="P133" s="43">
        <v>0</v>
      </c>
      <c r="Q133" s="44">
        <v>0</v>
      </c>
      <c r="R133" s="43">
        <v>0</v>
      </c>
      <c r="S133" s="43">
        <v>0</v>
      </c>
      <c r="T133" s="47">
        <v>0</v>
      </c>
      <c r="U133" s="37" t="s">
        <v>19</v>
      </c>
      <c r="V133" s="8" t="s">
        <v>19</v>
      </c>
    </row>
    <row r="134" spans="1:22" ht="15" x14ac:dyDescent="0.2">
      <c r="A134" s="41" t="s">
        <v>9</v>
      </c>
      <c r="B134" s="42" t="s">
        <v>40</v>
      </c>
      <c r="C134" s="42" t="s">
        <v>38</v>
      </c>
      <c r="D134" s="42" t="s">
        <v>359</v>
      </c>
      <c r="E134" s="42" t="s">
        <v>360</v>
      </c>
      <c r="F134" s="12" t="s">
        <v>44</v>
      </c>
      <c r="G134" s="42" t="s">
        <v>138</v>
      </c>
      <c r="H134" s="45" t="s">
        <v>213</v>
      </c>
      <c r="I134" s="46">
        <v>0</v>
      </c>
      <c r="J134" s="43">
        <v>0</v>
      </c>
      <c r="K134" s="44">
        <v>0</v>
      </c>
      <c r="L134" s="43">
        <v>0</v>
      </c>
      <c r="M134" s="43">
        <v>0</v>
      </c>
      <c r="N134" s="47">
        <v>0</v>
      </c>
      <c r="O134" s="46">
        <v>0</v>
      </c>
      <c r="P134" s="43">
        <v>2557.784384</v>
      </c>
      <c r="Q134" s="44">
        <v>2557.784384</v>
      </c>
      <c r="R134" s="43">
        <v>0</v>
      </c>
      <c r="S134" s="43">
        <v>6440.7472379999999</v>
      </c>
      <c r="T134" s="47">
        <v>6440.7472379999999</v>
      </c>
      <c r="U134" s="37" t="s">
        <v>19</v>
      </c>
      <c r="V134" s="8" t="s">
        <v>19</v>
      </c>
    </row>
    <row r="135" spans="1:22" ht="15" x14ac:dyDescent="0.2">
      <c r="A135" s="41" t="s">
        <v>9</v>
      </c>
      <c r="B135" s="42" t="s">
        <v>40</v>
      </c>
      <c r="C135" s="42" t="s">
        <v>38</v>
      </c>
      <c r="D135" s="42" t="s">
        <v>263</v>
      </c>
      <c r="E135" s="42" t="s">
        <v>264</v>
      </c>
      <c r="F135" s="12" t="s">
        <v>44</v>
      </c>
      <c r="G135" s="42" t="s">
        <v>238</v>
      </c>
      <c r="H135" s="45" t="s">
        <v>265</v>
      </c>
      <c r="I135" s="46">
        <v>0</v>
      </c>
      <c r="J135" s="43">
        <v>442.55730799999998</v>
      </c>
      <c r="K135" s="44">
        <v>442.55730799999998</v>
      </c>
      <c r="L135" s="43">
        <v>0</v>
      </c>
      <c r="M135" s="43">
        <v>3843.6198650000001</v>
      </c>
      <c r="N135" s="47">
        <v>3843.6198650000001</v>
      </c>
      <c r="O135" s="46">
        <v>0</v>
      </c>
      <c r="P135" s="43">
        <v>379.69958800000001</v>
      </c>
      <c r="Q135" s="44">
        <v>379.69958800000001</v>
      </c>
      <c r="R135" s="43">
        <v>0</v>
      </c>
      <c r="S135" s="43">
        <v>4581.1788530000003</v>
      </c>
      <c r="T135" s="47">
        <v>4581.1788530000003</v>
      </c>
      <c r="U135" s="38">
        <f t="shared" si="5"/>
        <v>16.554592627053367</v>
      </c>
      <c r="V135" s="13">
        <f t="shared" si="4"/>
        <v>-16.099764092751091</v>
      </c>
    </row>
    <row r="136" spans="1:22" ht="15" x14ac:dyDescent="0.2">
      <c r="A136" s="41" t="s">
        <v>9</v>
      </c>
      <c r="B136" s="42" t="s">
        <v>40</v>
      </c>
      <c r="C136" s="42" t="s">
        <v>38</v>
      </c>
      <c r="D136" s="42" t="s">
        <v>266</v>
      </c>
      <c r="E136" s="42" t="s">
        <v>352</v>
      </c>
      <c r="F136" s="12" t="s">
        <v>79</v>
      </c>
      <c r="G136" s="42" t="s">
        <v>268</v>
      </c>
      <c r="H136" s="45" t="s">
        <v>269</v>
      </c>
      <c r="I136" s="46">
        <v>22194.820969</v>
      </c>
      <c r="J136" s="43">
        <v>0</v>
      </c>
      <c r="K136" s="44">
        <v>22194.820969</v>
      </c>
      <c r="L136" s="43">
        <v>194209.39624100001</v>
      </c>
      <c r="M136" s="43">
        <v>0</v>
      </c>
      <c r="N136" s="47">
        <v>194209.39624100001</v>
      </c>
      <c r="O136" s="46">
        <v>0</v>
      </c>
      <c r="P136" s="43">
        <v>0</v>
      </c>
      <c r="Q136" s="44">
        <v>0</v>
      </c>
      <c r="R136" s="43">
        <v>0</v>
      </c>
      <c r="S136" s="43">
        <v>0</v>
      </c>
      <c r="T136" s="47">
        <v>0</v>
      </c>
      <c r="U136" s="37" t="s">
        <v>19</v>
      </c>
      <c r="V136" s="8" t="s">
        <v>19</v>
      </c>
    </row>
    <row r="137" spans="1:22" ht="15" x14ac:dyDescent="0.2">
      <c r="A137" s="41" t="s">
        <v>9</v>
      </c>
      <c r="B137" s="42" t="s">
        <v>40</v>
      </c>
      <c r="C137" s="42" t="s">
        <v>38</v>
      </c>
      <c r="D137" s="42" t="s">
        <v>266</v>
      </c>
      <c r="E137" s="42" t="s">
        <v>267</v>
      </c>
      <c r="F137" s="12" t="s">
        <v>79</v>
      </c>
      <c r="G137" s="42" t="s">
        <v>268</v>
      </c>
      <c r="H137" s="45" t="s">
        <v>269</v>
      </c>
      <c r="I137" s="46">
        <v>0</v>
      </c>
      <c r="J137" s="43">
        <v>0</v>
      </c>
      <c r="K137" s="44">
        <v>0</v>
      </c>
      <c r="L137" s="43">
        <v>39228.964298999999</v>
      </c>
      <c r="M137" s="43">
        <v>0</v>
      </c>
      <c r="N137" s="47">
        <v>39228.964298999999</v>
      </c>
      <c r="O137" s="46">
        <v>0</v>
      </c>
      <c r="P137" s="43">
        <v>23201.418761000001</v>
      </c>
      <c r="Q137" s="44">
        <v>23201.418761000001</v>
      </c>
      <c r="R137" s="43">
        <v>0</v>
      </c>
      <c r="S137" s="43">
        <v>268783.81839700002</v>
      </c>
      <c r="T137" s="47">
        <v>268783.81839700002</v>
      </c>
      <c r="U137" s="37" t="s">
        <v>19</v>
      </c>
      <c r="V137" s="13">
        <f t="shared" si="4"/>
        <v>-85.40501264809852</v>
      </c>
    </row>
    <row r="138" spans="1:22" ht="15" x14ac:dyDescent="0.2">
      <c r="A138" s="41" t="s">
        <v>9</v>
      </c>
      <c r="B138" s="42" t="s">
        <v>40</v>
      </c>
      <c r="C138" s="42" t="s">
        <v>38</v>
      </c>
      <c r="D138" s="42" t="s">
        <v>270</v>
      </c>
      <c r="E138" s="50" t="s">
        <v>271</v>
      </c>
      <c r="F138" s="12" t="s">
        <v>55</v>
      </c>
      <c r="G138" s="42" t="s">
        <v>56</v>
      </c>
      <c r="H138" s="45" t="s">
        <v>262</v>
      </c>
      <c r="I138" s="46">
        <v>0</v>
      </c>
      <c r="J138" s="43">
        <v>332.85844700000001</v>
      </c>
      <c r="K138" s="44">
        <v>332.85844700000001</v>
      </c>
      <c r="L138" s="43">
        <v>0</v>
      </c>
      <c r="M138" s="43">
        <v>3384.9305599999998</v>
      </c>
      <c r="N138" s="47">
        <v>3384.9305599999998</v>
      </c>
      <c r="O138" s="46">
        <v>0</v>
      </c>
      <c r="P138" s="43">
        <v>229.39652699999999</v>
      </c>
      <c r="Q138" s="44">
        <v>229.39652699999999</v>
      </c>
      <c r="R138" s="43">
        <v>0</v>
      </c>
      <c r="S138" s="43">
        <v>301.96917100000002</v>
      </c>
      <c r="T138" s="47">
        <v>301.96917100000002</v>
      </c>
      <c r="U138" s="38">
        <f t="shared" si="5"/>
        <v>45.101781336035664</v>
      </c>
      <c r="V138" s="8" t="s">
        <v>19</v>
      </c>
    </row>
    <row r="139" spans="1:22" ht="15" x14ac:dyDescent="0.2">
      <c r="A139" s="41" t="s">
        <v>9</v>
      </c>
      <c r="B139" s="42" t="s">
        <v>47</v>
      </c>
      <c r="C139" s="42" t="s">
        <v>38</v>
      </c>
      <c r="D139" s="42" t="s">
        <v>270</v>
      </c>
      <c r="E139" s="50" t="s">
        <v>271</v>
      </c>
      <c r="F139" s="12" t="s">
        <v>55</v>
      </c>
      <c r="G139" s="42" t="s">
        <v>56</v>
      </c>
      <c r="H139" s="45" t="s">
        <v>262</v>
      </c>
      <c r="I139" s="46">
        <v>0</v>
      </c>
      <c r="J139" s="43">
        <v>85.385766000000004</v>
      </c>
      <c r="K139" s="44">
        <v>85.385766000000004</v>
      </c>
      <c r="L139" s="43">
        <v>0</v>
      </c>
      <c r="M139" s="43">
        <v>923.95630700000004</v>
      </c>
      <c r="N139" s="47">
        <v>923.95630700000004</v>
      </c>
      <c r="O139" s="46">
        <v>0</v>
      </c>
      <c r="P139" s="43">
        <v>23.049996</v>
      </c>
      <c r="Q139" s="44">
        <v>23.049996</v>
      </c>
      <c r="R139" s="43">
        <v>0</v>
      </c>
      <c r="S139" s="43">
        <v>1890.4645720000001</v>
      </c>
      <c r="T139" s="47">
        <v>1890.4645720000001</v>
      </c>
      <c r="U139" s="37" t="s">
        <v>19</v>
      </c>
      <c r="V139" s="13">
        <f t="shared" si="4"/>
        <v>-51.125436536347848</v>
      </c>
    </row>
    <row r="140" spans="1:22" ht="15" x14ac:dyDescent="0.2">
      <c r="A140" s="41" t="s">
        <v>9</v>
      </c>
      <c r="B140" s="42" t="s">
        <v>40</v>
      </c>
      <c r="C140" s="42" t="s">
        <v>38</v>
      </c>
      <c r="D140" s="42" t="s">
        <v>270</v>
      </c>
      <c r="E140" s="50" t="s">
        <v>272</v>
      </c>
      <c r="F140" s="12" t="s">
        <v>55</v>
      </c>
      <c r="G140" s="42" t="s">
        <v>56</v>
      </c>
      <c r="H140" s="45" t="s">
        <v>228</v>
      </c>
      <c r="I140" s="46">
        <v>0</v>
      </c>
      <c r="J140" s="43">
        <v>43.745952000000003</v>
      </c>
      <c r="K140" s="44">
        <v>43.745952000000003</v>
      </c>
      <c r="L140" s="43">
        <v>0</v>
      </c>
      <c r="M140" s="43">
        <v>310.27119299999998</v>
      </c>
      <c r="N140" s="47">
        <v>310.27119299999998</v>
      </c>
      <c r="O140" s="46">
        <v>0</v>
      </c>
      <c r="P140" s="43">
        <v>0</v>
      </c>
      <c r="Q140" s="44">
        <v>0</v>
      </c>
      <c r="R140" s="43">
        <v>0</v>
      </c>
      <c r="S140" s="43">
        <v>1.5925999999999999E-2</v>
      </c>
      <c r="T140" s="47">
        <v>1.5925999999999999E-2</v>
      </c>
      <c r="U140" s="37" t="s">
        <v>19</v>
      </c>
      <c r="V140" s="8" t="s">
        <v>19</v>
      </c>
    </row>
    <row r="141" spans="1:22" ht="15" x14ac:dyDescent="0.2">
      <c r="A141" s="41" t="s">
        <v>9</v>
      </c>
      <c r="B141" s="42" t="s">
        <v>47</v>
      </c>
      <c r="C141" s="42" t="s">
        <v>38</v>
      </c>
      <c r="D141" s="42" t="s">
        <v>270</v>
      </c>
      <c r="E141" s="42" t="s">
        <v>272</v>
      </c>
      <c r="F141" s="12" t="s">
        <v>55</v>
      </c>
      <c r="G141" s="42" t="s">
        <v>56</v>
      </c>
      <c r="H141" s="45" t="s">
        <v>228</v>
      </c>
      <c r="I141" s="46">
        <v>0</v>
      </c>
      <c r="J141" s="43">
        <v>0</v>
      </c>
      <c r="K141" s="44">
        <v>0</v>
      </c>
      <c r="L141" s="43">
        <v>0</v>
      </c>
      <c r="M141" s="43">
        <v>1.3946769999999999</v>
      </c>
      <c r="N141" s="47">
        <v>1.3946769999999999</v>
      </c>
      <c r="O141" s="46">
        <v>0</v>
      </c>
      <c r="P141" s="43">
        <v>0.70747700000000002</v>
      </c>
      <c r="Q141" s="44">
        <v>0.70747700000000002</v>
      </c>
      <c r="R141" s="43">
        <v>0</v>
      </c>
      <c r="S141" s="43">
        <v>1.6156250000000001</v>
      </c>
      <c r="T141" s="47">
        <v>1.6156250000000001</v>
      </c>
      <c r="U141" s="37" t="s">
        <v>19</v>
      </c>
      <c r="V141" s="13">
        <f t="shared" si="4"/>
        <v>-13.67569825918763</v>
      </c>
    </row>
    <row r="142" spans="1:22" ht="15" x14ac:dyDescent="0.2">
      <c r="A142" s="41" t="s">
        <v>9</v>
      </c>
      <c r="B142" s="42" t="s">
        <v>40</v>
      </c>
      <c r="C142" s="42" t="s">
        <v>38</v>
      </c>
      <c r="D142" s="42" t="s">
        <v>270</v>
      </c>
      <c r="E142" s="42" t="s">
        <v>272</v>
      </c>
      <c r="F142" s="12" t="s">
        <v>55</v>
      </c>
      <c r="G142" s="42" t="s">
        <v>56</v>
      </c>
      <c r="H142" s="45" t="s">
        <v>228</v>
      </c>
      <c r="I142" s="46">
        <v>0</v>
      </c>
      <c r="J142" s="43">
        <v>0</v>
      </c>
      <c r="K142" s="44">
        <v>0</v>
      </c>
      <c r="L142" s="43">
        <v>0</v>
      </c>
      <c r="M142" s="43">
        <v>0</v>
      </c>
      <c r="N142" s="47">
        <v>0</v>
      </c>
      <c r="O142" s="46">
        <v>0</v>
      </c>
      <c r="P142" s="43">
        <v>0</v>
      </c>
      <c r="Q142" s="44">
        <v>0</v>
      </c>
      <c r="R142" s="43">
        <v>0</v>
      </c>
      <c r="S142" s="43">
        <v>9.5529770000000003</v>
      </c>
      <c r="T142" s="47">
        <v>9.5529770000000003</v>
      </c>
      <c r="U142" s="37" t="s">
        <v>19</v>
      </c>
      <c r="V142" s="8" t="s">
        <v>19</v>
      </c>
    </row>
    <row r="143" spans="1:22" ht="15" x14ac:dyDescent="0.2">
      <c r="A143" s="41" t="s">
        <v>9</v>
      </c>
      <c r="B143" s="42" t="s">
        <v>47</v>
      </c>
      <c r="C143" s="42" t="s">
        <v>38</v>
      </c>
      <c r="D143" s="42" t="s">
        <v>270</v>
      </c>
      <c r="E143" s="42" t="s">
        <v>272</v>
      </c>
      <c r="F143" s="12" t="s">
        <v>55</v>
      </c>
      <c r="G143" s="42" t="s">
        <v>56</v>
      </c>
      <c r="H143" s="45" t="s">
        <v>228</v>
      </c>
      <c r="I143" s="46">
        <v>0</v>
      </c>
      <c r="J143" s="43">
        <v>0</v>
      </c>
      <c r="K143" s="44">
        <v>0</v>
      </c>
      <c r="L143" s="43">
        <v>0</v>
      </c>
      <c r="M143" s="43">
        <v>0</v>
      </c>
      <c r="N143" s="47">
        <v>0</v>
      </c>
      <c r="O143" s="46">
        <v>0</v>
      </c>
      <c r="P143" s="43">
        <v>0</v>
      </c>
      <c r="Q143" s="44">
        <v>0</v>
      </c>
      <c r="R143" s="43">
        <v>0</v>
      </c>
      <c r="S143" s="43">
        <v>7.8424230000000001</v>
      </c>
      <c r="T143" s="47">
        <v>7.8424230000000001</v>
      </c>
      <c r="U143" s="37" t="s">
        <v>19</v>
      </c>
      <c r="V143" s="8" t="s">
        <v>19</v>
      </c>
    </row>
    <row r="144" spans="1:22" ht="15" x14ac:dyDescent="0.2">
      <c r="A144" s="41" t="s">
        <v>9</v>
      </c>
      <c r="B144" s="42" t="s">
        <v>47</v>
      </c>
      <c r="C144" s="42" t="s">
        <v>38</v>
      </c>
      <c r="D144" s="42" t="s">
        <v>273</v>
      </c>
      <c r="E144" s="42" t="s">
        <v>89</v>
      </c>
      <c r="F144" s="12" t="s">
        <v>79</v>
      </c>
      <c r="G144" s="42" t="s">
        <v>90</v>
      </c>
      <c r="H144" s="45" t="s">
        <v>91</v>
      </c>
      <c r="I144" s="46">
        <v>459.58831099999998</v>
      </c>
      <c r="J144" s="43">
        <v>0</v>
      </c>
      <c r="K144" s="44">
        <v>459.58831099999998</v>
      </c>
      <c r="L144" s="43">
        <v>4810.1906360000003</v>
      </c>
      <c r="M144" s="43">
        <v>0</v>
      </c>
      <c r="N144" s="47">
        <v>4810.1906360000003</v>
      </c>
      <c r="O144" s="46">
        <v>199.82100500000001</v>
      </c>
      <c r="P144" s="43">
        <v>0</v>
      </c>
      <c r="Q144" s="44">
        <v>199.82100500000001</v>
      </c>
      <c r="R144" s="43">
        <v>2795.8218910000001</v>
      </c>
      <c r="S144" s="43">
        <v>0</v>
      </c>
      <c r="T144" s="47">
        <v>2795.8218910000001</v>
      </c>
      <c r="U144" s="37" t="s">
        <v>19</v>
      </c>
      <c r="V144" s="13">
        <f t="shared" si="4"/>
        <v>72.04925147358037</v>
      </c>
    </row>
    <row r="145" spans="1:22" ht="15" x14ac:dyDescent="0.2">
      <c r="A145" s="41" t="s">
        <v>9</v>
      </c>
      <c r="B145" s="42" t="s">
        <v>47</v>
      </c>
      <c r="C145" s="42" t="s">
        <v>38</v>
      </c>
      <c r="D145" s="42" t="s">
        <v>274</v>
      </c>
      <c r="E145" s="50" t="s">
        <v>277</v>
      </c>
      <c r="F145" s="12" t="s">
        <v>190</v>
      </c>
      <c r="G145" s="42" t="s">
        <v>190</v>
      </c>
      <c r="H145" s="45" t="s">
        <v>190</v>
      </c>
      <c r="I145" s="46">
        <v>0</v>
      </c>
      <c r="J145" s="43">
        <v>1175.59095</v>
      </c>
      <c r="K145" s="44">
        <v>1175.59095</v>
      </c>
      <c r="L145" s="43">
        <v>0</v>
      </c>
      <c r="M145" s="43">
        <v>20802.079565</v>
      </c>
      <c r="N145" s="47">
        <v>20802.079565</v>
      </c>
      <c r="O145" s="46">
        <v>0</v>
      </c>
      <c r="P145" s="43">
        <v>1383.2864320000001</v>
      </c>
      <c r="Q145" s="44">
        <v>1383.2864320000001</v>
      </c>
      <c r="R145" s="43">
        <v>0</v>
      </c>
      <c r="S145" s="43">
        <v>41080.677895000001</v>
      </c>
      <c r="T145" s="47">
        <v>41080.677895000001</v>
      </c>
      <c r="U145" s="38">
        <f t="shared" si="5"/>
        <v>-15.014640293963355</v>
      </c>
      <c r="V145" s="13">
        <f t="shared" si="4"/>
        <v>-49.362861980590992</v>
      </c>
    </row>
    <row r="146" spans="1:22" ht="15" x14ac:dyDescent="0.2">
      <c r="A146" s="41" t="s">
        <v>9</v>
      </c>
      <c r="B146" s="42" t="s">
        <v>47</v>
      </c>
      <c r="C146" s="42" t="s">
        <v>38</v>
      </c>
      <c r="D146" s="42" t="s">
        <v>274</v>
      </c>
      <c r="E146" s="42" t="s">
        <v>321</v>
      </c>
      <c r="F146" s="12" t="s">
        <v>190</v>
      </c>
      <c r="G146" s="42" t="s">
        <v>190</v>
      </c>
      <c r="H146" s="45" t="s">
        <v>276</v>
      </c>
      <c r="I146" s="46">
        <v>0</v>
      </c>
      <c r="J146" s="43">
        <v>475.76935200000003</v>
      </c>
      <c r="K146" s="44">
        <v>475.76935200000003</v>
      </c>
      <c r="L146" s="43">
        <v>0</v>
      </c>
      <c r="M146" s="43">
        <v>6216.7999170000003</v>
      </c>
      <c r="N146" s="47">
        <v>6216.7999170000003</v>
      </c>
      <c r="O146" s="46">
        <v>0</v>
      </c>
      <c r="P146" s="43">
        <v>387.06055500000002</v>
      </c>
      <c r="Q146" s="44">
        <v>387.06055500000002</v>
      </c>
      <c r="R146" s="43">
        <v>0</v>
      </c>
      <c r="S146" s="43">
        <v>1089.0953919999999</v>
      </c>
      <c r="T146" s="47">
        <v>1089.0953919999999</v>
      </c>
      <c r="U146" s="38">
        <f t="shared" ref="U146:U184" si="6">+((K146/Q146)-1)*100</f>
        <v>22.918583630925649</v>
      </c>
      <c r="V146" s="8" t="s">
        <v>19</v>
      </c>
    </row>
    <row r="147" spans="1:22" ht="15" x14ac:dyDescent="0.2">
      <c r="A147" s="41" t="s">
        <v>9</v>
      </c>
      <c r="B147" s="42" t="s">
        <v>47</v>
      </c>
      <c r="C147" s="42" t="s">
        <v>38</v>
      </c>
      <c r="D147" s="42" t="s">
        <v>274</v>
      </c>
      <c r="E147" s="42" t="s">
        <v>341</v>
      </c>
      <c r="F147" s="12" t="s">
        <v>190</v>
      </c>
      <c r="G147" s="42" t="s">
        <v>190</v>
      </c>
      <c r="H147" s="45" t="s">
        <v>190</v>
      </c>
      <c r="I147" s="46">
        <v>0</v>
      </c>
      <c r="J147" s="43">
        <v>18.553678999999999</v>
      </c>
      <c r="K147" s="44">
        <v>18.553678999999999</v>
      </c>
      <c r="L147" s="43">
        <v>0</v>
      </c>
      <c r="M147" s="43">
        <v>171.195773</v>
      </c>
      <c r="N147" s="47">
        <v>171.195773</v>
      </c>
      <c r="O147" s="46">
        <v>0</v>
      </c>
      <c r="P147" s="43">
        <v>0</v>
      </c>
      <c r="Q147" s="44">
        <v>0</v>
      </c>
      <c r="R147" s="43">
        <v>0</v>
      </c>
      <c r="S147" s="43">
        <v>0</v>
      </c>
      <c r="T147" s="47">
        <v>0</v>
      </c>
      <c r="U147" s="37" t="s">
        <v>19</v>
      </c>
      <c r="V147" s="8" t="s">
        <v>19</v>
      </c>
    </row>
    <row r="148" spans="1:22" ht="15" x14ac:dyDescent="0.2">
      <c r="A148" s="41" t="s">
        <v>9</v>
      </c>
      <c r="B148" s="42" t="s">
        <v>47</v>
      </c>
      <c r="C148" s="42" t="s">
        <v>38</v>
      </c>
      <c r="D148" s="42" t="s">
        <v>274</v>
      </c>
      <c r="E148" s="42" t="s">
        <v>275</v>
      </c>
      <c r="F148" s="12" t="s">
        <v>190</v>
      </c>
      <c r="G148" s="42" t="s">
        <v>190</v>
      </c>
      <c r="H148" s="45" t="s">
        <v>276</v>
      </c>
      <c r="I148" s="46">
        <v>0</v>
      </c>
      <c r="J148" s="43">
        <v>0</v>
      </c>
      <c r="K148" s="44">
        <v>0</v>
      </c>
      <c r="L148" s="43">
        <v>0</v>
      </c>
      <c r="M148" s="43">
        <v>75.944653000000002</v>
      </c>
      <c r="N148" s="47">
        <v>75.944653000000002</v>
      </c>
      <c r="O148" s="46">
        <v>0</v>
      </c>
      <c r="P148" s="43">
        <v>10.104797</v>
      </c>
      <c r="Q148" s="44">
        <v>10.104797</v>
      </c>
      <c r="R148" s="43">
        <v>0</v>
      </c>
      <c r="S148" s="43">
        <v>339.42656899999997</v>
      </c>
      <c r="T148" s="47">
        <v>339.42656899999997</v>
      </c>
      <c r="U148" s="37" t="s">
        <v>19</v>
      </c>
      <c r="V148" s="13">
        <f t="shared" ref="V148:V184" si="7">+((N148/T148)-1)*100</f>
        <v>-77.625601548003743</v>
      </c>
    </row>
    <row r="149" spans="1:22" ht="15" x14ac:dyDescent="0.2">
      <c r="A149" s="41" t="s">
        <v>9</v>
      </c>
      <c r="B149" s="42" t="s">
        <v>47</v>
      </c>
      <c r="C149" s="42" t="s">
        <v>38</v>
      </c>
      <c r="D149" s="42" t="s">
        <v>274</v>
      </c>
      <c r="E149" s="50" t="s">
        <v>402</v>
      </c>
      <c r="F149" s="12" t="s">
        <v>190</v>
      </c>
      <c r="G149" s="42" t="s">
        <v>190</v>
      </c>
      <c r="H149" s="45" t="s">
        <v>276</v>
      </c>
      <c r="I149" s="46">
        <v>0</v>
      </c>
      <c r="J149" s="43">
        <v>10.146542999999999</v>
      </c>
      <c r="K149" s="44">
        <v>10.146542999999999</v>
      </c>
      <c r="L149" s="43">
        <v>0</v>
      </c>
      <c r="M149" s="43">
        <v>25.849366</v>
      </c>
      <c r="N149" s="47">
        <v>25.849366</v>
      </c>
      <c r="O149" s="46">
        <v>0</v>
      </c>
      <c r="P149" s="43">
        <v>0</v>
      </c>
      <c r="Q149" s="44">
        <v>0</v>
      </c>
      <c r="R149" s="43">
        <v>0</v>
      </c>
      <c r="S149" s="43">
        <v>0</v>
      </c>
      <c r="T149" s="47">
        <v>0</v>
      </c>
      <c r="U149" s="37" t="s">
        <v>19</v>
      </c>
      <c r="V149" s="8" t="s">
        <v>19</v>
      </c>
    </row>
    <row r="150" spans="1:22" ht="15" x14ac:dyDescent="0.2">
      <c r="A150" s="41" t="s">
        <v>9</v>
      </c>
      <c r="B150" s="42" t="s">
        <v>47</v>
      </c>
      <c r="C150" s="42" t="s">
        <v>38</v>
      </c>
      <c r="D150" s="42" t="s">
        <v>274</v>
      </c>
      <c r="E150" s="50" t="s">
        <v>401</v>
      </c>
      <c r="F150" s="12" t="s">
        <v>190</v>
      </c>
      <c r="G150" s="42" t="s">
        <v>190</v>
      </c>
      <c r="H150" s="45" t="s">
        <v>276</v>
      </c>
      <c r="I150" s="46">
        <v>0</v>
      </c>
      <c r="J150" s="43">
        <v>0</v>
      </c>
      <c r="K150" s="44">
        <v>0</v>
      </c>
      <c r="L150" s="43">
        <v>0</v>
      </c>
      <c r="M150" s="43">
        <v>19.137395999999999</v>
      </c>
      <c r="N150" s="47">
        <v>19.137395999999999</v>
      </c>
      <c r="O150" s="46">
        <v>0</v>
      </c>
      <c r="P150" s="43">
        <v>0</v>
      </c>
      <c r="Q150" s="44">
        <v>0</v>
      </c>
      <c r="R150" s="43">
        <v>0</v>
      </c>
      <c r="S150" s="43">
        <v>0</v>
      </c>
      <c r="T150" s="47">
        <v>0</v>
      </c>
      <c r="U150" s="37" t="s">
        <v>19</v>
      </c>
      <c r="V150" s="8" t="s">
        <v>19</v>
      </c>
    </row>
    <row r="151" spans="1:22" ht="15" x14ac:dyDescent="0.2">
      <c r="A151" s="41" t="s">
        <v>9</v>
      </c>
      <c r="B151" s="42" t="s">
        <v>47</v>
      </c>
      <c r="C151" s="42" t="s">
        <v>41</v>
      </c>
      <c r="D151" s="42" t="s">
        <v>278</v>
      </c>
      <c r="E151" s="50" t="s">
        <v>279</v>
      </c>
      <c r="F151" s="12" t="s">
        <v>55</v>
      </c>
      <c r="G151" s="42" t="s">
        <v>99</v>
      </c>
      <c r="H151" s="45" t="s">
        <v>231</v>
      </c>
      <c r="I151" s="46">
        <v>0</v>
      </c>
      <c r="J151" s="43">
        <v>5.1519089999999998</v>
      </c>
      <c r="K151" s="44">
        <v>5.1519089999999998</v>
      </c>
      <c r="L151" s="43">
        <v>0</v>
      </c>
      <c r="M151" s="43">
        <v>65.184106999999997</v>
      </c>
      <c r="N151" s="47">
        <v>65.184106999999997</v>
      </c>
      <c r="O151" s="46">
        <v>0</v>
      </c>
      <c r="P151" s="43">
        <v>7.469379</v>
      </c>
      <c r="Q151" s="44">
        <v>7.469379</v>
      </c>
      <c r="R151" s="43">
        <v>0</v>
      </c>
      <c r="S151" s="43">
        <v>80.639778000000007</v>
      </c>
      <c r="T151" s="47">
        <v>80.639778000000007</v>
      </c>
      <c r="U151" s="38">
        <f t="shared" si="6"/>
        <v>-31.026274071780268</v>
      </c>
      <c r="V151" s="13">
        <f t="shared" si="7"/>
        <v>-19.16631144495463</v>
      </c>
    </row>
    <row r="152" spans="1:22" ht="15" x14ac:dyDescent="0.2">
      <c r="A152" s="41" t="s">
        <v>9</v>
      </c>
      <c r="B152" s="42" t="s">
        <v>40</v>
      </c>
      <c r="C152" s="42" t="s">
        <v>41</v>
      </c>
      <c r="D152" s="42" t="s">
        <v>280</v>
      </c>
      <c r="E152" s="50" t="s">
        <v>45</v>
      </c>
      <c r="F152" s="12" t="s">
        <v>44</v>
      </c>
      <c r="G152" s="42" t="s">
        <v>45</v>
      </c>
      <c r="H152" s="45" t="s">
        <v>281</v>
      </c>
      <c r="I152" s="46">
        <v>0</v>
      </c>
      <c r="J152" s="43">
        <v>0</v>
      </c>
      <c r="K152" s="44">
        <v>0</v>
      </c>
      <c r="L152" s="43">
        <v>0</v>
      </c>
      <c r="M152" s="43">
        <v>747.17991199999994</v>
      </c>
      <c r="N152" s="47">
        <v>747.17991199999994</v>
      </c>
      <c r="O152" s="46">
        <v>0</v>
      </c>
      <c r="P152" s="43">
        <v>82.284682000000004</v>
      </c>
      <c r="Q152" s="44">
        <v>82.284682000000004</v>
      </c>
      <c r="R152" s="43">
        <v>0</v>
      </c>
      <c r="S152" s="43">
        <v>1181.0458450000001</v>
      </c>
      <c r="T152" s="47">
        <v>1181.0458450000001</v>
      </c>
      <c r="U152" s="37" t="s">
        <v>19</v>
      </c>
      <c r="V152" s="13">
        <f t="shared" si="7"/>
        <v>-36.73574017780826</v>
      </c>
    </row>
    <row r="153" spans="1:22" ht="15" x14ac:dyDescent="0.2">
      <c r="A153" s="41" t="s">
        <v>9</v>
      </c>
      <c r="B153" s="42" t="s">
        <v>40</v>
      </c>
      <c r="C153" s="42" t="s">
        <v>38</v>
      </c>
      <c r="D153" s="42" t="s">
        <v>331</v>
      </c>
      <c r="E153" s="50" t="s">
        <v>250</v>
      </c>
      <c r="F153" s="12" t="s">
        <v>44</v>
      </c>
      <c r="G153" s="42" t="s">
        <v>111</v>
      </c>
      <c r="H153" s="45" t="s">
        <v>353</v>
      </c>
      <c r="I153" s="46">
        <v>0</v>
      </c>
      <c r="J153" s="43">
        <v>1510.2204850000001</v>
      </c>
      <c r="K153" s="44">
        <v>1510.2204850000001</v>
      </c>
      <c r="L153" s="43">
        <v>0</v>
      </c>
      <c r="M153" s="43">
        <v>15415.573961</v>
      </c>
      <c r="N153" s="47">
        <v>15415.573961</v>
      </c>
      <c r="O153" s="46">
        <v>0</v>
      </c>
      <c r="P153" s="43">
        <v>1215.2383600000001</v>
      </c>
      <c r="Q153" s="44">
        <v>1215.2383600000001</v>
      </c>
      <c r="R153" s="43">
        <v>0</v>
      </c>
      <c r="S153" s="43">
        <v>13509.754015</v>
      </c>
      <c r="T153" s="47">
        <v>13509.754015</v>
      </c>
      <c r="U153" s="38">
        <f t="shared" si="6"/>
        <v>24.273602176284157</v>
      </c>
      <c r="V153" s="13">
        <f t="shared" si="7"/>
        <v>14.106992206401014</v>
      </c>
    </row>
    <row r="154" spans="1:22" ht="15" x14ac:dyDescent="0.2">
      <c r="A154" s="41" t="s">
        <v>9</v>
      </c>
      <c r="B154" s="42" t="s">
        <v>40</v>
      </c>
      <c r="C154" s="42" t="s">
        <v>38</v>
      </c>
      <c r="D154" s="42" t="s">
        <v>332</v>
      </c>
      <c r="E154" s="50" t="s">
        <v>185</v>
      </c>
      <c r="F154" s="12" t="s">
        <v>21</v>
      </c>
      <c r="G154" s="42" t="s">
        <v>186</v>
      </c>
      <c r="H154" s="45" t="s">
        <v>187</v>
      </c>
      <c r="I154" s="46">
        <v>0</v>
      </c>
      <c r="J154" s="43">
        <v>2320.7461819999999</v>
      </c>
      <c r="K154" s="44">
        <v>2320.7461819999999</v>
      </c>
      <c r="L154" s="43">
        <v>0</v>
      </c>
      <c r="M154" s="43">
        <v>12711.196899</v>
      </c>
      <c r="N154" s="47">
        <v>12711.196899</v>
      </c>
      <c r="O154" s="46">
        <v>0</v>
      </c>
      <c r="P154" s="43">
        <v>1451.1436550000001</v>
      </c>
      <c r="Q154" s="44">
        <v>1451.1436550000001</v>
      </c>
      <c r="R154" s="43">
        <v>0</v>
      </c>
      <c r="S154" s="43">
        <v>15595.752117</v>
      </c>
      <c r="T154" s="47">
        <v>15595.752117</v>
      </c>
      <c r="U154" s="38">
        <f t="shared" si="6"/>
        <v>59.925323313355896</v>
      </c>
      <c r="V154" s="13">
        <f t="shared" si="7"/>
        <v>-18.495774980007006</v>
      </c>
    </row>
    <row r="155" spans="1:22" ht="15" x14ac:dyDescent="0.2">
      <c r="A155" s="41" t="s">
        <v>9</v>
      </c>
      <c r="B155" s="42" t="s">
        <v>40</v>
      </c>
      <c r="C155" s="42" t="s">
        <v>38</v>
      </c>
      <c r="D155" s="42" t="s">
        <v>381</v>
      </c>
      <c r="E155" s="50" t="s">
        <v>282</v>
      </c>
      <c r="F155" s="12" t="s">
        <v>87</v>
      </c>
      <c r="G155" s="42" t="s">
        <v>87</v>
      </c>
      <c r="H155" s="45" t="s">
        <v>219</v>
      </c>
      <c r="I155" s="46">
        <v>0</v>
      </c>
      <c r="J155" s="43">
        <v>8670.7828509999999</v>
      </c>
      <c r="K155" s="44">
        <v>8670.7828509999999</v>
      </c>
      <c r="L155" s="43">
        <v>0</v>
      </c>
      <c r="M155" s="43">
        <v>82626.056358000002</v>
      </c>
      <c r="N155" s="47">
        <v>82626.056358000002</v>
      </c>
      <c r="O155" s="46">
        <v>0</v>
      </c>
      <c r="P155" s="43">
        <v>0</v>
      </c>
      <c r="Q155" s="44">
        <v>0</v>
      </c>
      <c r="R155" s="43">
        <v>0</v>
      </c>
      <c r="S155" s="43">
        <v>0</v>
      </c>
      <c r="T155" s="47">
        <v>0</v>
      </c>
      <c r="U155" s="37" t="s">
        <v>19</v>
      </c>
      <c r="V155" s="8" t="s">
        <v>19</v>
      </c>
    </row>
    <row r="156" spans="1:22" ht="15" x14ac:dyDescent="0.2">
      <c r="A156" s="41" t="s">
        <v>9</v>
      </c>
      <c r="B156" s="42" t="s">
        <v>40</v>
      </c>
      <c r="C156" s="42" t="s">
        <v>38</v>
      </c>
      <c r="D156" s="42" t="s">
        <v>403</v>
      </c>
      <c r="E156" s="50" t="s">
        <v>404</v>
      </c>
      <c r="F156" s="12" t="s">
        <v>107</v>
      </c>
      <c r="G156" s="42" t="s">
        <v>108</v>
      </c>
      <c r="H156" s="45" t="s">
        <v>405</v>
      </c>
      <c r="I156" s="46">
        <v>0</v>
      </c>
      <c r="J156" s="43">
        <v>71.656244000000001</v>
      </c>
      <c r="K156" s="44">
        <v>71.656244000000001</v>
      </c>
      <c r="L156" s="43">
        <v>0</v>
      </c>
      <c r="M156" s="43">
        <v>275.44797199999999</v>
      </c>
      <c r="N156" s="47">
        <v>275.44797199999999</v>
      </c>
      <c r="O156" s="46">
        <v>0</v>
      </c>
      <c r="P156" s="43">
        <v>0</v>
      </c>
      <c r="Q156" s="44">
        <v>0</v>
      </c>
      <c r="R156" s="43">
        <v>0</v>
      </c>
      <c r="S156" s="43">
        <v>0</v>
      </c>
      <c r="T156" s="47">
        <v>0</v>
      </c>
      <c r="U156" s="37" t="s">
        <v>19</v>
      </c>
      <c r="V156" s="8" t="s">
        <v>19</v>
      </c>
    </row>
    <row r="157" spans="1:22" ht="15" x14ac:dyDescent="0.2">
      <c r="A157" s="41" t="s">
        <v>9</v>
      </c>
      <c r="B157" s="42" t="s">
        <v>40</v>
      </c>
      <c r="C157" s="42" t="s">
        <v>41</v>
      </c>
      <c r="D157" s="42" t="s">
        <v>409</v>
      </c>
      <c r="E157" s="50" t="s">
        <v>410</v>
      </c>
      <c r="F157" s="12" t="s">
        <v>74</v>
      </c>
      <c r="G157" s="42" t="s">
        <v>74</v>
      </c>
      <c r="H157" s="45" t="s">
        <v>411</v>
      </c>
      <c r="I157" s="46">
        <v>0</v>
      </c>
      <c r="J157" s="43">
        <v>0</v>
      </c>
      <c r="K157" s="44">
        <v>0</v>
      </c>
      <c r="L157" s="43">
        <v>0</v>
      </c>
      <c r="M157" s="43">
        <v>117.95948</v>
      </c>
      <c r="N157" s="47">
        <v>117.95948</v>
      </c>
      <c r="O157" s="46">
        <v>0</v>
      </c>
      <c r="P157" s="43">
        <v>0</v>
      </c>
      <c r="Q157" s="44">
        <v>0</v>
      </c>
      <c r="R157" s="43">
        <v>0</v>
      </c>
      <c r="S157" s="43">
        <v>0</v>
      </c>
      <c r="T157" s="47">
        <v>0</v>
      </c>
      <c r="U157" s="37" t="s">
        <v>19</v>
      </c>
      <c r="V157" s="8" t="s">
        <v>19</v>
      </c>
    </row>
    <row r="158" spans="1:22" ht="15" x14ac:dyDescent="0.2">
      <c r="A158" s="41" t="s">
        <v>9</v>
      </c>
      <c r="B158" s="42" t="s">
        <v>47</v>
      </c>
      <c r="C158" s="42" t="s">
        <v>38</v>
      </c>
      <c r="D158" s="42" t="s">
        <v>284</v>
      </c>
      <c r="E158" s="50" t="s">
        <v>285</v>
      </c>
      <c r="F158" s="12" t="s">
        <v>127</v>
      </c>
      <c r="G158" s="42" t="s">
        <v>128</v>
      </c>
      <c r="H158" s="45" t="s">
        <v>129</v>
      </c>
      <c r="I158" s="46">
        <v>0</v>
      </c>
      <c r="J158" s="43">
        <v>601.85902699999997</v>
      </c>
      <c r="K158" s="44">
        <v>601.85902699999997</v>
      </c>
      <c r="L158" s="43">
        <v>0</v>
      </c>
      <c r="M158" s="43">
        <v>6594.4706850000002</v>
      </c>
      <c r="N158" s="47">
        <v>6594.4706850000002</v>
      </c>
      <c r="O158" s="46">
        <v>0</v>
      </c>
      <c r="P158" s="43">
        <v>602.17510000000004</v>
      </c>
      <c r="Q158" s="44">
        <v>602.17510000000004</v>
      </c>
      <c r="R158" s="43">
        <v>0</v>
      </c>
      <c r="S158" s="43">
        <v>3146.0697249999998</v>
      </c>
      <c r="T158" s="47">
        <v>3146.0697249999998</v>
      </c>
      <c r="U158" s="38">
        <f t="shared" si="6"/>
        <v>-5.2488553578533548E-2</v>
      </c>
      <c r="V158" s="8" t="s">
        <v>19</v>
      </c>
    </row>
    <row r="159" spans="1:22" ht="15" x14ac:dyDescent="0.2">
      <c r="A159" s="41" t="s">
        <v>9</v>
      </c>
      <c r="B159" s="42" t="s">
        <v>47</v>
      </c>
      <c r="C159" s="42" t="s">
        <v>38</v>
      </c>
      <c r="D159" s="42" t="s">
        <v>284</v>
      </c>
      <c r="E159" s="50" t="s">
        <v>312</v>
      </c>
      <c r="F159" s="12" t="s">
        <v>127</v>
      </c>
      <c r="G159" s="42" t="s">
        <v>159</v>
      </c>
      <c r="H159" s="45" t="s">
        <v>313</v>
      </c>
      <c r="I159" s="46">
        <v>0</v>
      </c>
      <c r="J159" s="43">
        <v>0</v>
      </c>
      <c r="K159" s="44">
        <v>0</v>
      </c>
      <c r="L159" s="43">
        <v>0</v>
      </c>
      <c r="M159" s="43">
        <v>2340.7149899999999</v>
      </c>
      <c r="N159" s="47">
        <v>2340.7149899999999</v>
      </c>
      <c r="O159" s="46">
        <v>0</v>
      </c>
      <c r="P159" s="43">
        <v>0</v>
      </c>
      <c r="Q159" s="44">
        <v>0</v>
      </c>
      <c r="R159" s="43">
        <v>0</v>
      </c>
      <c r="S159" s="43">
        <v>308.84652299999999</v>
      </c>
      <c r="T159" s="47">
        <v>308.84652299999999</v>
      </c>
      <c r="U159" s="37" t="s">
        <v>19</v>
      </c>
      <c r="V159" s="8" t="s">
        <v>19</v>
      </c>
    </row>
    <row r="160" spans="1:22" ht="15" x14ac:dyDescent="0.2">
      <c r="A160" s="41" t="s">
        <v>9</v>
      </c>
      <c r="B160" s="42" t="s">
        <v>40</v>
      </c>
      <c r="C160" s="42" t="s">
        <v>41</v>
      </c>
      <c r="D160" s="42" t="s">
        <v>354</v>
      </c>
      <c r="E160" s="42" t="s">
        <v>355</v>
      </c>
      <c r="F160" s="12" t="s">
        <v>148</v>
      </c>
      <c r="G160" s="42" t="s">
        <v>148</v>
      </c>
      <c r="H160" s="45" t="s">
        <v>356</v>
      </c>
      <c r="I160" s="46">
        <v>0</v>
      </c>
      <c r="J160" s="43">
        <v>0</v>
      </c>
      <c r="K160" s="44">
        <v>0</v>
      </c>
      <c r="L160" s="43">
        <v>0</v>
      </c>
      <c r="M160" s="43">
        <v>0</v>
      </c>
      <c r="N160" s="47">
        <v>0</v>
      </c>
      <c r="O160" s="46">
        <v>0</v>
      </c>
      <c r="P160" s="43">
        <v>0</v>
      </c>
      <c r="Q160" s="44">
        <v>0</v>
      </c>
      <c r="R160" s="43">
        <v>0</v>
      </c>
      <c r="S160" s="43">
        <v>14.920956</v>
      </c>
      <c r="T160" s="47">
        <v>14.920956</v>
      </c>
      <c r="U160" s="37" t="s">
        <v>19</v>
      </c>
      <c r="V160" s="8" t="s">
        <v>19</v>
      </c>
    </row>
    <row r="161" spans="1:22" ht="15" x14ac:dyDescent="0.2">
      <c r="A161" s="41" t="s">
        <v>9</v>
      </c>
      <c r="B161" s="42" t="s">
        <v>40</v>
      </c>
      <c r="C161" s="42" t="s">
        <v>41</v>
      </c>
      <c r="D161" s="42" t="s">
        <v>317</v>
      </c>
      <c r="E161" s="50" t="s">
        <v>290</v>
      </c>
      <c r="F161" s="12" t="s">
        <v>44</v>
      </c>
      <c r="G161" s="42" t="s">
        <v>201</v>
      </c>
      <c r="H161" s="45" t="s">
        <v>290</v>
      </c>
      <c r="I161" s="46">
        <v>0</v>
      </c>
      <c r="J161" s="43">
        <v>164.478576</v>
      </c>
      <c r="K161" s="44">
        <v>164.478576</v>
      </c>
      <c r="L161" s="43">
        <v>0</v>
      </c>
      <c r="M161" s="43">
        <v>2177.861938</v>
      </c>
      <c r="N161" s="47">
        <v>2177.861938</v>
      </c>
      <c r="O161" s="46">
        <v>0</v>
      </c>
      <c r="P161" s="43">
        <v>42.225619000000002</v>
      </c>
      <c r="Q161" s="44">
        <v>42.225619000000002</v>
      </c>
      <c r="R161" s="43">
        <v>0</v>
      </c>
      <c r="S161" s="43">
        <v>1297.3126090000001</v>
      </c>
      <c r="T161" s="47">
        <v>1297.3126090000001</v>
      </c>
      <c r="U161" s="37" t="s">
        <v>19</v>
      </c>
      <c r="V161" s="13">
        <f t="shared" si="7"/>
        <v>67.874876332139308</v>
      </c>
    </row>
    <row r="162" spans="1:22" ht="15" x14ac:dyDescent="0.2">
      <c r="A162" s="41" t="s">
        <v>9</v>
      </c>
      <c r="B162" s="42" t="s">
        <v>40</v>
      </c>
      <c r="C162" s="42" t="s">
        <v>41</v>
      </c>
      <c r="D162" s="42" t="s">
        <v>392</v>
      </c>
      <c r="E162" s="42" t="s">
        <v>393</v>
      </c>
      <c r="F162" s="12" t="s">
        <v>50</v>
      </c>
      <c r="G162" s="42" t="s">
        <v>394</v>
      </c>
      <c r="H162" s="45" t="s">
        <v>395</v>
      </c>
      <c r="I162" s="46">
        <v>0</v>
      </c>
      <c r="J162" s="43">
        <v>183.62739500000001</v>
      </c>
      <c r="K162" s="44">
        <v>183.62739500000001</v>
      </c>
      <c r="L162" s="43">
        <v>0</v>
      </c>
      <c r="M162" s="43">
        <v>312.87459200000001</v>
      </c>
      <c r="N162" s="47">
        <v>312.87459200000001</v>
      </c>
      <c r="O162" s="46">
        <v>0</v>
      </c>
      <c r="P162" s="43">
        <v>0</v>
      </c>
      <c r="Q162" s="44">
        <v>0</v>
      </c>
      <c r="R162" s="43">
        <v>0</v>
      </c>
      <c r="S162" s="43">
        <v>106.191425</v>
      </c>
      <c r="T162" s="47">
        <v>106.191425</v>
      </c>
      <c r="U162" s="37" t="s">
        <v>19</v>
      </c>
      <c r="V162" s="8" t="s">
        <v>19</v>
      </c>
    </row>
    <row r="163" spans="1:22" ht="15" x14ac:dyDescent="0.2">
      <c r="A163" s="41" t="s">
        <v>9</v>
      </c>
      <c r="B163" s="42" t="s">
        <v>40</v>
      </c>
      <c r="C163" s="42" t="s">
        <v>38</v>
      </c>
      <c r="D163" s="42" t="s">
        <v>286</v>
      </c>
      <c r="E163" s="50" t="s">
        <v>287</v>
      </c>
      <c r="F163" s="12" t="s">
        <v>107</v>
      </c>
      <c r="G163" s="42" t="s">
        <v>108</v>
      </c>
      <c r="H163" s="45" t="s">
        <v>119</v>
      </c>
      <c r="I163" s="46">
        <v>0</v>
      </c>
      <c r="J163" s="43">
        <v>2571.1476910000001</v>
      </c>
      <c r="K163" s="44">
        <v>2571.1476910000001</v>
      </c>
      <c r="L163" s="43">
        <v>0</v>
      </c>
      <c r="M163" s="43">
        <v>30168.860814</v>
      </c>
      <c r="N163" s="47">
        <v>30168.860814</v>
      </c>
      <c r="O163" s="46">
        <v>0</v>
      </c>
      <c r="P163" s="43">
        <v>3208.7234020000001</v>
      </c>
      <c r="Q163" s="44">
        <v>3208.7234020000001</v>
      </c>
      <c r="R163" s="43">
        <v>0</v>
      </c>
      <c r="S163" s="43">
        <v>32557.794577000001</v>
      </c>
      <c r="T163" s="47">
        <v>32557.794577000001</v>
      </c>
      <c r="U163" s="38">
        <f t="shared" si="6"/>
        <v>-19.870073893019214</v>
      </c>
      <c r="V163" s="13">
        <f t="shared" si="7"/>
        <v>-7.3375171569134201</v>
      </c>
    </row>
    <row r="164" spans="1:22" ht="15" x14ac:dyDescent="0.2">
      <c r="A164" s="41" t="s">
        <v>9</v>
      </c>
      <c r="B164" s="42" t="s">
        <v>40</v>
      </c>
      <c r="C164" s="42" t="s">
        <v>38</v>
      </c>
      <c r="D164" s="42" t="s">
        <v>288</v>
      </c>
      <c r="E164" s="42" t="s">
        <v>289</v>
      </c>
      <c r="F164" s="12" t="s">
        <v>21</v>
      </c>
      <c r="G164" s="42" t="s">
        <v>197</v>
      </c>
      <c r="H164" s="45" t="s">
        <v>198</v>
      </c>
      <c r="I164" s="46">
        <v>0</v>
      </c>
      <c r="J164" s="43">
        <v>6096.142922</v>
      </c>
      <c r="K164" s="44">
        <v>6096.142922</v>
      </c>
      <c r="L164" s="43">
        <v>0</v>
      </c>
      <c r="M164" s="43">
        <v>68958.445196000001</v>
      </c>
      <c r="N164" s="47">
        <v>68958.445196000001</v>
      </c>
      <c r="O164" s="46">
        <v>0</v>
      </c>
      <c r="P164" s="43">
        <v>5929.2339080000002</v>
      </c>
      <c r="Q164" s="44">
        <v>5929.2339080000002</v>
      </c>
      <c r="R164" s="43">
        <v>0</v>
      </c>
      <c r="S164" s="43">
        <v>64301.571322000003</v>
      </c>
      <c r="T164" s="47">
        <v>64301.571322000003</v>
      </c>
      <c r="U164" s="38">
        <f t="shared" si="6"/>
        <v>2.8150182062272489</v>
      </c>
      <c r="V164" s="13">
        <f t="shared" si="7"/>
        <v>7.2422396191221816</v>
      </c>
    </row>
    <row r="165" spans="1:22" ht="15" x14ac:dyDescent="0.2">
      <c r="A165" s="41" t="s">
        <v>9</v>
      </c>
      <c r="B165" s="42" t="s">
        <v>40</v>
      </c>
      <c r="C165" s="42" t="s">
        <v>38</v>
      </c>
      <c r="D165" s="42" t="s">
        <v>291</v>
      </c>
      <c r="E165" s="50" t="s">
        <v>293</v>
      </c>
      <c r="F165" s="12" t="s">
        <v>87</v>
      </c>
      <c r="G165" s="42" t="s">
        <v>87</v>
      </c>
      <c r="H165" s="45" t="s">
        <v>294</v>
      </c>
      <c r="I165" s="46">
        <v>0</v>
      </c>
      <c r="J165" s="43">
        <v>0</v>
      </c>
      <c r="K165" s="44">
        <v>0</v>
      </c>
      <c r="L165" s="43">
        <v>39036.237288999997</v>
      </c>
      <c r="M165" s="43">
        <v>42680.221371</v>
      </c>
      <c r="N165" s="47">
        <v>81716.458660000004</v>
      </c>
      <c r="O165" s="46">
        <v>0</v>
      </c>
      <c r="P165" s="43">
        <v>1259.9133810000001</v>
      </c>
      <c r="Q165" s="44">
        <v>1259.9133810000001</v>
      </c>
      <c r="R165" s="43">
        <v>0</v>
      </c>
      <c r="S165" s="43">
        <v>59807.127519000001</v>
      </c>
      <c r="T165" s="47">
        <v>59807.127519000001</v>
      </c>
      <c r="U165" s="37" t="s">
        <v>19</v>
      </c>
      <c r="V165" s="13">
        <f t="shared" si="7"/>
        <v>36.633311195291363</v>
      </c>
    </row>
    <row r="166" spans="1:22" ht="15" x14ac:dyDescent="0.2">
      <c r="A166" s="41" t="s">
        <v>9</v>
      </c>
      <c r="B166" s="42" t="s">
        <v>40</v>
      </c>
      <c r="C166" s="42" t="s">
        <v>38</v>
      </c>
      <c r="D166" s="42" t="s">
        <v>291</v>
      </c>
      <c r="E166" s="42" t="s">
        <v>292</v>
      </c>
      <c r="F166" s="12" t="s">
        <v>87</v>
      </c>
      <c r="G166" s="42" t="s">
        <v>87</v>
      </c>
      <c r="H166" s="45" t="s">
        <v>88</v>
      </c>
      <c r="I166" s="46">
        <v>0</v>
      </c>
      <c r="J166" s="43">
        <v>1685.3548490000001</v>
      </c>
      <c r="K166" s="44">
        <v>1685.3548490000001</v>
      </c>
      <c r="L166" s="43">
        <v>0</v>
      </c>
      <c r="M166" s="43">
        <v>11091.983859</v>
      </c>
      <c r="N166" s="47">
        <v>11091.983859</v>
      </c>
      <c r="O166" s="46">
        <v>0</v>
      </c>
      <c r="P166" s="43">
        <v>3059.2702410000002</v>
      </c>
      <c r="Q166" s="44">
        <v>3059.2702410000002</v>
      </c>
      <c r="R166" s="43">
        <v>0</v>
      </c>
      <c r="S166" s="43">
        <v>30635.58772</v>
      </c>
      <c r="T166" s="47">
        <v>30635.58772</v>
      </c>
      <c r="U166" s="38">
        <f t="shared" si="6"/>
        <v>-44.909906081095372</v>
      </c>
      <c r="V166" s="13">
        <f t="shared" si="7"/>
        <v>-63.793794457683084</v>
      </c>
    </row>
    <row r="167" spans="1:22" ht="15" x14ac:dyDescent="0.2">
      <c r="A167" s="41" t="s">
        <v>9</v>
      </c>
      <c r="B167" s="42" t="s">
        <v>40</v>
      </c>
      <c r="C167" s="42" t="s">
        <v>38</v>
      </c>
      <c r="D167" s="42" t="s">
        <v>37</v>
      </c>
      <c r="E167" s="50" t="s">
        <v>296</v>
      </c>
      <c r="F167" s="12" t="s">
        <v>20</v>
      </c>
      <c r="G167" s="42" t="s">
        <v>65</v>
      </c>
      <c r="H167" s="45" t="s">
        <v>295</v>
      </c>
      <c r="I167" s="46">
        <v>0</v>
      </c>
      <c r="J167" s="43">
        <v>5684.7583990000003</v>
      </c>
      <c r="K167" s="44">
        <v>5684.7583990000003</v>
      </c>
      <c r="L167" s="43">
        <v>0</v>
      </c>
      <c r="M167" s="43">
        <v>65809.776016000003</v>
      </c>
      <c r="N167" s="47">
        <v>65809.776016000003</v>
      </c>
      <c r="O167" s="46">
        <v>0</v>
      </c>
      <c r="P167" s="43">
        <v>5880.0380450000002</v>
      </c>
      <c r="Q167" s="44">
        <v>5880.0380450000002</v>
      </c>
      <c r="R167" s="43">
        <v>0</v>
      </c>
      <c r="S167" s="43">
        <v>58982.345380999999</v>
      </c>
      <c r="T167" s="47">
        <v>58982.345380999999</v>
      </c>
      <c r="U167" s="38">
        <f t="shared" si="6"/>
        <v>-3.3210609269110569</v>
      </c>
      <c r="V167" s="13">
        <f t="shared" si="7"/>
        <v>11.57538004109162</v>
      </c>
    </row>
    <row r="168" spans="1:22" ht="15" x14ac:dyDescent="0.2">
      <c r="A168" s="41" t="s">
        <v>9</v>
      </c>
      <c r="B168" s="42" t="s">
        <v>40</v>
      </c>
      <c r="C168" s="42" t="s">
        <v>38</v>
      </c>
      <c r="D168" s="42" t="s">
        <v>37</v>
      </c>
      <c r="E168" s="42" t="s">
        <v>424</v>
      </c>
      <c r="F168" s="12" t="s">
        <v>298</v>
      </c>
      <c r="G168" s="42" t="s">
        <v>299</v>
      </c>
      <c r="H168" s="45" t="s">
        <v>300</v>
      </c>
      <c r="I168" s="46">
        <v>0</v>
      </c>
      <c r="J168" s="43">
        <v>1311.535314</v>
      </c>
      <c r="K168" s="44">
        <v>1311.535314</v>
      </c>
      <c r="L168" s="43">
        <v>0</v>
      </c>
      <c r="M168" s="43">
        <v>29734.638546999999</v>
      </c>
      <c r="N168" s="47">
        <v>29734.638546999999</v>
      </c>
      <c r="O168" s="46">
        <v>0</v>
      </c>
      <c r="P168" s="43">
        <v>4083.972921</v>
      </c>
      <c r="Q168" s="44">
        <v>4083.972921</v>
      </c>
      <c r="R168" s="43">
        <v>0</v>
      </c>
      <c r="S168" s="43">
        <v>32931.729242000001</v>
      </c>
      <c r="T168" s="47">
        <v>32931.729242000001</v>
      </c>
      <c r="U168" s="38">
        <f t="shared" si="6"/>
        <v>-67.885797987150752</v>
      </c>
      <c r="V168" s="13">
        <f t="shared" si="7"/>
        <v>-9.7082381295742657</v>
      </c>
    </row>
    <row r="169" spans="1:22" ht="15" x14ac:dyDescent="0.2">
      <c r="A169" s="41" t="s">
        <v>9</v>
      </c>
      <c r="B169" s="42" t="s">
        <v>40</v>
      </c>
      <c r="C169" s="42" t="s">
        <v>38</v>
      </c>
      <c r="D169" s="42" t="s">
        <v>37</v>
      </c>
      <c r="E169" s="50" t="s">
        <v>297</v>
      </c>
      <c r="F169" s="12" t="s">
        <v>298</v>
      </c>
      <c r="G169" s="42" t="s">
        <v>299</v>
      </c>
      <c r="H169" s="45" t="s">
        <v>300</v>
      </c>
      <c r="I169" s="46">
        <v>0</v>
      </c>
      <c r="J169" s="43">
        <v>1984.844985</v>
      </c>
      <c r="K169" s="44">
        <v>1984.844985</v>
      </c>
      <c r="L169" s="43">
        <v>0</v>
      </c>
      <c r="M169" s="43">
        <v>14171.397888</v>
      </c>
      <c r="N169" s="47">
        <v>14171.397888</v>
      </c>
      <c r="O169" s="46">
        <v>0</v>
      </c>
      <c r="P169" s="43">
        <v>223.23251999999999</v>
      </c>
      <c r="Q169" s="44">
        <v>223.23251999999999</v>
      </c>
      <c r="R169" s="43">
        <v>0</v>
      </c>
      <c r="S169" s="43">
        <v>4321.7686809999996</v>
      </c>
      <c r="T169" s="47">
        <v>4321.7686809999996</v>
      </c>
      <c r="U169" s="37" t="s">
        <v>19</v>
      </c>
      <c r="V169" s="8" t="s">
        <v>19</v>
      </c>
    </row>
    <row r="170" spans="1:22" ht="15" x14ac:dyDescent="0.2">
      <c r="A170" s="41" t="s">
        <v>9</v>
      </c>
      <c r="B170" s="42" t="s">
        <v>40</v>
      </c>
      <c r="C170" s="42" t="s">
        <v>38</v>
      </c>
      <c r="D170" s="42" t="s">
        <v>37</v>
      </c>
      <c r="E170" s="50" t="s">
        <v>301</v>
      </c>
      <c r="F170" s="12" t="s">
        <v>298</v>
      </c>
      <c r="G170" s="42" t="s">
        <v>299</v>
      </c>
      <c r="H170" s="45" t="s">
        <v>300</v>
      </c>
      <c r="I170" s="46">
        <v>0</v>
      </c>
      <c r="J170" s="43">
        <v>785.939483</v>
      </c>
      <c r="K170" s="44">
        <v>785.939483</v>
      </c>
      <c r="L170" s="43">
        <v>0</v>
      </c>
      <c r="M170" s="43">
        <v>8645.7182389999998</v>
      </c>
      <c r="N170" s="47">
        <v>8645.7182389999998</v>
      </c>
      <c r="O170" s="46">
        <v>0</v>
      </c>
      <c r="P170" s="43">
        <v>723.08353099999999</v>
      </c>
      <c r="Q170" s="44">
        <v>723.08353099999999</v>
      </c>
      <c r="R170" s="43">
        <v>0</v>
      </c>
      <c r="S170" s="43">
        <v>15851.533789999999</v>
      </c>
      <c r="T170" s="47">
        <v>15851.533789999999</v>
      </c>
      <c r="U170" s="38">
        <f t="shared" si="6"/>
        <v>8.6927649856818547</v>
      </c>
      <c r="V170" s="13">
        <f t="shared" si="7"/>
        <v>-45.458159736856608</v>
      </c>
    </row>
    <row r="171" spans="1:22" ht="15" x14ac:dyDescent="0.2">
      <c r="A171" s="41" t="s">
        <v>9</v>
      </c>
      <c r="B171" s="42" t="s">
        <v>40</v>
      </c>
      <c r="C171" s="42" t="s">
        <v>38</v>
      </c>
      <c r="D171" s="42" t="s">
        <v>37</v>
      </c>
      <c r="E171" s="50" t="s">
        <v>333</v>
      </c>
      <c r="F171" s="12" t="s">
        <v>20</v>
      </c>
      <c r="G171" s="42" t="s">
        <v>65</v>
      </c>
      <c r="H171" s="45" t="s">
        <v>295</v>
      </c>
      <c r="I171" s="46">
        <v>0</v>
      </c>
      <c r="J171" s="43">
        <v>0</v>
      </c>
      <c r="K171" s="44">
        <v>0</v>
      </c>
      <c r="L171" s="43">
        <v>0</v>
      </c>
      <c r="M171" s="43">
        <v>35.321522000000002</v>
      </c>
      <c r="N171" s="47">
        <v>35.321522000000002</v>
      </c>
      <c r="O171" s="46">
        <v>0</v>
      </c>
      <c r="P171" s="43">
        <v>0</v>
      </c>
      <c r="Q171" s="44">
        <v>0</v>
      </c>
      <c r="R171" s="43">
        <v>0</v>
      </c>
      <c r="S171" s="43">
        <v>653.37138600000003</v>
      </c>
      <c r="T171" s="47">
        <v>653.37138600000003</v>
      </c>
      <c r="U171" s="37" t="s">
        <v>19</v>
      </c>
      <c r="V171" s="13">
        <f t="shared" si="7"/>
        <v>-94.593959460599947</v>
      </c>
    </row>
    <row r="172" spans="1:22" ht="15" x14ac:dyDescent="0.2">
      <c r="A172" s="41" t="s">
        <v>9</v>
      </c>
      <c r="B172" s="42" t="s">
        <v>40</v>
      </c>
      <c r="C172" s="42" t="s">
        <v>38</v>
      </c>
      <c r="D172" s="42" t="s">
        <v>302</v>
      </c>
      <c r="E172" s="50" t="s">
        <v>241</v>
      </c>
      <c r="F172" s="12" t="s">
        <v>107</v>
      </c>
      <c r="G172" s="42" t="s">
        <v>108</v>
      </c>
      <c r="H172" s="45" t="s">
        <v>108</v>
      </c>
      <c r="I172" s="46">
        <v>0</v>
      </c>
      <c r="J172" s="43">
        <v>13991.745747999999</v>
      </c>
      <c r="K172" s="44">
        <v>13991.745747999999</v>
      </c>
      <c r="L172" s="43">
        <v>0</v>
      </c>
      <c r="M172" s="43">
        <v>157274.89189500001</v>
      </c>
      <c r="N172" s="47">
        <v>157274.89189500001</v>
      </c>
      <c r="O172" s="46">
        <v>0</v>
      </c>
      <c r="P172" s="43">
        <v>13335.160485</v>
      </c>
      <c r="Q172" s="44">
        <v>13335.160485</v>
      </c>
      <c r="R172" s="43">
        <v>0</v>
      </c>
      <c r="S172" s="43">
        <v>151099.18079899999</v>
      </c>
      <c r="T172" s="47">
        <v>151099.18079899999</v>
      </c>
      <c r="U172" s="38">
        <f t="shared" si="6"/>
        <v>4.923714744479879</v>
      </c>
      <c r="V172" s="13">
        <f t="shared" si="7"/>
        <v>4.0871903231661344</v>
      </c>
    </row>
    <row r="173" spans="1:22" ht="15" x14ac:dyDescent="0.2">
      <c r="A173" s="41" t="s">
        <v>9</v>
      </c>
      <c r="B173" s="42" t="s">
        <v>40</v>
      </c>
      <c r="C173" s="42" t="s">
        <v>38</v>
      </c>
      <c r="D173" s="42" t="s">
        <v>302</v>
      </c>
      <c r="E173" s="50" t="s">
        <v>303</v>
      </c>
      <c r="F173" s="12" t="s">
        <v>107</v>
      </c>
      <c r="G173" s="42" t="s">
        <v>108</v>
      </c>
      <c r="H173" s="45" t="s">
        <v>304</v>
      </c>
      <c r="I173" s="46">
        <v>0</v>
      </c>
      <c r="J173" s="43">
        <v>9170.211335</v>
      </c>
      <c r="K173" s="44">
        <v>9170.211335</v>
      </c>
      <c r="L173" s="43">
        <v>0</v>
      </c>
      <c r="M173" s="43">
        <v>115223.79698499999</v>
      </c>
      <c r="N173" s="47">
        <v>115223.79698499999</v>
      </c>
      <c r="O173" s="46">
        <v>0</v>
      </c>
      <c r="P173" s="43">
        <v>12917.837844</v>
      </c>
      <c r="Q173" s="44">
        <v>12917.837844</v>
      </c>
      <c r="R173" s="43">
        <v>0</v>
      </c>
      <c r="S173" s="43">
        <v>114913.8645</v>
      </c>
      <c r="T173" s="47">
        <v>114913.8645</v>
      </c>
      <c r="U173" s="38">
        <f t="shared" si="6"/>
        <v>-29.011252148057231</v>
      </c>
      <c r="V173" s="13">
        <f t="shared" si="7"/>
        <v>0.26970852155092651</v>
      </c>
    </row>
    <row r="174" spans="1:22" ht="15" x14ac:dyDescent="0.2">
      <c r="A174" s="41" t="s">
        <v>9</v>
      </c>
      <c r="B174" s="42" t="s">
        <v>40</v>
      </c>
      <c r="C174" s="42" t="s">
        <v>38</v>
      </c>
      <c r="D174" s="42" t="s">
        <v>302</v>
      </c>
      <c r="E174" s="50" t="s">
        <v>305</v>
      </c>
      <c r="F174" s="12" t="s">
        <v>107</v>
      </c>
      <c r="G174" s="42" t="s">
        <v>108</v>
      </c>
      <c r="H174" s="45" t="s">
        <v>108</v>
      </c>
      <c r="I174" s="46">
        <v>0</v>
      </c>
      <c r="J174" s="43">
        <v>2402.6799099999998</v>
      </c>
      <c r="K174" s="44">
        <v>2402.6799099999998</v>
      </c>
      <c r="L174" s="43">
        <v>0</v>
      </c>
      <c r="M174" s="43">
        <v>34386.851388000003</v>
      </c>
      <c r="N174" s="47">
        <v>34386.851388000003</v>
      </c>
      <c r="O174" s="46">
        <v>0</v>
      </c>
      <c r="P174" s="43">
        <v>2706.471661</v>
      </c>
      <c r="Q174" s="44">
        <v>2706.471661</v>
      </c>
      <c r="R174" s="43">
        <v>0</v>
      </c>
      <c r="S174" s="43">
        <v>46699.950578999997</v>
      </c>
      <c r="T174" s="47">
        <v>46699.950578999997</v>
      </c>
      <c r="U174" s="38">
        <f t="shared" si="6"/>
        <v>-11.224641860382667</v>
      </c>
      <c r="V174" s="13">
        <f t="shared" si="7"/>
        <v>-26.366407326642737</v>
      </c>
    </row>
    <row r="175" spans="1:22" ht="15" x14ac:dyDescent="0.2">
      <c r="A175" s="41" t="s">
        <v>9</v>
      </c>
      <c r="B175" s="42" t="s">
        <v>40</v>
      </c>
      <c r="C175" s="42" t="s">
        <v>38</v>
      </c>
      <c r="D175" s="42" t="s">
        <v>302</v>
      </c>
      <c r="E175" s="50" t="s">
        <v>306</v>
      </c>
      <c r="F175" s="12" t="s">
        <v>107</v>
      </c>
      <c r="G175" s="42" t="s">
        <v>108</v>
      </c>
      <c r="H175" s="45" t="s">
        <v>304</v>
      </c>
      <c r="I175" s="46">
        <v>0</v>
      </c>
      <c r="J175" s="43">
        <v>3989.4616409999999</v>
      </c>
      <c r="K175" s="44">
        <v>3989.4616409999999</v>
      </c>
      <c r="L175" s="43">
        <v>0</v>
      </c>
      <c r="M175" s="43">
        <v>24057.432033000001</v>
      </c>
      <c r="N175" s="47">
        <v>24057.432033000001</v>
      </c>
      <c r="O175" s="46">
        <v>0</v>
      </c>
      <c r="P175" s="43">
        <v>1762.804331</v>
      </c>
      <c r="Q175" s="44">
        <v>1762.804331</v>
      </c>
      <c r="R175" s="43">
        <v>0</v>
      </c>
      <c r="S175" s="43">
        <v>21065.524645000001</v>
      </c>
      <c r="T175" s="47">
        <v>21065.524645000001</v>
      </c>
      <c r="U175" s="37" t="s">
        <v>19</v>
      </c>
      <c r="V175" s="13">
        <f t="shared" si="7"/>
        <v>14.202861967219715</v>
      </c>
    </row>
    <row r="176" spans="1:22" ht="15" x14ac:dyDescent="0.2">
      <c r="A176" s="41" t="s">
        <v>9</v>
      </c>
      <c r="B176" s="42" t="s">
        <v>40</v>
      </c>
      <c r="C176" s="42" t="s">
        <v>38</v>
      </c>
      <c r="D176" s="42" t="s">
        <v>302</v>
      </c>
      <c r="E176" s="50" t="s">
        <v>307</v>
      </c>
      <c r="F176" s="12" t="s">
        <v>107</v>
      </c>
      <c r="G176" s="42" t="s">
        <v>108</v>
      </c>
      <c r="H176" s="45" t="s">
        <v>119</v>
      </c>
      <c r="I176" s="46">
        <v>0</v>
      </c>
      <c r="J176" s="43">
        <v>855.80000099999995</v>
      </c>
      <c r="K176" s="44">
        <v>855.80000099999995</v>
      </c>
      <c r="L176" s="43">
        <v>0</v>
      </c>
      <c r="M176" s="43">
        <v>13822.891249</v>
      </c>
      <c r="N176" s="47">
        <v>13822.891249</v>
      </c>
      <c r="O176" s="46">
        <v>0</v>
      </c>
      <c r="P176" s="43">
        <v>858.06122400000004</v>
      </c>
      <c r="Q176" s="44">
        <v>858.06122400000004</v>
      </c>
      <c r="R176" s="43">
        <v>0</v>
      </c>
      <c r="S176" s="43">
        <v>13007.643865</v>
      </c>
      <c r="T176" s="47">
        <v>13007.643865</v>
      </c>
      <c r="U176" s="38">
        <f t="shared" si="6"/>
        <v>-0.26352699979367289</v>
      </c>
      <c r="V176" s="13">
        <f t="shared" si="7"/>
        <v>6.2674485284272441</v>
      </c>
    </row>
    <row r="177" spans="1:26" ht="15" x14ac:dyDescent="0.2">
      <c r="A177" s="41" t="s">
        <v>9</v>
      </c>
      <c r="B177" s="42" t="s">
        <v>40</v>
      </c>
      <c r="C177" s="42" t="s">
        <v>38</v>
      </c>
      <c r="D177" s="42" t="s">
        <v>302</v>
      </c>
      <c r="E177" s="50" t="s">
        <v>357</v>
      </c>
      <c r="F177" s="12" t="s">
        <v>107</v>
      </c>
      <c r="G177" s="42" t="s">
        <v>108</v>
      </c>
      <c r="H177" s="45" t="s">
        <v>304</v>
      </c>
      <c r="I177" s="46">
        <v>0</v>
      </c>
      <c r="J177" s="43">
        <v>0</v>
      </c>
      <c r="K177" s="44">
        <v>0</v>
      </c>
      <c r="L177" s="43">
        <v>0</v>
      </c>
      <c r="M177" s="43">
        <v>146.92941999999999</v>
      </c>
      <c r="N177" s="47">
        <v>146.92941999999999</v>
      </c>
      <c r="O177" s="46">
        <v>0</v>
      </c>
      <c r="P177" s="43">
        <v>0</v>
      </c>
      <c r="Q177" s="44">
        <v>0</v>
      </c>
      <c r="R177" s="43">
        <v>0</v>
      </c>
      <c r="S177" s="43">
        <v>407.45079600000003</v>
      </c>
      <c r="T177" s="47">
        <v>407.45079600000003</v>
      </c>
      <c r="U177" s="37" t="s">
        <v>19</v>
      </c>
      <c r="V177" s="13">
        <f t="shared" si="7"/>
        <v>-63.939346433378915</v>
      </c>
    </row>
    <row r="178" spans="1:26" ht="15" x14ac:dyDescent="0.2">
      <c r="A178" s="41" t="s">
        <v>9</v>
      </c>
      <c r="B178" s="42" t="s">
        <v>40</v>
      </c>
      <c r="C178" s="42" t="s">
        <v>38</v>
      </c>
      <c r="D178" s="42" t="s">
        <v>302</v>
      </c>
      <c r="E178" s="50" t="s">
        <v>334</v>
      </c>
      <c r="F178" s="12" t="s">
        <v>107</v>
      </c>
      <c r="G178" s="42" t="s">
        <v>108</v>
      </c>
      <c r="H178" s="45" t="s">
        <v>304</v>
      </c>
      <c r="I178" s="46">
        <v>0</v>
      </c>
      <c r="J178" s="43">
        <v>0</v>
      </c>
      <c r="K178" s="44">
        <v>0</v>
      </c>
      <c r="L178" s="43">
        <v>0</v>
      </c>
      <c r="M178" s="43">
        <v>12.216697</v>
      </c>
      <c r="N178" s="47">
        <v>12.216697</v>
      </c>
      <c r="O178" s="46">
        <v>0</v>
      </c>
      <c r="P178" s="43">
        <v>0</v>
      </c>
      <c r="Q178" s="44">
        <v>0</v>
      </c>
      <c r="R178" s="43">
        <v>0</v>
      </c>
      <c r="S178" s="43">
        <v>586.99521800000002</v>
      </c>
      <c r="T178" s="47">
        <v>586.99521800000002</v>
      </c>
      <c r="U178" s="37" t="s">
        <v>19</v>
      </c>
      <c r="V178" s="13">
        <f t="shared" si="7"/>
        <v>-97.918774016315751</v>
      </c>
    </row>
    <row r="179" spans="1:26" ht="15" x14ac:dyDescent="0.2">
      <c r="A179" s="41" t="s">
        <v>9</v>
      </c>
      <c r="B179" s="42" t="s">
        <v>40</v>
      </c>
      <c r="C179" s="42" t="s">
        <v>38</v>
      </c>
      <c r="D179" s="42" t="s">
        <v>302</v>
      </c>
      <c r="E179" s="50" t="s">
        <v>217</v>
      </c>
      <c r="F179" s="12" t="s">
        <v>87</v>
      </c>
      <c r="G179" s="42" t="s">
        <v>87</v>
      </c>
      <c r="H179" s="45" t="s">
        <v>88</v>
      </c>
      <c r="I179" s="46">
        <v>0</v>
      </c>
      <c r="J179" s="43">
        <v>0</v>
      </c>
      <c r="K179" s="44">
        <v>0</v>
      </c>
      <c r="L179" s="43">
        <v>0</v>
      </c>
      <c r="M179" s="43">
        <v>0</v>
      </c>
      <c r="N179" s="47">
        <v>0</v>
      </c>
      <c r="O179" s="46">
        <v>0</v>
      </c>
      <c r="P179" s="43">
        <v>0</v>
      </c>
      <c r="Q179" s="44">
        <v>0</v>
      </c>
      <c r="R179" s="43">
        <v>0</v>
      </c>
      <c r="S179" s="43">
        <v>13366.516996</v>
      </c>
      <c r="T179" s="47">
        <v>13366.516996</v>
      </c>
      <c r="U179" s="37" t="s">
        <v>19</v>
      </c>
      <c r="V179" s="8" t="s">
        <v>19</v>
      </c>
    </row>
    <row r="180" spans="1:26" ht="15" x14ac:dyDescent="0.2">
      <c r="A180" s="41" t="s">
        <v>9</v>
      </c>
      <c r="B180" s="42" t="s">
        <v>40</v>
      </c>
      <c r="C180" s="42" t="s">
        <v>38</v>
      </c>
      <c r="D180" s="42" t="s">
        <v>302</v>
      </c>
      <c r="E180" s="50" t="s">
        <v>382</v>
      </c>
      <c r="F180" s="12" t="s">
        <v>107</v>
      </c>
      <c r="G180" s="42" t="s">
        <v>108</v>
      </c>
      <c r="H180" s="45" t="s">
        <v>108</v>
      </c>
      <c r="I180" s="46">
        <v>0</v>
      </c>
      <c r="J180" s="43">
        <v>0</v>
      </c>
      <c r="K180" s="44">
        <v>0</v>
      </c>
      <c r="L180" s="43">
        <v>0</v>
      </c>
      <c r="M180" s="43">
        <v>0</v>
      </c>
      <c r="N180" s="47">
        <v>0</v>
      </c>
      <c r="O180" s="46">
        <v>0</v>
      </c>
      <c r="P180" s="43">
        <v>34.553598999999998</v>
      </c>
      <c r="Q180" s="44">
        <v>34.553598999999998</v>
      </c>
      <c r="R180" s="43">
        <v>0</v>
      </c>
      <c r="S180" s="43">
        <v>1321.7179610000001</v>
      </c>
      <c r="T180" s="47">
        <v>1321.7179610000001</v>
      </c>
      <c r="U180" s="37" t="s">
        <v>19</v>
      </c>
      <c r="V180" s="8" t="s">
        <v>19</v>
      </c>
    </row>
    <row r="181" spans="1:26" ht="15" x14ac:dyDescent="0.2">
      <c r="A181" s="41" t="s">
        <v>9</v>
      </c>
      <c r="B181" s="42" t="s">
        <v>40</v>
      </c>
      <c r="C181" s="42" t="s">
        <v>38</v>
      </c>
      <c r="D181" s="42" t="s">
        <v>302</v>
      </c>
      <c r="E181" s="50" t="s">
        <v>383</v>
      </c>
      <c r="F181" s="12" t="s">
        <v>107</v>
      </c>
      <c r="G181" s="42" t="s">
        <v>108</v>
      </c>
      <c r="H181" s="45" t="s">
        <v>108</v>
      </c>
      <c r="I181" s="46">
        <v>0</v>
      </c>
      <c r="J181" s="43">
        <v>0</v>
      </c>
      <c r="K181" s="44">
        <v>0</v>
      </c>
      <c r="L181" s="43">
        <v>0</v>
      </c>
      <c r="M181" s="43">
        <v>0</v>
      </c>
      <c r="N181" s="47">
        <v>0</v>
      </c>
      <c r="O181" s="46">
        <v>0</v>
      </c>
      <c r="P181" s="43">
        <v>12.907411</v>
      </c>
      <c r="Q181" s="44">
        <v>12.907411</v>
      </c>
      <c r="R181" s="43">
        <v>0</v>
      </c>
      <c r="S181" s="43">
        <v>14.307017999999999</v>
      </c>
      <c r="T181" s="47">
        <v>14.307017999999999</v>
      </c>
      <c r="U181" s="37" t="s">
        <v>19</v>
      </c>
      <c r="V181" s="8" t="s">
        <v>19</v>
      </c>
    </row>
    <row r="182" spans="1:26" ht="15" x14ac:dyDescent="0.2">
      <c r="A182" s="41" t="s">
        <v>9</v>
      </c>
      <c r="B182" s="42" t="s">
        <v>40</v>
      </c>
      <c r="C182" s="42" t="s">
        <v>38</v>
      </c>
      <c r="D182" s="42" t="s">
        <v>308</v>
      </c>
      <c r="E182" s="50" t="s">
        <v>309</v>
      </c>
      <c r="F182" s="12" t="s">
        <v>50</v>
      </c>
      <c r="G182" s="42" t="s">
        <v>310</v>
      </c>
      <c r="H182" s="45" t="s">
        <v>310</v>
      </c>
      <c r="I182" s="46">
        <v>0</v>
      </c>
      <c r="J182" s="43">
        <v>1695.1228630000001</v>
      </c>
      <c r="K182" s="44">
        <v>1695.1228630000001</v>
      </c>
      <c r="L182" s="43">
        <v>0</v>
      </c>
      <c r="M182" s="43">
        <v>14023.130568</v>
      </c>
      <c r="N182" s="47">
        <v>14023.130568</v>
      </c>
      <c r="O182" s="46">
        <v>0</v>
      </c>
      <c r="P182" s="43">
        <v>4881.3926119999996</v>
      </c>
      <c r="Q182" s="44">
        <v>4881.3926119999996</v>
      </c>
      <c r="R182" s="43">
        <v>0</v>
      </c>
      <c r="S182" s="43">
        <v>27042.545972</v>
      </c>
      <c r="T182" s="47">
        <v>27042.545972</v>
      </c>
      <c r="U182" s="38">
        <f t="shared" si="6"/>
        <v>-65.2737856235359</v>
      </c>
      <c r="V182" s="13">
        <f t="shared" si="7"/>
        <v>-48.144192553025043</v>
      </c>
    </row>
    <row r="183" spans="1:26" ht="15" x14ac:dyDescent="0.2">
      <c r="A183" s="41" t="s">
        <v>9</v>
      </c>
      <c r="B183" s="42" t="s">
        <v>40</v>
      </c>
      <c r="C183" s="42" t="s">
        <v>38</v>
      </c>
      <c r="D183" s="42" t="s">
        <v>308</v>
      </c>
      <c r="E183" s="50" t="s">
        <v>412</v>
      </c>
      <c r="F183" s="12" t="s">
        <v>50</v>
      </c>
      <c r="G183" s="42" t="s">
        <v>310</v>
      </c>
      <c r="H183" s="45" t="s">
        <v>310</v>
      </c>
      <c r="I183" s="46">
        <v>0</v>
      </c>
      <c r="J183" s="43">
        <v>964.75343499999997</v>
      </c>
      <c r="K183" s="44">
        <v>964.75343499999997</v>
      </c>
      <c r="L183" s="43">
        <v>0</v>
      </c>
      <c r="M183" s="43">
        <v>1556.339839</v>
      </c>
      <c r="N183" s="47">
        <v>1556.339839</v>
      </c>
      <c r="O183" s="46">
        <v>0</v>
      </c>
      <c r="P183" s="43">
        <v>0</v>
      </c>
      <c r="Q183" s="44">
        <v>0</v>
      </c>
      <c r="R183" s="43">
        <v>0</v>
      </c>
      <c r="S183" s="43">
        <v>0</v>
      </c>
      <c r="T183" s="47">
        <v>0</v>
      </c>
      <c r="U183" s="37" t="s">
        <v>19</v>
      </c>
      <c r="V183" s="8" t="s">
        <v>19</v>
      </c>
    </row>
    <row r="184" spans="1:26" ht="15" x14ac:dyDescent="0.2">
      <c r="A184" s="41" t="s">
        <v>9</v>
      </c>
      <c r="B184" s="42" t="s">
        <v>358</v>
      </c>
      <c r="C184" s="42" t="s">
        <v>38</v>
      </c>
      <c r="D184" s="42" t="s">
        <v>308</v>
      </c>
      <c r="E184" s="50" t="s">
        <v>309</v>
      </c>
      <c r="F184" s="12" t="s">
        <v>50</v>
      </c>
      <c r="G184" s="42" t="s">
        <v>310</v>
      </c>
      <c r="H184" s="45" t="s">
        <v>310</v>
      </c>
      <c r="I184" s="46">
        <v>0</v>
      </c>
      <c r="J184" s="43">
        <v>0.69577</v>
      </c>
      <c r="K184" s="44">
        <v>0.69577</v>
      </c>
      <c r="L184" s="43">
        <v>0</v>
      </c>
      <c r="M184" s="43">
        <v>7.3040620000000001</v>
      </c>
      <c r="N184" s="47">
        <v>7.3040620000000001</v>
      </c>
      <c r="O184" s="46">
        <v>0</v>
      </c>
      <c r="P184" s="43">
        <v>5.362114</v>
      </c>
      <c r="Q184" s="44">
        <v>5.362114</v>
      </c>
      <c r="R184" s="43">
        <v>0</v>
      </c>
      <c r="S184" s="43">
        <v>8.1056100000000004</v>
      </c>
      <c r="T184" s="47">
        <v>8.1056100000000004</v>
      </c>
      <c r="U184" s="38">
        <f t="shared" si="6"/>
        <v>-87.024334059290794</v>
      </c>
      <c r="V184" s="13">
        <f t="shared" si="7"/>
        <v>-9.8888054076127556</v>
      </c>
    </row>
    <row r="185" spans="1:26" ht="15.75" x14ac:dyDescent="0.2">
      <c r="A185" s="23"/>
      <c r="B185" s="9"/>
      <c r="C185" s="9"/>
      <c r="D185" s="9"/>
      <c r="E185" s="9"/>
      <c r="F185" s="26"/>
      <c r="G185" s="9"/>
      <c r="H185" s="25"/>
      <c r="I185" s="29"/>
      <c r="J185" s="14"/>
      <c r="K185" s="15"/>
      <c r="L185" s="14"/>
      <c r="M185" s="14"/>
      <c r="N185" s="30"/>
      <c r="O185" s="29"/>
      <c r="P185" s="14"/>
      <c r="Q185" s="15"/>
      <c r="R185" s="14"/>
      <c r="S185" s="14"/>
      <c r="T185" s="30"/>
      <c r="U185" s="27"/>
      <c r="V185" s="11"/>
    </row>
    <row r="186" spans="1:26" ht="20.25" x14ac:dyDescent="0.3">
      <c r="A186" s="61" t="s">
        <v>9</v>
      </c>
      <c r="B186" s="62"/>
      <c r="C186" s="62"/>
      <c r="D186" s="62"/>
      <c r="E186" s="62"/>
      <c r="F186" s="62"/>
      <c r="G186" s="62"/>
      <c r="H186" s="63"/>
      <c r="I186" s="31">
        <f>SUM(I6:I184)</f>
        <v>71586.872503999999</v>
      </c>
      <c r="J186" s="16">
        <f>SUM(J6:J184)</f>
        <v>233856.07679799997</v>
      </c>
      <c r="K186" s="16">
        <f>SUM(K6:K184)</f>
        <v>305442.94930199994</v>
      </c>
      <c r="L186" s="16">
        <f>SUM(L6:L184)</f>
        <v>808496.37990499998</v>
      </c>
      <c r="M186" s="16">
        <f>SUM(M6:M184)</f>
        <v>2670561.8847950008</v>
      </c>
      <c r="N186" s="32">
        <f>SUM(N6:N184)</f>
        <v>3479058.2647000006</v>
      </c>
      <c r="O186" s="31">
        <f>SUM(O6:O184)</f>
        <v>42726.584293999993</v>
      </c>
      <c r="P186" s="16">
        <f>SUM(P6:P184)</f>
        <v>257497.25777499989</v>
      </c>
      <c r="Q186" s="16">
        <f>SUM(Q6:Q184)</f>
        <v>300223.84206899995</v>
      </c>
      <c r="R186" s="16">
        <f>SUM(R6:R184)</f>
        <v>491306.69477100007</v>
      </c>
      <c r="S186" s="16">
        <f>SUM(S6:S184)</f>
        <v>2927555.4226400009</v>
      </c>
      <c r="T186" s="32">
        <f>SUM(T6:T184)</f>
        <v>3418862.1174100009</v>
      </c>
      <c r="U186" s="39">
        <f>+((K186/Q186)-1)*100</f>
        <v>1.7384053168570501</v>
      </c>
      <c r="V186" s="17">
        <f>+((N186/T186)-1)*100</f>
        <v>1.7607070780497613</v>
      </c>
    </row>
    <row r="187" spans="1:26" ht="15.75" x14ac:dyDescent="0.2">
      <c r="A187" s="23"/>
      <c r="B187" s="9"/>
      <c r="C187" s="9"/>
      <c r="D187" s="9"/>
      <c r="E187" s="9"/>
      <c r="F187" s="9"/>
      <c r="G187" s="9"/>
      <c r="H187" s="25"/>
      <c r="I187" s="33"/>
      <c r="J187" s="18"/>
      <c r="K187" s="19"/>
      <c r="L187" s="18"/>
      <c r="M187" s="18"/>
      <c r="N187" s="34"/>
      <c r="O187" s="33"/>
      <c r="P187" s="18"/>
      <c r="Q187" s="19"/>
      <c r="R187" s="18"/>
      <c r="S187" s="18"/>
      <c r="T187" s="34"/>
      <c r="U187" s="12"/>
      <c r="V187" s="11"/>
    </row>
    <row r="188" spans="1:26" ht="15" x14ac:dyDescent="0.2">
      <c r="A188" s="41" t="s">
        <v>22</v>
      </c>
      <c r="B188" s="42"/>
      <c r="C188" s="42" t="s">
        <v>38</v>
      </c>
      <c r="D188" s="42" t="s">
        <v>37</v>
      </c>
      <c r="E188" s="42" t="s">
        <v>36</v>
      </c>
      <c r="F188" s="42" t="s">
        <v>20</v>
      </c>
      <c r="G188" s="42" t="s">
        <v>25</v>
      </c>
      <c r="H188" s="45" t="s">
        <v>26</v>
      </c>
      <c r="I188" s="46">
        <v>5399.7221570000002</v>
      </c>
      <c r="J188" s="43">
        <v>0</v>
      </c>
      <c r="K188" s="44">
        <v>5399.7221570000002</v>
      </c>
      <c r="L188" s="43">
        <v>89594.804206999994</v>
      </c>
      <c r="M188" s="43">
        <v>0</v>
      </c>
      <c r="N188" s="47">
        <v>89594.804206999994</v>
      </c>
      <c r="O188" s="46">
        <v>9499.4160950000005</v>
      </c>
      <c r="P188" s="43">
        <v>0</v>
      </c>
      <c r="Q188" s="44">
        <v>9499.4160950000005</v>
      </c>
      <c r="R188" s="43">
        <v>98044.218764000005</v>
      </c>
      <c r="S188" s="43">
        <v>0</v>
      </c>
      <c r="T188" s="47">
        <v>98044.218764000005</v>
      </c>
      <c r="U188" s="38">
        <f>+((K188/Q188)-1)*100</f>
        <v>-43.15732563981345</v>
      </c>
      <c r="V188" s="13">
        <f>+((N188/T188)-1)*100</f>
        <v>-8.6179630614818805</v>
      </c>
    </row>
    <row r="189" spans="1:26" ht="15" x14ac:dyDescent="0.2">
      <c r="A189" s="41" t="s">
        <v>22</v>
      </c>
      <c r="B189" s="42"/>
      <c r="C189" s="42" t="s">
        <v>38</v>
      </c>
      <c r="D189" s="42" t="s">
        <v>23</v>
      </c>
      <c r="E189" s="42" t="s">
        <v>27</v>
      </c>
      <c r="F189" s="42" t="s">
        <v>21</v>
      </c>
      <c r="G189" s="42" t="s">
        <v>21</v>
      </c>
      <c r="H189" s="45" t="s">
        <v>24</v>
      </c>
      <c r="I189" s="46">
        <v>5652.5529219999999</v>
      </c>
      <c r="J189" s="43">
        <v>0</v>
      </c>
      <c r="K189" s="44">
        <v>5652.5529219999999</v>
      </c>
      <c r="L189" s="43">
        <v>69636.288463000004</v>
      </c>
      <c r="M189" s="43">
        <v>0</v>
      </c>
      <c r="N189" s="47">
        <v>69636.288463000004</v>
      </c>
      <c r="O189" s="46">
        <v>6068.6279860000004</v>
      </c>
      <c r="P189" s="43">
        <v>0</v>
      </c>
      <c r="Q189" s="44">
        <v>6068.6279860000004</v>
      </c>
      <c r="R189" s="43">
        <v>73430.855695999999</v>
      </c>
      <c r="S189" s="43">
        <v>0</v>
      </c>
      <c r="T189" s="47">
        <v>73430.855695999999</v>
      </c>
      <c r="U189" s="38">
        <f>+((K189/Q189)-1)*100</f>
        <v>-6.8561636165516031</v>
      </c>
      <c r="V189" s="13">
        <f>+((N189/T189)-1)*100</f>
        <v>-5.1675378109568904</v>
      </c>
    </row>
    <row r="190" spans="1:26" ht="15.75" x14ac:dyDescent="0.2">
      <c r="A190" s="23"/>
      <c r="B190" s="9"/>
      <c r="C190" s="9"/>
      <c r="D190" s="9"/>
      <c r="E190" s="9"/>
      <c r="F190" s="9"/>
      <c r="G190" s="9"/>
      <c r="H190" s="25"/>
      <c r="I190" s="29"/>
      <c r="J190" s="14"/>
      <c r="K190" s="15"/>
      <c r="L190" s="14"/>
      <c r="M190" s="14"/>
      <c r="N190" s="30"/>
      <c r="O190" s="29"/>
      <c r="P190" s="14"/>
      <c r="Q190" s="15"/>
      <c r="R190" s="14"/>
      <c r="S190" s="14"/>
      <c r="T190" s="30"/>
      <c r="U190" s="27"/>
      <c r="V190" s="11"/>
    </row>
    <row r="191" spans="1:26" ht="21" thickBot="1" x14ac:dyDescent="0.35">
      <c r="A191" s="64" t="s">
        <v>17</v>
      </c>
      <c r="B191" s="65"/>
      <c r="C191" s="65"/>
      <c r="D191" s="65"/>
      <c r="E191" s="65"/>
      <c r="F191" s="65"/>
      <c r="G191" s="65"/>
      <c r="H191" s="66"/>
      <c r="I191" s="35">
        <f t="shared" ref="I191:T191" si="8">SUM(I188:I189)</f>
        <v>11052.275078999999</v>
      </c>
      <c r="J191" s="20">
        <f t="shared" si="8"/>
        <v>0</v>
      </c>
      <c r="K191" s="20">
        <f t="shared" si="8"/>
        <v>11052.275078999999</v>
      </c>
      <c r="L191" s="20">
        <f t="shared" si="8"/>
        <v>159231.09266999998</v>
      </c>
      <c r="M191" s="20">
        <f t="shared" si="8"/>
        <v>0</v>
      </c>
      <c r="N191" s="36">
        <f t="shared" si="8"/>
        <v>159231.09266999998</v>
      </c>
      <c r="O191" s="35">
        <f t="shared" si="8"/>
        <v>15568.044081</v>
      </c>
      <c r="P191" s="20">
        <f t="shared" si="8"/>
        <v>0</v>
      </c>
      <c r="Q191" s="20">
        <f t="shared" si="8"/>
        <v>15568.044081</v>
      </c>
      <c r="R191" s="20">
        <f t="shared" si="8"/>
        <v>171475.07446</v>
      </c>
      <c r="S191" s="20">
        <f t="shared" si="8"/>
        <v>0</v>
      </c>
      <c r="T191" s="36">
        <f t="shared" si="8"/>
        <v>171475.07446</v>
      </c>
      <c r="U191" s="40">
        <f>+((K191/Q191)-1)*100</f>
        <v>-29.006656060996548</v>
      </c>
      <c r="V191" s="21">
        <f>+((N191/T191)-1)*100</f>
        <v>-7.1403857549314997</v>
      </c>
    </row>
    <row r="192" spans="1:26" ht="23.25" x14ac:dyDescent="0.3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23.25" x14ac:dyDescent="0.35">
      <c r="A193" s="49" t="s">
        <v>28</v>
      </c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23.25" x14ac:dyDescent="0.35">
      <c r="A194" s="49" t="s">
        <v>29</v>
      </c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23.25" x14ac:dyDescent="0.35">
      <c r="A195" s="49" t="s">
        <v>30</v>
      </c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23.25" x14ac:dyDescent="0.35">
      <c r="A196" s="49" t="s">
        <v>31</v>
      </c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23.25" x14ac:dyDescent="0.35">
      <c r="A197" s="49" t="s">
        <v>32</v>
      </c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23.25" x14ac:dyDescent="0.35">
      <c r="A198" s="49" t="s">
        <v>33</v>
      </c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23.25" x14ac:dyDescent="0.35">
      <c r="A199" s="49" t="s">
        <v>34</v>
      </c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23.25" x14ac:dyDescent="0.35">
      <c r="A200" s="49" t="s">
        <v>35</v>
      </c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23.25" x14ac:dyDescent="0.35">
      <c r="A201" s="6" t="s">
        <v>418</v>
      </c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23.25" x14ac:dyDescent="0.35">
      <c r="A202" s="6" t="s">
        <v>18</v>
      </c>
      <c r="I202" s="4"/>
      <c r="J202" s="4"/>
      <c r="K202" s="4"/>
      <c r="L202" s="4"/>
      <c r="M202" s="4"/>
      <c r="N202" s="4"/>
    </row>
    <row r="203" spans="1:26" ht="23.25" x14ac:dyDescent="0.35">
      <c r="A203" s="7" t="s">
        <v>39</v>
      </c>
      <c r="I203" s="4"/>
      <c r="J203" s="4"/>
      <c r="K203" s="4"/>
      <c r="L203" s="4"/>
      <c r="M203" s="4"/>
      <c r="N203" s="4"/>
    </row>
    <row r="204" spans="1:26" ht="23.25" x14ac:dyDescent="0.35">
      <c r="I204" s="4"/>
      <c r="J204" s="4"/>
      <c r="K204" s="4"/>
      <c r="L204" s="4"/>
      <c r="M204" s="4"/>
      <c r="N204" s="4"/>
      <c r="O204" s="3"/>
      <c r="P204" s="3"/>
      <c r="Q204" s="3"/>
      <c r="R204" s="3"/>
      <c r="S204" s="3"/>
      <c r="T204" s="3"/>
      <c r="U204" s="3"/>
    </row>
    <row r="205" spans="1:26" ht="15" x14ac:dyDescent="0.2"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 spans="1:26" ht="15" x14ac:dyDescent="0.2"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1:26" ht="15" x14ac:dyDescent="0.2"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</row>
    <row r="208" spans="1:26" ht="15" x14ac:dyDescent="0.2"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 spans="9:21" ht="15" x14ac:dyDescent="0.2"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</row>
    <row r="210" spans="9:21" ht="15" x14ac:dyDescent="0.2"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 spans="9:21" ht="15" x14ac:dyDescent="0.2"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</row>
    <row r="212" spans="9:21" ht="15" x14ac:dyDescent="0.2"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</row>
    <row r="213" spans="9:21" ht="15" x14ac:dyDescent="0.2"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</row>
    <row r="214" spans="9:21" ht="15" x14ac:dyDescent="0.2"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</row>
    <row r="215" spans="9:21" ht="15" x14ac:dyDescent="0.2"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</row>
    <row r="216" spans="9:21" ht="15" x14ac:dyDescent="0.2"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</row>
    <row r="217" spans="9:21" ht="15" x14ac:dyDescent="0.2"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 spans="9:21" ht="15" x14ac:dyDescent="0.2"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 spans="9:21" ht="15" x14ac:dyDescent="0.2"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</row>
    <row r="220" spans="9:21" ht="15" x14ac:dyDescent="0.2"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</row>
    <row r="221" spans="9:21" ht="15" x14ac:dyDescent="0.2"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</row>
    <row r="222" spans="9:21" ht="15" x14ac:dyDescent="0.2"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</row>
    <row r="223" spans="9:21" ht="15" x14ac:dyDescent="0.2"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</row>
    <row r="224" spans="9:21" ht="15" x14ac:dyDescent="0.2"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</row>
    <row r="225" spans="9:21" ht="15" x14ac:dyDescent="0.2"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</row>
    <row r="226" spans="9:21" ht="15" x14ac:dyDescent="0.2"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</row>
    <row r="227" spans="9:21" ht="15" x14ac:dyDescent="0.2"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</row>
    <row r="228" spans="9:21" ht="15" x14ac:dyDescent="0.2"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</row>
    <row r="229" spans="9:21" ht="15" x14ac:dyDescent="0.2"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</row>
    <row r="230" spans="9:21" ht="15" x14ac:dyDescent="0.2"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</row>
    <row r="231" spans="9:21" ht="15" x14ac:dyDescent="0.2"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</row>
    <row r="232" spans="9:21" ht="15" x14ac:dyDescent="0.2"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</row>
    <row r="233" spans="9:21" ht="15" x14ac:dyDescent="0.2"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</row>
    <row r="234" spans="9:21" ht="15" x14ac:dyDescent="0.2"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</row>
    <row r="235" spans="9:21" ht="15" x14ac:dyDescent="0.2"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</row>
    <row r="236" spans="9:21" x14ac:dyDescent="0.2"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9:21" x14ac:dyDescent="0.2"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9:21" x14ac:dyDescent="0.2"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9:21" x14ac:dyDescent="0.2"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9:21" x14ac:dyDescent="0.2"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9:21" x14ac:dyDescent="0.2"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9:21" x14ac:dyDescent="0.2"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9:21" x14ac:dyDescent="0.2"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9:21" x14ac:dyDescent="0.2"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9:21" x14ac:dyDescent="0.2"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9:21" x14ac:dyDescent="0.2"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9:21" x14ac:dyDescent="0.2"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9:21" x14ac:dyDescent="0.2"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9:21" x14ac:dyDescent="0.2"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9:21" x14ac:dyDescent="0.2"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9:21" x14ac:dyDescent="0.2"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9:21" x14ac:dyDescent="0.2"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9:21" x14ac:dyDescent="0.2"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9:21" x14ac:dyDescent="0.2"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9:21" x14ac:dyDescent="0.2"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9:21" x14ac:dyDescent="0.2"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9:21" x14ac:dyDescent="0.2"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9:21" x14ac:dyDescent="0.2"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9:21" x14ac:dyDescent="0.2"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9:21" x14ac:dyDescent="0.2"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9:21" x14ac:dyDescent="0.2"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9:21" x14ac:dyDescent="0.2"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9:21" x14ac:dyDescent="0.2"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9:21" x14ac:dyDescent="0.2"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9:21" x14ac:dyDescent="0.2"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9:21" x14ac:dyDescent="0.2"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9:21" x14ac:dyDescent="0.2"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9:21" x14ac:dyDescent="0.2"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9:21" x14ac:dyDescent="0.2"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9:21" x14ac:dyDescent="0.2"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9:21" x14ac:dyDescent="0.2"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9:21" x14ac:dyDescent="0.2"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9:21" x14ac:dyDescent="0.2"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9:21" x14ac:dyDescent="0.2"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9:21" x14ac:dyDescent="0.2"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9:21" x14ac:dyDescent="0.2"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9:21" x14ac:dyDescent="0.2"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9:21" x14ac:dyDescent="0.2"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9:21" x14ac:dyDescent="0.2"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9:21" x14ac:dyDescent="0.2"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9:21" x14ac:dyDescent="0.2"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9:21" x14ac:dyDescent="0.2"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9:21" x14ac:dyDescent="0.2"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9:21" x14ac:dyDescent="0.2"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9:21" x14ac:dyDescent="0.2"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9:21" x14ac:dyDescent="0.2"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9:21" x14ac:dyDescent="0.2"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9:21" x14ac:dyDescent="0.2"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9:21" x14ac:dyDescent="0.2"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9:21" x14ac:dyDescent="0.2"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9:21" x14ac:dyDescent="0.2"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9:21" x14ac:dyDescent="0.2"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9:21" x14ac:dyDescent="0.2"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9:21" x14ac:dyDescent="0.2"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9:21" x14ac:dyDescent="0.2"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9:21" x14ac:dyDescent="0.2"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9:21" x14ac:dyDescent="0.2"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9:21" x14ac:dyDescent="0.2"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9:21" x14ac:dyDescent="0.2"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9:21" x14ac:dyDescent="0.2"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9:21" x14ac:dyDescent="0.2"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9:21" x14ac:dyDescent="0.2"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9:21" x14ac:dyDescent="0.2"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9:21" x14ac:dyDescent="0.2"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9:21" x14ac:dyDescent="0.2"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9:21" x14ac:dyDescent="0.2"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9:21" x14ac:dyDescent="0.2"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9:21" x14ac:dyDescent="0.2"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9:21" x14ac:dyDescent="0.2"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9:21" x14ac:dyDescent="0.2"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9:21" x14ac:dyDescent="0.2"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9:21" x14ac:dyDescent="0.2"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9:21" x14ac:dyDescent="0.2"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9:21" x14ac:dyDescent="0.2"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9:21" x14ac:dyDescent="0.2"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9:21" x14ac:dyDescent="0.2"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9:21" x14ac:dyDescent="0.2"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9:21" x14ac:dyDescent="0.2"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9:21" x14ac:dyDescent="0.2"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9:21" x14ac:dyDescent="0.2"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9:21" x14ac:dyDescent="0.2"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9:21" x14ac:dyDescent="0.2"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9:21" x14ac:dyDescent="0.2"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9:21" x14ac:dyDescent="0.2"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9:21" x14ac:dyDescent="0.2"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9:21" x14ac:dyDescent="0.2"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9:21" x14ac:dyDescent="0.2"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9:21" x14ac:dyDescent="0.2"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9:21" x14ac:dyDescent="0.2"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9:21" x14ac:dyDescent="0.2"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9:21" x14ac:dyDescent="0.2"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9:21" x14ac:dyDescent="0.2"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9:21" x14ac:dyDescent="0.2"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9:21" x14ac:dyDescent="0.2"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9:21" x14ac:dyDescent="0.2"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9:21" x14ac:dyDescent="0.2"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9:21" x14ac:dyDescent="0.2"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9:21" x14ac:dyDescent="0.2"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9:21" x14ac:dyDescent="0.2"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9:21" x14ac:dyDescent="0.2"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9:21" x14ac:dyDescent="0.2"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9:21" x14ac:dyDescent="0.2"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9:21" x14ac:dyDescent="0.2"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9:21" x14ac:dyDescent="0.2"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9:21" x14ac:dyDescent="0.2"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9:21" x14ac:dyDescent="0.2"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9:21" x14ac:dyDescent="0.2"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9:21" x14ac:dyDescent="0.2"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9:21" x14ac:dyDescent="0.2"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9:21" x14ac:dyDescent="0.2"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9:21" x14ac:dyDescent="0.2"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9:21" x14ac:dyDescent="0.2"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9:21" x14ac:dyDescent="0.2"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9:21" x14ac:dyDescent="0.2"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9:21" x14ac:dyDescent="0.2"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9:21" x14ac:dyDescent="0.2"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9:21" x14ac:dyDescent="0.2"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9:21" x14ac:dyDescent="0.2"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9:21" x14ac:dyDescent="0.2"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9:21" x14ac:dyDescent="0.2"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9:21" x14ac:dyDescent="0.2"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9:21" x14ac:dyDescent="0.2"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9:21" x14ac:dyDescent="0.2"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9:21" x14ac:dyDescent="0.2"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9:21" x14ac:dyDescent="0.2"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9:21" x14ac:dyDescent="0.2"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9:21" x14ac:dyDescent="0.2"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9:21" x14ac:dyDescent="0.2"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9:21" x14ac:dyDescent="0.2"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9:21" x14ac:dyDescent="0.2"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</sheetData>
  <mergeCells count="4">
    <mergeCell ref="I3:N3"/>
    <mergeCell ref="O3:T3"/>
    <mergeCell ref="A186:H186"/>
    <mergeCell ref="A191:H191"/>
  </mergeCells>
  <phoneticPr fontId="10" type="noConversion"/>
  <printOptions horizontalCentered="1"/>
  <pageMargins left="0" right="0" top="0.59055118110236227" bottom="0.78740157480314965" header="0" footer="0"/>
  <pageSetup paperSize="9" scale="36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InformacionGeneral 6 </vt:lpstr>
      <vt:lpstr>'InformacionGeneral 6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2009-10-20T00:19:15Z</cp:lastPrinted>
  <dcterms:created xsi:type="dcterms:W3CDTF">2007-03-24T16:56:16Z</dcterms:created>
  <dcterms:modified xsi:type="dcterms:W3CDTF">2013-01-29T22:07:26Z</dcterms:modified>
</cp:coreProperties>
</file>