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9 " sheetId="1" r:id="rId1"/>
  </sheets>
  <definedNames/>
  <calcPr fullCalcOnLoad="1"/>
</workbook>
</file>

<file path=xl/sharedStrings.xml><?xml version="1.0" encoding="utf-8"?>
<sst xmlns="http://schemas.openxmlformats.org/spreadsheetml/2006/main" count="648" uniqueCount="221">
  <si>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</si>
  <si>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</si>
  <si>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</si>
  <si>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</si>
  <si>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</si>
  <si>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</si>
  <si>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</si>
  <si>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</si>
  <si>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</si>
  <si>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</si>
  <si>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</si>
  <si>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</si>
  <si>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</si>
  <si>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</si>
  <si>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</si>
  <si>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</si>
  <si>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</si>
  <si>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</si>
  <si>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---</t>
  </si>
  <si>
    <r>
      <t>h)</t>
    </r>
    <r>
      <rPr>
        <sz val="8"/>
        <rFont val="Arial"/>
        <family val="2"/>
      </rPr>
      <t xml:space="preserve"> Cuenta con dos ubicaciones geográficas, Pasco y Lima. (Referencial).</t>
    </r>
  </si>
  <si>
    <r>
      <t>a)</t>
    </r>
    <r>
      <rPr>
        <sz val="8"/>
        <rFont val="Arial"/>
        <family val="2"/>
      </rPr>
      <t xml:space="preserve"> Cuenta con dos ubicaciones geográficas, Junin y Lima. (Referencial).</t>
    </r>
  </si>
  <si>
    <r>
      <t>b)</t>
    </r>
    <r>
      <rPr>
        <sz val="8"/>
        <rFont val="Arial"/>
        <family val="2"/>
      </rPr>
      <t xml:space="preserve"> Cuenta con dos ubicaciones geográficas, Ica y Lima. (Referencial).</t>
    </r>
  </si>
  <si>
    <r>
      <t>c)</t>
    </r>
    <r>
      <rPr>
        <sz val="8"/>
        <rFont val="Arial"/>
        <family val="2"/>
      </rPr>
      <t xml:space="preserve"> Cuenta con tres ubicaciones geográficas, Huanuco, Lima y Pasco. (Referencial).</t>
    </r>
  </si>
  <si>
    <r>
      <t>e)</t>
    </r>
    <r>
      <rPr>
        <sz val="8"/>
        <rFont val="Arial"/>
        <family val="2"/>
      </rPr>
      <t xml:space="preserve"> Cuenta con dos ubicaciones geográficas, Lima. Y Pasco (Referencial).</t>
    </r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</si>
  <si>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</si>
  <si>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</si>
  <si>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</si>
  <si>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</si>
  <si>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</si>
  <si>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</si>
  <si>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</si>
  <si>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</si>
  <si>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BERGMIN S.A.C.</t>
  </si>
  <si>
    <t>REVOLUCION 3 DE OCTUBRE Nº 2</t>
  </si>
  <si>
    <t>HUANUCO</t>
  </si>
  <si>
    <t>AMBO</t>
  </si>
  <si>
    <t>SAN RAFAEL</t>
  </si>
  <si>
    <t>RÉGIMEN GENERAL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</si>
  <si>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</si>
  <si>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</si>
  <si>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</si>
  <si>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</si>
  <si>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</si>
  <si>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</si>
  <si>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</si>
  <si>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</si>
  <si>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</si>
  <si>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</si>
  <si>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</si>
  <si>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JULCANI</t>
  </si>
  <si>
    <t>ANGARAES</t>
  </si>
  <si>
    <t>CCOCHACCASA</t>
  </si>
  <si>
    <t>PASCO</t>
  </si>
  <si>
    <t>DANIEL ALCIDES CARRION</t>
  </si>
  <si>
    <t>YANAHUANCA</t>
  </si>
  <si>
    <t>RECUPERADA</t>
  </si>
  <si>
    <t>LIRCAY</t>
  </si>
  <si>
    <t>JUNIN</t>
  </si>
  <si>
    <t>YAULI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</si>
  <si>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</si>
  <si>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</si>
  <si>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</si>
  <si>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</si>
  <si>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</si>
  <si>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</si>
  <si>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AREQUIPA</t>
  </si>
  <si>
    <t>CONDESUYOS</t>
  </si>
  <si>
    <t>CAYARANI</t>
  </si>
  <si>
    <t>COMPAÑIA MINERA ARGENTUM S.A.</t>
  </si>
  <si>
    <t>MANUELITA</t>
  </si>
  <si>
    <t>MOROCOCHA</t>
  </si>
  <si>
    <t>COMPAÑIA MINERA ATACOCHA S.A.A.</t>
  </si>
  <si>
    <t>ATACOCHA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</si>
  <si>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</si>
  <si>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</si>
  <si>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</si>
  <si>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</si>
  <si>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</si>
  <si>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</si>
  <si>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</si>
  <si>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COMPAÑIA MINERA HUANCAPETI S.A.C.</t>
  </si>
  <si>
    <t>HUANCAPETI</t>
  </si>
  <si>
    <t>COMPAÑIA MINERA MILPO S.A.A.</t>
  </si>
  <si>
    <t>ICA</t>
  </si>
  <si>
    <t>CHINCHA</t>
  </si>
  <si>
    <t>CHAVIN</t>
  </si>
  <si>
    <t>YANACANCHA</t>
  </si>
  <si>
    <t>COMPAÑIA MINERA RAURA S.A.</t>
  </si>
  <si>
    <t>LAURICOCHA</t>
  </si>
  <si>
    <t>SAN MIGUEL DE CAURI</t>
  </si>
  <si>
    <t>SAN VICENTE</t>
  </si>
  <si>
    <t>CHANCHAMAYO</t>
  </si>
  <si>
    <t>VITOC</t>
  </si>
  <si>
    <t>MINA CORICANCHA</t>
  </si>
  <si>
    <t>LIMA</t>
  </si>
  <si>
    <t>HUAROCHIRI</t>
  </si>
  <si>
    <t>SAN MATEO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</si>
  <si>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</si>
  <si>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</si>
  <si>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</si>
  <si>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</si>
  <si>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</si>
  <si>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</si>
  <si>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</si>
  <si>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</si>
  <si>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</si>
  <si>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</si>
  <si>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</si>
  <si>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</si>
  <si>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EL COFRE</t>
  </si>
  <si>
    <t>PUNO</t>
  </si>
  <si>
    <t>LAMPA</t>
  </si>
  <si>
    <t>PARATIA</t>
  </si>
  <si>
    <t>CORP MINERA CASTROVIRREYNA S A</t>
  </si>
  <si>
    <t>N 1 RELIQUIAS</t>
  </si>
  <si>
    <t>CORPORACION MINERA TOMA LA MANO S.A.</t>
  </si>
  <si>
    <t>TOMA LA MANO Nº 2</t>
  </si>
  <si>
    <t>MARCARA</t>
  </si>
  <si>
    <t>EMPRESA ADMINISTRADORA CERRO S.A.C.</t>
  </si>
  <si>
    <t>CERRO DE PASCO</t>
  </si>
  <si>
    <t>SIMON BOLIVAR</t>
  </si>
  <si>
    <t>EMPRESA ADMINISTRADORA CHUNGAR S.A.C.</t>
  </si>
  <si>
    <t>HUAYLLAY</t>
  </si>
  <si>
    <t>ANIMON</t>
  </si>
  <si>
    <t>EMPRESA MINERA LOS QUENUALES S.A.</t>
  </si>
  <si>
    <t>OYON</t>
  </si>
  <si>
    <t>CASAPALCA-6</t>
  </si>
  <si>
    <t>CHICLA</t>
  </si>
  <si>
    <t>CASAPALCA-8</t>
  </si>
  <si>
    <t>MINERA BATEAS S.A.C.</t>
  </si>
  <si>
    <t>SAN CRISTOBAL</t>
  </si>
  <si>
    <t>CAYLLOMA</t>
  </si>
  <si>
    <t>MINERA COLQUISIRI S.A.</t>
  </si>
  <si>
    <t>MARIA TERESA</t>
  </si>
  <si>
    <t>HUARAL</t>
  </si>
  <si>
    <t>CONTONGA</t>
  </si>
  <si>
    <t>MINERA HUINAC S.A.C.</t>
  </si>
  <si>
    <t>ADMIRADA-ATILA</t>
  </si>
  <si>
    <t>MTZ S.A.C.</t>
  </si>
  <si>
    <t>SUCCHA</t>
  </si>
  <si>
    <t>PAN AMERICAN SILVER S.A. MINA QUIRUVILCA</t>
  </si>
  <si>
    <t>HUARON</t>
  </si>
  <si>
    <t>QUIRUVILCA</t>
  </si>
  <si>
    <t>LA LIBERTAD</t>
  </si>
  <si>
    <t>SANTIAGO DE CHUCO</t>
  </si>
  <si>
    <t>SOCIEDAD MINERA AUSTRIA DUVAZ S.A.C.</t>
  </si>
  <si>
    <t>AUSTRIA DUVAZ</t>
  </si>
  <si>
    <t>SOCIEDAD MINERA CORONA S.A.</t>
  </si>
  <si>
    <t>ACUMULACION YAURICOCHA</t>
  </si>
  <si>
    <t>AQUIA</t>
  </si>
  <si>
    <t>VOLCAN COMPAÑIA MINERA S.A.A.</t>
  </si>
  <si>
    <t>ANDAYCHAGUA</t>
  </si>
  <si>
    <t>HUAY-HUAY</t>
  </si>
  <si>
    <t>CARAHUACRA</t>
  </si>
  <si>
    <t>COLOMBIA Y SOCAVON SANTA ROSA</t>
  </si>
  <si>
    <t>TICLIO</t>
  </si>
  <si>
    <t>S.M.R.L. MAGISTRAL DE HUARAZ S.A.C.</t>
  </si>
  <si>
    <t>MILPO Nº1</t>
  </si>
  <si>
    <t>CHILPES</t>
  </si>
  <si>
    <t>JAUJA</t>
  </si>
  <si>
    <t>MONOBAMBA</t>
  </si>
  <si>
    <t>PALMAPATA</t>
  </si>
  <si>
    <t>SAN RAMON</t>
  </si>
  <si>
    <t>PRODUCCIÓN MINERA METÁLICA DE PLOMO (TMF) - 2012/2011</t>
  </si>
  <si>
    <t>NYRSTAR ANCASH S.A.</t>
  </si>
  <si>
    <t>NYRSTAR CORICANCHA S.A.</t>
  </si>
  <si>
    <t>SOCIEDAD MINERA EL BROCAL S.A.A.</t>
  </si>
  <si>
    <t>COLQUIJIRCA Nº 2</t>
  </si>
  <si>
    <t>TINYAHUARCO</t>
  </si>
  <si>
    <t>MORADA</t>
  </si>
  <si>
    <t>COMPAÑIA MINERA ANCASH S.A.C.</t>
  </si>
  <si>
    <t>CARMELITA</t>
  </si>
  <si>
    <t>RECUAY</t>
  </si>
  <si>
    <t>CATAC</t>
  </si>
  <si>
    <t>HUACHIS</t>
  </si>
  <si>
    <t>S.M.R.L. EBENEZER</t>
  </si>
  <si>
    <t>EBENEZER</t>
  </si>
  <si>
    <t>CAJATAMBO</t>
  </si>
  <si>
    <t>SANTA CECILIA</t>
  </si>
  <si>
    <t>MINERA SANTA LUCIA G S.A.C.</t>
  </si>
  <si>
    <t>GARROSA</t>
  </si>
  <si>
    <t>COMPAÑIA MINERA SAN IGNACIO DE MOROCOCHA S.A.A.</t>
  </si>
  <si>
    <t>MINERA PARON S.A.C</t>
  </si>
  <si>
    <t>ANITA MLM</t>
  </si>
  <si>
    <t>ANTA</t>
  </si>
  <si>
    <t>MALLAY</t>
  </si>
  <si>
    <t>TACAZA</t>
  </si>
  <si>
    <t>SANTA LUCIA</t>
  </si>
  <si>
    <t>COMPAÑIA MINERA PAMPAMALI S.A.</t>
  </si>
  <si>
    <t>CORAZON DE JESUS UNO</t>
  </si>
  <si>
    <t>SECCLLA</t>
  </si>
  <si>
    <t>PAN AMERICAN SILVER HUARON S.A.</t>
  </si>
  <si>
    <t>JUPITER CUATRO</t>
  </si>
  <si>
    <t>JUPITER TRES</t>
  </si>
  <si>
    <t>UCHUCCHACUA</t>
  </si>
  <si>
    <t>LIXIViACIÓN</t>
  </si>
  <si>
    <t>EL PACIFICO DORADO S.A.C.</t>
  </si>
  <si>
    <t>MIRIAM PILAR UNO</t>
  </si>
  <si>
    <t>SANTA</t>
  </si>
  <si>
    <t>CACERES DEL PERU</t>
  </si>
  <si>
    <t>ICM PACHAPAQUI S.A.C.</t>
  </si>
  <si>
    <t>ICM</t>
  </si>
  <si>
    <t>SOCIEDAD MINERA ANDEREAL S.A.C.</t>
  </si>
  <si>
    <t>CUNCA</t>
  </si>
  <si>
    <t>CUSCO</t>
  </si>
  <si>
    <t>CANAS</t>
  </si>
  <si>
    <t>LAYO</t>
  </si>
  <si>
    <t>TOTAL - AGOSTO</t>
  </si>
  <si>
    <t>TOTAL ACUMULADO ENERO - AGOSTO</t>
  </si>
  <si>
    <t>TOTAL COMPARADO ACUMULADO - ENERO - AGOSTO</t>
  </si>
  <si>
    <t>Var. % 2012/2011 - AGOSTO</t>
  </si>
  <si>
    <t>Var. % 2012/2011 - ENERO - AGOSTO</t>
  </si>
  <si>
    <t>COMPAÑIA SORMIN S.A.C.</t>
  </si>
  <si>
    <t>TOMANCA UNO</t>
  </si>
  <si>
    <t>HUAYLAS</t>
  </si>
  <si>
    <t>PAMPAROMAS</t>
  </si>
  <si>
    <t>UCHUCCHACUA  h)</t>
  </si>
  <si>
    <t>ANTICONA  a)</t>
  </si>
  <si>
    <t>CERRO LINDO  b)</t>
  </si>
  <si>
    <t>ACUMULACION RAURA  c)</t>
  </si>
  <si>
    <t>ACUMULACION ISCAYCRUZ  e)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</si>
</sst>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4" borderId="13" xfId="0" applyNumberFormat="1" applyFont="1" applyFill="1" applyBorder="1" applyAlignment="1">
      <alignment horizontal="right" vertical="center"/>
    </xf>
    <xf numFmtId="4" fontId="3" fillId="0" borderId="11" xfId="0" applyNumberFormat="1" applyFont="1" applyBorder="1" applyAlignment="1" quotePrefix="1">
      <alignment horizontal="right"/>
    </xf>
    <xf numFmtId="4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2" fillId="22" borderId="14" xfId="0" applyFont="1" applyFill="1" applyBorder="1" applyAlignment="1">
      <alignment horizontal="center" vertical="center" wrapText="1"/>
    </xf>
    <xf numFmtId="0" fontId="2" fillId="22" borderId="15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4" fontId="3" fillId="0" borderId="13" xfId="0" applyNumberFormat="1" applyFont="1" applyBorder="1" applyAlignment="1" quotePrefix="1">
      <alignment horizontal="right"/>
    </xf>
    <xf numFmtId="4" fontId="3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4" borderId="13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2" fillId="22" borderId="16" xfId="0" applyFont="1" applyFill="1" applyBorder="1" applyAlignment="1">
      <alignment horizontal="center" vertical="center" wrapText="1"/>
    </xf>
    <xf numFmtId="0" fontId="2" fillId="22" borderId="17" xfId="0" applyFont="1" applyFill="1" applyBorder="1" applyAlignment="1">
      <alignment horizontal="center" vertical="center" wrapText="1"/>
    </xf>
    <xf numFmtId="0" fontId="2" fillId="22" borderId="18" xfId="0" applyFont="1" applyFill="1" applyBorder="1" applyAlignment="1">
      <alignment horizontal="center" vertical="center" wrapText="1"/>
    </xf>
    <xf numFmtId="3" fontId="4" fillId="22" borderId="19" xfId="0" applyNumberFormat="1" applyFont="1" applyFill="1" applyBorder="1" applyAlignment="1">
      <alignment wrapText="1"/>
    </xf>
    <xf numFmtId="3" fontId="4" fillId="22" borderId="20" xfId="0" applyNumberFormat="1" applyFont="1" applyFill="1" applyBorder="1" applyAlignment="1">
      <alignment wrapText="1"/>
    </xf>
    <xf numFmtId="3" fontId="4" fillId="22" borderId="21" xfId="0" applyNumberFormat="1" applyFont="1" applyFill="1" applyBorder="1" applyAlignment="1">
      <alignment wrapText="1"/>
    </xf>
    <xf numFmtId="4" fontId="4" fillId="22" borderId="22" xfId="0" applyNumberFormat="1" applyFont="1" applyFill="1" applyBorder="1" applyAlignment="1">
      <alignment/>
    </xf>
    <xf numFmtId="4" fontId="4" fillId="22" borderId="21" xfId="0" applyNumberFormat="1" applyFont="1" applyFill="1" applyBorder="1" applyAlignment="1">
      <alignment/>
    </xf>
    <xf numFmtId="0" fontId="0" fillId="0" borderId="1" xfId="0" applyBorder="1" applyAlignment="1">
      <alignment wrapText="1"/>
    </xf>
    <xf numFmtId="0" fontId="0" fillId="24" borderId="0" xfId="0" applyFill="1" applyAlignment="1">
      <alignment/>
    </xf>
    <xf numFmtId="0" fontId="2" fillId="22" borderId="23" xfId="0" applyFont="1" applyFill="1" applyBorder="1" applyAlignment="1">
      <alignment horizontal="center" vertical="center" wrapText="1"/>
    </xf>
    <xf numFmtId="0" fontId="2" fillId="22" borderId="24" xfId="0" applyFont="1" applyFill="1" applyBorder="1" applyAlignment="1">
      <alignment horizontal="center" vertical="center" wrapText="1"/>
    </xf>
    <xf numFmtId="0" fontId="2" fillId="22" borderId="25" xfId="0" applyFont="1" applyFill="1" applyBorder="1" applyAlignment="1">
      <alignment horizontal="center" vertical="center" wrapText="1"/>
    </xf>
    <xf numFmtId="0" fontId="5" fillId="22" borderId="19" xfId="0" applyFont="1" applyFill="1" applyBorder="1" applyAlignment="1">
      <alignment horizontal="center" wrapText="1"/>
    </xf>
    <xf numFmtId="0" fontId="5" fillId="22" borderId="20" xfId="0" applyFont="1" applyFill="1" applyBorder="1" applyAlignment="1">
      <alignment horizontal="center" wrapText="1"/>
    </xf>
    <xf numFmtId="0" fontId="5" fillId="22" borderId="26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1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2.7109375" style="1" bestFit="1" customWidth="1"/>
    <col min="4" max="4" width="68.8515625" style="1" customWidth="1"/>
    <col min="5" max="5" width="31.8515625" style="1" bestFit="1" customWidth="1"/>
    <col min="6" max="6" width="15.421875" style="1" bestFit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ht="18">
      <c r="A1" s="34" t="s">
        <v>163</v>
      </c>
    </row>
    <row r="2" ht="13.5" thickBot="1">
      <c r="A2" s="48"/>
    </row>
    <row r="3" spans="1:22" ht="13.5" thickBot="1">
      <c r="A3" s="36"/>
      <c r="I3" s="49">
        <v>2012</v>
      </c>
      <c r="J3" s="50"/>
      <c r="K3" s="50"/>
      <c r="L3" s="50"/>
      <c r="M3" s="50"/>
      <c r="N3" s="51"/>
      <c r="O3" s="49">
        <v>2011</v>
      </c>
      <c r="P3" s="50"/>
      <c r="Q3" s="50"/>
      <c r="R3" s="50"/>
      <c r="S3" s="50"/>
      <c r="T3" s="51"/>
      <c r="U3" s="4"/>
      <c r="V3" s="4"/>
    </row>
    <row r="4" spans="1:22" ht="73.5" customHeight="1">
      <c r="A4" s="39" t="s">
        <v>0</v>
      </c>
      <c r="B4" s="21" t="s">
        <v>1</v>
      </c>
      <c r="C4" s="21" t="s">
        <v>10</v>
      </c>
      <c r="D4" s="21" t="s">
        <v>2</v>
      </c>
      <c r="E4" s="21" t="s">
        <v>3</v>
      </c>
      <c r="F4" s="21" t="s">
        <v>4</v>
      </c>
      <c r="G4" s="21" t="s">
        <v>5</v>
      </c>
      <c r="H4" s="22" t="s">
        <v>6</v>
      </c>
      <c r="I4" s="39" t="s">
        <v>11</v>
      </c>
      <c r="J4" s="21" t="s">
        <v>7</v>
      </c>
      <c r="K4" s="21" t="s">
        <v>207</v>
      </c>
      <c r="L4" s="21" t="s">
        <v>12</v>
      </c>
      <c r="M4" s="21" t="s">
        <v>8</v>
      </c>
      <c r="N4" s="40" t="s">
        <v>208</v>
      </c>
      <c r="O4" s="39" t="s">
        <v>13</v>
      </c>
      <c r="P4" s="21" t="s">
        <v>14</v>
      </c>
      <c r="Q4" s="21" t="s">
        <v>207</v>
      </c>
      <c r="R4" s="21" t="s">
        <v>15</v>
      </c>
      <c r="S4" s="21" t="s">
        <v>16</v>
      </c>
      <c r="T4" s="40" t="s">
        <v>209</v>
      </c>
      <c r="U4" s="41" t="s">
        <v>210</v>
      </c>
      <c r="V4" s="40" t="s">
        <v>211</v>
      </c>
    </row>
    <row r="5" spans="1:22" ht="12.75">
      <c r="A5" s="14"/>
      <c r="B5" s="8"/>
      <c r="C5" s="8"/>
      <c r="D5" s="8"/>
      <c r="E5" s="8"/>
      <c r="F5" s="8"/>
      <c r="G5" s="8"/>
      <c r="H5" s="12"/>
      <c r="I5" s="14"/>
      <c r="J5" s="8"/>
      <c r="K5" s="9"/>
      <c r="L5" s="8"/>
      <c r="M5" s="8"/>
      <c r="N5" s="15"/>
      <c r="O5" s="14"/>
      <c r="P5" s="8"/>
      <c r="Q5" s="9"/>
      <c r="R5" s="8"/>
      <c r="S5" s="8"/>
      <c r="T5" s="15"/>
      <c r="U5" s="13"/>
      <c r="V5" s="23"/>
    </row>
    <row r="6" spans="1:22" ht="15">
      <c r="A6" s="27" t="s">
        <v>9</v>
      </c>
      <c r="B6" s="28" t="s">
        <v>25</v>
      </c>
      <c r="C6" s="28" t="s">
        <v>37</v>
      </c>
      <c r="D6" s="28" t="s">
        <v>27</v>
      </c>
      <c r="E6" s="28" t="s">
        <v>28</v>
      </c>
      <c r="F6" s="28" t="s">
        <v>29</v>
      </c>
      <c r="G6" s="28" t="s">
        <v>30</v>
      </c>
      <c r="H6" s="31" t="s">
        <v>31</v>
      </c>
      <c r="I6" s="32">
        <v>74.29</v>
      </c>
      <c r="J6" s="29">
        <v>4.05</v>
      </c>
      <c r="K6" s="30">
        <v>78.34</v>
      </c>
      <c r="L6" s="29">
        <v>229.5811</v>
      </c>
      <c r="M6" s="29">
        <v>15.240132</v>
      </c>
      <c r="N6" s="33">
        <v>244.821232</v>
      </c>
      <c r="O6" s="32">
        <v>23.8326</v>
      </c>
      <c r="P6" s="29">
        <v>5.8989</v>
      </c>
      <c r="Q6" s="30">
        <v>29.7315</v>
      </c>
      <c r="R6" s="29">
        <v>159.620468</v>
      </c>
      <c r="S6" s="29">
        <v>9.855097</v>
      </c>
      <c r="T6" s="33">
        <v>169.475565</v>
      </c>
      <c r="U6" s="18" t="s">
        <v>18</v>
      </c>
      <c r="V6" s="25">
        <f>+((N6/T6)-1)*100</f>
        <v>44.45812999649832</v>
      </c>
    </row>
    <row r="7" spans="1:22" ht="15">
      <c r="A7" s="27" t="s">
        <v>9</v>
      </c>
      <c r="B7" s="28" t="s">
        <v>25</v>
      </c>
      <c r="C7" s="28" t="s">
        <v>26</v>
      </c>
      <c r="D7" s="28" t="s">
        <v>32</v>
      </c>
      <c r="E7" s="28" t="s">
        <v>33</v>
      </c>
      <c r="F7" s="28" t="s">
        <v>34</v>
      </c>
      <c r="G7" s="28" t="s">
        <v>35</v>
      </c>
      <c r="H7" s="31" t="s">
        <v>36</v>
      </c>
      <c r="I7" s="32">
        <v>0</v>
      </c>
      <c r="J7" s="29">
        <v>0</v>
      </c>
      <c r="K7" s="30">
        <v>0</v>
      </c>
      <c r="L7" s="29">
        <v>0</v>
      </c>
      <c r="M7" s="29">
        <v>0</v>
      </c>
      <c r="N7" s="33">
        <v>0</v>
      </c>
      <c r="O7" s="32">
        <v>5.504453</v>
      </c>
      <c r="P7" s="29">
        <v>0</v>
      </c>
      <c r="Q7" s="30">
        <v>5.504453</v>
      </c>
      <c r="R7" s="29">
        <v>91.392867</v>
      </c>
      <c r="S7" s="29">
        <v>10.926084</v>
      </c>
      <c r="T7" s="33">
        <v>102.318951</v>
      </c>
      <c r="U7" s="18" t="s">
        <v>18</v>
      </c>
      <c r="V7" s="24" t="s">
        <v>18</v>
      </c>
    </row>
    <row r="8" spans="1:22" ht="15">
      <c r="A8" s="27" t="s">
        <v>9</v>
      </c>
      <c r="B8" s="28" t="s">
        <v>25</v>
      </c>
      <c r="C8" s="28" t="s">
        <v>37</v>
      </c>
      <c r="D8" s="28" t="s">
        <v>38</v>
      </c>
      <c r="E8" s="37" t="s">
        <v>39</v>
      </c>
      <c r="F8" s="28" t="s">
        <v>40</v>
      </c>
      <c r="G8" s="28" t="s">
        <v>41</v>
      </c>
      <c r="H8" s="31" t="s">
        <v>42</v>
      </c>
      <c r="I8" s="32">
        <v>32.79173</v>
      </c>
      <c r="J8" s="29">
        <v>0</v>
      </c>
      <c r="K8" s="30">
        <v>32.79173</v>
      </c>
      <c r="L8" s="29">
        <v>349.169282</v>
      </c>
      <c r="M8" s="29">
        <v>0</v>
      </c>
      <c r="N8" s="33">
        <v>349.169282</v>
      </c>
      <c r="O8" s="32">
        <v>41.304866</v>
      </c>
      <c r="P8" s="29">
        <v>0</v>
      </c>
      <c r="Q8" s="30">
        <v>41.304866</v>
      </c>
      <c r="R8" s="29">
        <v>349.262037</v>
      </c>
      <c r="S8" s="29">
        <v>0</v>
      </c>
      <c r="T8" s="33">
        <v>349.262037</v>
      </c>
      <c r="U8" s="19">
        <f>+((K8/Q8)-1)*100</f>
        <v>-20.61049175174663</v>
      </c>
      <c r="V8" s="25">
        <f>+((N8/T8)-1)*100</f>
        <v>-0.026557423989370665</v>
      </c>
    </row>
    <row r="9" spans="1:22" ht="15">
      <c r="A9" s="27" t="s">
        <v>9</v>
      </c>
      <c r="B9" s="28" t="s">
        <v>25</v>
      </c>
      <c r="C9" s="28" t="s">
        <v>37</v>
      </c>
      <c r="D9" s="28" t="s">
        <v>43</v>
      </c>
      <c r="E9" s="28" t="s">
        <v>44</v>
      </c>
      <c r="F9" s="28" t="s">
        <v>45</v>
      </c>
      <c r="G9" s="28" t="s">
        <v>46</v>
      </c>
      <c r="H9" s="31" t="s">
        <v>47</v>
      </c>
      <c r="I9" s="32">
        <v>600.290044</v>
      </c>
      <c r="J9" s="29">
        <v>53.500811</v>
      </c>
      <c r="K9" s="30">
        <v>653.790855</v>
      </c>
      <c r="L9" s="29">
        <v>4300.417308</v>
      </c>
      <c r="M9" s="29">
        <v>370.266688</v>
      </c>
      <c r="N9" s="33">
        <v>4670.683995</v>
      </c>
      <c r="O9" s="32">
        <v>416.16897</v>
      </c>
      <c r="P9" s="29">
        <v>49.940267</v>
      </c>
      <c r="Q9" s="30">
        <v>466.109237</v>
      </c>
      <c r="R9" s="29">
        <v>1652.410941</v>
      </c>
      <c r="S9" s="29">
        <v>183.239948</v>
      </c>
      <c r="T9" s="33">
        <v>1835.650889</v>
      </c>
      <c r="U9" s="19">
        <f>+((K9/Q9)-1)*100</f>
        <v>40.2655864981281</v>
      </c>
      <c r="V9" s="24" t="s">
        <v>18</v>
      </c>
    </row>
    <row r="10" spans="1:22" ht="15">
      <c r="A10" s="27" t="s">
        <v>9</v>
      </c>
      <c r="B10" s="28" t="s">
        <v>25</v>
      </c>
      <c r="C10" s="28" t="s">
        <v>37</v>
      </c>
      <c r="D10" s="28" t="s">
        <v>48</v>
      </c>
      <c r="E10" s="38" t="s">
        <v>194</v>
      </c>
      <c r="F10" s="28" t="s">
        <v>52</v>
      </c>
      <c r="G10" s="28" t="s">
        <v>53</v>
      </c>
      <c r="H10" s="31" t="s">
        <v>54</v>
      </c>
      <c r="I10" s="32">
        <v>0</v>
      </c>
      <c r="J10" s="29">
        <v>888.840735</v>
      </c>
      <c r="K10" s="30">
        <v>888.840735</v>
      </c>
      <c r="L10" s="29">
        <v>0</v>
      </c>
      <c r="M10" s="29">
        <v>5809.266218</v>
      </c>
      <c r="N10" s="33">
        <v>5809.266218</v>
      </c>
      <c r="O10" s="32">
        <v>0</v>
      </c>
      <c r="P10" s="29">
        <v>607.31631</v>
      </c>
      <c r="Q10" s="30">
        <v>607.31631</v>
      </c>
      <c r="R10" s="29">
        <v>0</v>
      </c>
      <c r="S10" s="29">
        <v>4480.636983</v>
      </c>
      <c r="T10" s="33">
        <v>4480.636983</v>
      </c>
      <c r="U10" s="19">
        <f>+((K10/Q10)-1)*100</f>
        <v>46.35548566117051</v>
      </c>
      <c r="V10" s="25">
        <f>+((N10/T10)-1)*100</f>
        <v>29.652686438132704</v>
      </c>
    </row>
    <row r="11" spans="1:22" ht="15">
      <c r="A11" s="27" t="s">
        <v>9</v>
      </c>
      <c r="B11" s="28" t="s">
        <v>25</v>
      </c>
      <c r="C11" s="28" t="s">
        <v>37</v>
      </c>
      <c r="D11" s="28" t="s">
        <v>48</v>
      </c>
      <c r="E11" s="37" t="s">
        <v>55</v>
      </c>
      <c r="F11" s="28" t="s">
        <v>40</v>
      </c>
      <c r="G11" s="28" t="s">
        <v>50</v>
      </c>
      <c r="H11" s="31" t="s">
        <v>56</v>
      </c>
      <c r="I11" s="32">
        <v>204.759086</v>
      </c>
      <c r="J11" s="29">
        <v>3.388794</v>
      </c>
      <c r="K11" s="30">
        <v>208.14788</v>
      </c>
      <c r="L11" s="29">
        <v>2116.411489</v>
      </c>
      <c r="M11" s="29">
        <v>65.560329</v>
      </c>
      <c r="N11" s="33">
        <v>2181.971818</v>
      </c>
      <c r="O11" s="32">
        <v>259.806</v>
      </c>
      <c r="P11" s="29">
        <v>7.542396</v>
      </c>
      <c r="Q11" s="30">
        <v>267.348396</v>
      </c>
      <c r="R11" s="29">
        <v>1694.051685</v>
      </c>
      <c r="S11" s="29">
        <v>51.121719</v>
      </c>
      <c r="T11" s="33">
        <v>1745.173404</v>
      </c>
      <c r="U11" s="19">
        <f>+((K11/Q11)-1)*100</f>
        <v>-22.143583760270623</v>
      </c>
      <c r="V11" s="25">
        <f>+((N11/T11)-1)*100</f>
        <v>25.028940562516166</v>
      </c>
    </row>
    <row r="12" spans="1:22" ht="15">
      <c r="A12" s="27" t="s">
        <v>9</v>
      </c>
      <c r="B12" s="28" t="s">
        <v>25</v>
      </c>
      <c r="C12" s="28" t="s">
        <v>37</v>
      </c>
      <c r="D12" s="28" t="s">
        <v>48</v>
      </c>
      <c r="E12" s="47" t="s">
        <v>185</v>
      </c>
      <c r="F12" s="28" t="s">
        <v>94</v>
      </c>
      <c r="G12" s="28" t="s">
        <v>125</v>
      </c>
      <c r="H12" s="31" t="s">
        <v>125</v>
      </c>
      <c r="I12" s="32">
        <v>558.687232</v>
      </c>
      <c r="J12" s="29">
        <v>0</v>
      </c>
      <c r="K12" s="30">
        <v>558.687232</v>
      </c>
      <c r="L12" s="29">
        <v>1061.448097</v>
      </c>
      <c r="M12" s="29">
        <v>681.562796</v>
      </c>
      <c r="N12" s="33">
        <v>1743.010893</v>
      </c>
      <c r="O12" s="32">
        <v>0</v>
      </c>
      <c r="P12" s="29">
        <v>0</v>
      </c>
      <c r="Q12" s="30">
        <v>0</v>
      </c>
      <c r="R12" s="29">
        <v>0</v>
      </c>
      <c r="S12" s="29">
        <v>0</v>
      </c>
      <c r="T12" s="33">
        <v>0</v>
      </c>
      <c r="U12" s="18" t="s">
        <v>18</v>
      </c>
      <c r="V12" s="24" t="s">
        <v>18</v>
      </c>
    </row>
    <row r="13" spans="1:22" ht="15">
      <c r="A13" s="27" t="s">
        <v>9</v>
      </c>
      <c r="B13" s="28" t="s">
        <v>25</v>
      </c>
      <c r="C13" s="28" t="s">
        <v>37</v>
      </c>
      <c r="D13" s="28" t="s">
        <v>48</v>
      </c>
      <c r="E13" s="38" t="s">
        <v>49</v>
      </c>
      <c r="F13" s="28" t="s">
        <v>40</v>
      </c>
      <c r="G13" s="28" t="s">
        <v>50</v>
      </c>
      <c r="H13" s="31" t="s">
        <v>51</v>
      </c>
      <c r="I13" s="32">
        <v>224.88016</v>
      </c>
      <c r="J13" s="29">
        <v>0</v>
      </c>
      <c r="K13" s="30">
        <v>224.88016</v>
      </c>
      <c r="L13" s="29">
        <v>1540.405358</v>
      </c>
      <c r="M13" s="29">
        <v>0</v>
      </c>
      <c r="N13" s="33">
        <v>1540.405358</v>
      </c>
      <c r="O13" s="32">
        <v>126.884961</v>
      </c>
      <c r="P13" s="29">
        <v>0</v>
      </c>
      <c r="Q13" s="30">
        <v>126.884961</v>
      </c>
      <c r="R13" s="29">
        <v>1196.923292</v>
      </c>
      <c r="S13" s="29">
        <v>0</v>
      </c>
      <c r="T13" s="33">
        <v>1196.923292</v>
      </c>
      <c r="U13" s="19">
        <f>+((K13/Q13)-1)*100</f>
        <v>77.23153179674303</v>
      </c>
      <c r="V13" s="25">
        <f>+((N13/T13)-1)*100</f>
        <v>28.697082619727322</v>
      </c>
    </row>
    <row r="14" spans="1:22" ht="15">
      <c r="A14" s="27" t="s">
        <v>9</v>
      </c>
      <c r="B14" s="28" t="s">
        <v>195</v>
      </c>
      <c r="C14" s="28" t="s">
        <v>37</v>
      </c>
      <c r="D14" s="28" t="s">
        <v>48</v>
      </c>
      <c r="E14" s="38" t="s">
        <v>216</v>
      </c>
      <c r="F14" s="28" t="s">
        <v>52</v>
      </c>
      <c r="G14" s="28" t="s">
        <v>53</v>
      </c>
      <c r="H14" s="31" t="s">
        <v>54</v>
      </c>
      <c r="I14" s="32">
        <v>0</v>
      </c>
      <c r="J14" s="29">
        <v>48.042256</v>
      </c>
      <c r="K14" s="30">
        <v>48.042256</v>
      </c>
      <c r="L14" s="29">
        <v>0</v>
      </c>
      <c r="M14" s="29">
        <v>92.403316</v>
      </c>
      <c r="N14" s="33">
        <v>92.403316</v>
      </c>
      <c r="O14" s="32">
        <v>0</v>
      </c>
      <c r="P14" s="29">
        <v>0</v>
      </c>
      <c r="Q14" s="30">
        <v>0</v>
      </c>
      <c r="R14" s="29">
        <v>0</v>
      </c>
      <c r="S14" s="29">
        <v>0</v>
      </c>
      <c r="T14" s="33">
        <v>0</v>
      </c>
      <c r="U14" s="18" t="s">
        <v>18</v>
      </c>
      <c r="V14" s="24" t="s">
        <v>18</v>
      </c>
    </row>
    <row r="15" spans="1:22" ht="15">
      <c r="A15" s="27" t="s">
        <v>9</v>
      </c>
      <c r="B15" s="28" t="s">
        <v>25</v>
      </c>
      <c r="C15" s="28" t="s">
        <v>26</v>
      </c>
      <c r="D15" s="28" t="s">
        <v>170</v>
      </c>
      <c r="E15" s="28" t="s">
        <v>171</v>
      </c>
      <c r="F15" s="28" t="s">
        <v>29</v>
      </c>
      <c r="G15" s="28" t="s">
        <v>172</v>
      </c>
      <c r="H15" s="31" t="s">
        <v>173</v>
      </c>
      <c r="I15" s="32">
        <v>0</v>
      </c>
      <c r="J15" s="29">
        <v>0</v>
      </c>
      <c r="K15" s="30">
        <v>0</v>
      </c>
      <c r="L15" s="29">
        <v>90.061379</v>
      </c>
      <c r="M15" s="29">
        <v>16.823193</v>
      </c>
      <c r="N15" s="33">
        <v>106.884572</v>
      </c>
      <c r="O15" s="32">
        <v>0</v>
      </c>
      <c r="P15" s="29">
        <v>0</v>
      </c>
      <c r="Q15" s="30">
        <v>0</v>
      </c>
      <c r="R15" s="29">
        <v>0</v>
      </c>
      <c r="S15" s="29">
        <v>0</v>
      </c>
      <c r="T15" s="33">
        <v>0</v>
      </c>
      <c r="U15" s="18" t="s">
        <v>18</v>
      </c>
      <c r="V15" s="24" t="s">
        <v>18</v>
      </c>
    </row>
    <row r="16" spans="1:22" ht="15">
      <c r="A16" s="27" t="s">
        <v>9</v>
      </c>
      <c r="B16" s="28" t="s">
        <v>25</v>
      </c>
      <c r="C16" s="28" t="s">
        <v>37</v>
      </c>
      <c r="D16" s="28" t="s">
        <v>59</v>
      </c>
      <c r="E16" s="38" t="s">
        <v>60</v>
      </c>
      <c r="F16" s="28" t="s">
        <v>29</v>
      </c>
      <c r="G16" s="28" t="s">
        <v>61</v>
      </c>
      <c r="H16" s="31" t="s">
        <v>62</v>
      </c>
      <c r="I16" s="32">
        <v>200.8425</v>
      </c>
      <c r="J16" s="29">
        <v>0</v>
      </c>
      <c r="K16" s="30">
        <v>200.8425</v>
      </c>
      <c r="L16" s="29">
        <v>1810.6643</v>
      </c>
      <c r="M16" s="29">
        <v>0</v>
      </c>
      <c r="N16" s="33">
        <v>1810.6643</v>
      </c>
      <c r="O16" s="32">
        <v>63.933</v>
      </c>
      <c r="P16" s="29">
        <v>0</v>
      </c>
      <c r="Q16" s="30">
        <v>63.933</v>
      </c>
      <c r="R16" s="29">
        <v>1314.0492</v>
      </c>
      <c r="S16" s="29">
        <v>0</v>
      </c>
      <c r="T16" s="33">
        <v>1314.0492</v>
      </c>
      <c r="U16" s="18" t="s">
        <v>18</v>
      </c>
      <c r="V16" s="25">
        <f aca="true" t="shared" si="0" ref="V16:V23">+((N16/T16)-1)*100</f>
        <v>37.79273257043953</v>
      </c>
    </row>
    <row r="17" spans="1:22" ht="15">
      <c r="A17" s="27" t="s">
        <v>9</v>
      </c>
      <c r="B17" s="28" t="s">
        <v>25</v>
      </c>
      <c r="C17" s="28" t="s">
        <v>37</v>
      </c>
      <c r="D17" s="28" t="s">
        <v>63</v>
      </c>
      <c r="E17" s="38" t="s">
        <v>64</v>
      </c>
      <c r="F17" s="28" t="s">
        <v>65</v>
      </c>
      <c r="G17" s="28" t="s">
        <v>66</v>
      </c>
      <c r="H17" s="31" t="s">
        <v>67</v>
      </c>
      <c r="I17" s="32">
        <v>0</v>
      </c>
      <c r="J17" s="29">
        <v>110.412351</v>
      </c>
      <c r="K17" s="30">
        <v>110.412351</v>
      </c>
      <c r="L17" s="29">
        <v>0</v>
      </c>
      <c r="M17" s="29">
        <v>826.37589</v>
      </c>
      <c r="N17" s="33">
        <v>826.37589</v>
      </c>
      <c r="O17" s="32">
        <v>0</v>
      </c>
      <c r="P17" s="29">
        <v>69.77241</v>
      </c>
      <c r="Q17" s="30">
        <v>69.77241</v>
      </c>
      <c r="R17" s="29">
        <v>0</v>
      </c>
      <c r="S17" s="29">
        <v>545.97294</v>
      </c>
      <c r="T17" s="33">
        <v>545.97294</v>
      </c>
      <c r="U17" s="19">
        <f>+((K17/Q17)-1)*100</f>
        <v>58.24643437140842</v>
      </c>
      <c r="V17" s="25">
        <f t="shared" si="0"/>
        <v>51.358396993081755</v>
      </c>
    </row>
    <row r="18" spans="1:22" ht="15">
      <c r="A18" s="27" t="s">
        <v>9</v>
      </c>
      <c r="B18" s="28" t="s">
        <v>25</v>
      </c>
      <c r="C18" s="28" t="s">
        <v>37</v>
      </c>
      <c r="D18" s="28" t="s">
        <v>68</v>
      </c>
      <c r="E18" s="38" t="s">
        <v>217</v>
      </c>
      <c r="F18" s="28" t="s">
        <v>57</v>
      </c>
      <c r="G18" s="28" t="s">
        <v>58</v>
      </c>
      <c r="H18" s="31" t="s">
        <v>58</v>
      </c>
      <c r="I18" s="32">
        <v>199.961454</v>
      </c>
      <c r="J18" s="29">
        <v>36.282185</v>
      </c>
      <c r="K18" s="30">
        <v>236.243639</v>
      </c>
      <c r="L18" s="29">
        <v>1515.704895</v>
      </c>
      <c r="M18" s="29">
        <v>220.402293</v>
      </c>
      <c r="N18" s="33">
        <v>1736.107188</v>
      </c>
      <c r="O18" s="32">
        <v>160.430088</v>
      </c>
      <c r="P18" s="29">
        <v>23.839434</v>
      </c>
      <c r="Q18" s="30">
        <v>184.269522</v>
      </c>
      <c r="R18" s="29">
        <v>1380.16263</v>
      </c>
      <c r="S18" s="29">
        <v>229.761566</v>
      </c>
      <c r="T18" s="33">
        <v>1609.924196</v>
      </c>
      <c r="U18" s="19">
        <f>+((K18/Q18)-1)*100</f>
        <v>28.205487503245386</v>
      </c>
      <c r="V18" s="25">
        <f t="shared" si="0"/>
        <v>7.837821949226731</v>
      </c>
    </row>
    <row r="19" spans="1:22" ht="15">
      <c r="A19" s="27" t="s">
        <v>9</v>
      </c>
      <c r="B19" s="28" t="s">
        <v>25</v>
      </c>
      <c r="C19" s="28" t="s">
        <v>37</v>
      </c>
      <c r="D19" s="28" t="s">
        <v>68</v>
      </c>
      <c r="E19" s="37" t="s">
        <v>70</v>
      </c>
      <c r="F19" s="28" t="s">
        <v>57</v>
      </c>
      <c r="G19" s="28" t="s">
        <v>58</v>
      </c>
      <c r="H19" s="31" t="s">
        <v>70</v>
      </c>
      <c r="I19" s="32">
        <v>124.881966</v>
      </c>
      <c r="J19" s="29">
        <v>30.88898</v>
      </c>
      <c r="K19" s="30">
        <v>155.770946</v>
      </c>
      <c r="L19" s="29">
        <v>571.161631</v>
      </c>
      <c r="M19" s="29">
        <v>185.331204</v>
      </c>
      <c r="N19" s="33">
        <v>756.492835</v>
      </c>
      <c r="O19" s="32">
        <v>57.653676</v>
      </c>
      <c r="P19" s="29">
        <v>22.673365</v>
      </c>
      <c r="Q19" s="30">
        <v>80.327041</v>
      </c>
      <c r="R19" s="29">
        <v>464.772004</v>
      </c>
      <c r="S19" s="29">
        <v>208.748804</v>
      </c>
      <c r="T19" s="33">
        <v>673.520808</v>
      </c>
      <c r="U19" s="19">
        <f>+((K19/Q19)-1)*100</f>
        <v>93.92093130879802</v>
      </c>
      <c r="V19" s="25">
        <f t="shared" si="0"/>
        <v>12.31914827492606</v>
      </c>
    </row>
    <row r="20" spans="1:22" ht="15">
      <c r="A20" s="27" t="s">
        <v>9</v>
      </c>
      <c r="B20" s="28" t="s">
        <v>25</v>
      </c>
      <c r="C20" s="28" t="s">
        <v>37</v>
      </c>
      <c r="D20" s="28" t="s">
        <v>68</v>
      </c>
      <c r="E20" s="28" t="s">
        <v>69</v>
      </c>
      <c r="F20" s="28" t="s">
        <v>57</v>
      </c>
      <c r="G20" s="28" t="s">
        <v>58</v>
      </c>
      <c r="H20" s="31" t="s">
        <v>58</v>
      </c>
      <c r="I20" s="32">
        <v>91.611648</v>
      </c>
      <c r="J20" s="29">
        <v>13.616804</v>
      </c>
      <c r="K20" s="30">
        <v>105.228452</v>
      </c>
      <c r="L20" s="29">
        <v>474.349303</v>
      </c>
      <c r="M20" s="29">
        <v>84.978359</v>
      </c>
      <c r="N20" s="33">
        <v>559.327662</v>
      </c>
      <c r="O20" s="32">
        <v>38.951346</v>
      </c>
      <c r="P20" s="29">
        <v>7.237325</v>
      </c>
      <c r="Q20" s="30">
        <v>46.188671</v>
      </c>
      <c r="R20" s="29">
        <v>523.015529</v>
      </c>
      <c r="S20" s="29">
        <v>80.310168</v>
      </c>
      <c r="T20" s="33">
        <v>603.325697</v>
      </c>
      <c r="U20" s="18" t="s">
        <v>18</v>
      </c>
      <c r="V20" s="25">
        <f t="shared" si="0"/>
        <v>-7.2925842905047</v>
      </c>
    </row>
    <row r="21" spans="1:22" ht="15">
      <c r="A21" s="27" t="s">
        <v>9</v>
      </c>
      <c r="B21" s="28" t="s">
        <v>25</v>
      </c>
      <c r="C21" s="28" t="s">
        <v>37</v>
      </c>
      <c r="D21" s="28" t="s">
        <v>71</v>
      </c>
      <c r="E21" s="28" t="s">
        <v>72</v>
      </c>
      <c r="F21" s="28" t="s">
        <v>52</v>
      </c>
      <c r="G21" s="28" t="s">
        <v>52</v>
      </c>
      <c r="H21" s="31" t="s">
        <v>73</v>
      </c>
      <c r="I21" s="32">
        <v>673.734412</v>
      </c>
      <c r="J21" s="29">
        <v>80.718634</v>
      </c>
      <c r="K21" s="30">
        <v>754.453046</v>
      </c>
      <c r="L21" s="29">
        <v>6365.976309</v>
      </c>
      <c r="M21" s="29">
        <v>559.583182</v>
      </c>
      <c r="N21" s="33">
        <v>6925.559491</v>
      </c>
      <c r="O21" s="32">
        <v>727.18919</v>
      </c>
      <c r="P21" s="29">
        <v>86.492077</v>
      </c>
      <c r="Q21" s="30">
        <v>813.681267</v>
      </c>
      <c r="R21" s="29">
        <v>5905.452736</v>
      </c>
      <c r="S21" s="29">
        <v>574.165287</v>
      </c>
      <c r="T21" s="33">
        <v>6479.618023</v>
      </c>
      <c r="U21" s="19">
        <f>+((K21/Q21)-1)*100</f>
        <v>-7.279044436941684</v>
      </c>
      <c r="V21" s="25">
        <f t="shared" si="0"/>
        <v>6.88221846437691</v>
      </c>
    </row>
    <row r="22" spans="1:22" ht="15">
      <c r="A22" s="27" t="s">
        <v>9</v>
      </c>
      <c r="B22" s="28" t="s">
        <v>25</v>
      </c>
      <c r="C22" s="28" t="s">
        <v>37</v>
      </c>
      <c r="D22" s="28" t="s">
        <v>74</v>
      </c>
      <c r="E22" s="28" t="s">
        <v>75</v>
      </c>
      <c r="F22" s="28" t="s">
        <v>94</v>
      </c>
      <c r="G22" s="28" t="s">
        <v>95</v>
      </c>
      <c r="H22" s="31" t="s">
        <v>127</v>
      </c>
      <c r="I22" s="32">
        <v>333.708022</v>
      </c>
      <c r="J22" s="29">
        <v>0</v>
      </c>
      <c r="K22" s="30">
        <v>333.708022</v>
      </c>
      <c r="L22" s="29">
        <v>3224.407883</v>
      </c>
      <c r="M22" s="29">
        <v>0</v>
      </c>
      <c r="N22" s="33">
        <v>3224.407883</v>
      </c>
      <c r="O22" s="32">
        <v>1460.002862</v>
      </c>
      <c r="P22" s="29">
        <v>0</v>
      </c>
      <c r="Q22" s="30">
        <v>1460.002862</v>
      </c>
      <c r="R22" s="29">
        <v>4015.786016</v>
      </c>
      <c r="S22" s="29">
        <v>0</v>
      </c>
      <c r="T22" s="33">
        <v>4015.786016</v>
      </c>
      <c r="U22" s="19">
        <f>+((K22/Q22)-1)*100</f>
        <v>-77.14333096971696</v>
      </c>
      <c r="V22" s="25">
        <f t="shared" si="0"/>
        <v>-19.70668083027659</v>
      </c>
    </row>
    <row r="23" spans="1:22" ht="15">
      <c r="A23" s="27" t="s">
        <v>9</v>
      </c>
      <c r="B23" s="28" t="s">
        <v>25</v>
      </c>
      <c r="C23" s="28" t="s">
        <v>37</v>
      </c>
      <c r="D23" s="28" t="s">
        <v>76</v>
      </c>
      <c r="E23" s="38" t="s">
        <v>77</v>
      </c>
      <c r="F23" s="28" t="s">
        <v>29</v>
      </c>
      <c r="G23" s="28" t="s">
        <v>78</v>
      </c>
      <c r="H23" s="31" t="s">
        <v>79</v>
      </c>
      <c r="I23" s="32">
        <v>68.63256</v>
      </c>
      <c r="J23" s="29">
        <v>10.206834</v>
      </c>
      <c r="K23" s="30">
        <v>78.839394</v>
      </c>
      <c r="L23" s="29">
        <v>672.957815</v>
      </c>
      <c r="M23" s="29">
        <v>70.643878</v>
      </c>
      <c r="N23" s="33">
        <v>743.601693</v>
      </c>
      <c r="O23" s="32">
        <v>131.460371</v>
      </c>
      <c r="P23" s="29">
        <v>5.070779</v>
      </c>
      <c r="Q23" s="30">
        <v>136.53115</v>
      </c>
      <c r="R23" s="29">
        <v>975.041439</v>
      </c>
      <c r="S23" s="29">
        <v>84.978415</v>
      </c>
      <c r="T23" s="33">
        <v>1060.019854</v>
      </c>
      <c r="U23" s="19">
        <f>+((K23/Q23)-1)*100</f>
        <v>-42.25537981625439</v>
      </c>
      <c r="V23" s="25">
        <f t="shared" si="0"/>
        <v>-29.85021080557987</v>
      </c>
    </row>
    <row r="24" spans="1:22" ht="15">
      <c r="A24" s="27" t="s">
        <v>9</v>
      </c>
      <c r="B24" s="28" t="s">
        <v>25</v>
      </c>
      <c r="C24" s="28" t="s">
        <v>26</v>
      </c>
      <c r="D24" s="28" t="s">
        <v>80</v>
      </c>
      <c r="E24" s="38" t="s">
        <v>81</v>
      </c>
      <c r="F24" s="28" t="s">
        <v>29</v>
      </c>
      <c r="G24" s="28" t="s">
        <v>30</v>
      </c>
      <c r="H24" s="31" t="s">
        <v>30</v>
      </c>
      <c r="I24" s="32">
        <v>0</v>
      </c>
      <c r="J24" s="29">
        <v>0</v>
      </c>
      <c r="K24" s="30">
        <v>0</v>
      </c>
      <c r="L24" s="29">
        <v>0</v>
      </c>
      <c r="M24" s="29">
        <v>0</v>
      </c>
      <c r="N24" s="33">
        <v>0</v>
      </c>
      <c r="O24" s="32">
        <v>0</v>
      </c>
      <c r="P24" s="29">
        <v>0</v>
      </c>
      <c r="Q24" s="30">
        <v>0</v>
      </c>
      <c r="R24" s="29">
        <v>0</v>
      </c>
      <c r="S24" s="29">
        <v>679.891222</v>
      </c>
      <c r="T24" s="33">
        <v>679.891222</v>
      </c>
      <c r="U24" s="18" t="s">
        <v>18</v>
      </c>
      <c r="V24" s="24" t="s">
        <v>18</v>
      </c>
    </row>
    <row r="25" spans="1:22" ht="15">
      <c r="A25" s="27" t="s">
        <v>9</v>
      </c>
      <c r="B25" s="28" t="s">
        <v>25</v>
      </c>
      <c r="C25" s="28" t="s">
        <v>37</v>
      </c>
      <c r="D25" s="28" t="s">
        <v>82</v>
      </c>
      <c r="E25" s="38" t="s">
        <v>218</v>
      </c>
      <c r="F25" s="28" t="s">
        <v>83</v>
      </c>
      <c r="G25" s="28" t="s">
        <v>84</v>
      </c>
      <c r="H25" s="31" t="s">
        <v>85</v>
      </c>
      <c r="I25" s="32">
        <v>611.19</v>
      </c>
      <c r="J25" s="29">
        <v>174.7432</v>
      </c>
      <c r="K25" s="30">
        <v>785.9332</v>
      </c>
      <c r="L25" s="29">
        <v>5633.0919</v>
      </c>
      <c r="M25" s="29">
        <v>1199.5001</v>
      </c>
      <c r="N25" s="33">
        <v>6832.592</v>
      </c>
      <c r="O25" s="32">
        <v>643.498</v>
      </c>
      <c r="P25" s="29">
        <v>128.3376</v>
      </c>
      <c r="Q25" s="30">
        <v>771.8356</v>
      </c>
      <c r="R25" s="29">
        <v>4675.191298</v>
      </c>
      <c r="S25" s="29">
        <v>1144.44689</v>
      </c>
      <c r="T25" s="33">
        <v>5819.638188</v>
      </c>
      <c r="U25" s="19">
        <f>+((K25/Q25)-1)*100</f>
        <v>1.8265029495918572</v>
      </c>
      <c r="V25" s="25">
        <f>+((N25/T25)-1)*100</f>
        <v>17.405786739263185</v>
      </c>
    </row>
    <row r="26" spans="1:22" ht="15">
      <c r="A26" s="27" t="s">
        <v>9</v>
      </c>
      <c r="B26" s="28" t="s">
        <v>25</v>
      </c>
      <c r="C26" s="28" t="s">
        <v>37</v>
      </c>
      <c r="D26" s="28" t="s">
        <v>82</v>
      </c>
      <c r="E26" s="38" t="s">
        <v>157</v>
      </c>
      <c r="F26" s="28" t="s">
        <v>52</v>
      </c>
      <c r="G26" s="28" t="s">
        <v>52</v>
      </c>
      <c r="H26" s="31" t="s">
        <v>86</v>
      </c>
      <c r="I26" s="32">
        <v>559.8498</v>
      </c>
      <c r="J26" s="29">
        <v>67.8922</v>
      </c>
      <c r="K26" s="30">
        <v>627.742</v>
      </c>
      <c r="L26" s="29">
        <v>4550.9968</v>
      </c>
      <c r="M26" s="29">
        <v>578.5049</v>
      </c>
      <c r="N26" s="33">
        <v>5129.5017</v>
      </c>
      <c r="O26" s="32">
        <v>472.745017</v>
      </c>
      <c r="P26" s="29">
        <v>54.009733</v>
      </c>
      <c r="Q26" s="30">
        <v>526.75475</v>
      </c>
      <c r="R26" s="29">
        <v>5148.662317</v>
      </c>
      <c r="S26" s="29">
        <v>628.577133</v>
      </c>
      <c r="T26" s="33">
        <v>5777.23945</v>
      </c>
      <c r="U26" s="19">
        <f>+((K26/Q26)-1)*100</f>
        <v>19.171587916388045</v>
      </c>
      <c r="V26" s="25">
        <f>+((N26/T26)-1)*100</f>
        <v>-11.211890308614436</v>
      </c>
    </row>
    <row r="27" spans="1:22" ht="15">
      <c r="A27" s="27" t="s">
        <v>9</v>
      </c>
      <c r="B27" s="28" t="s">
        <v>25</v>
      </c>
      <c r="C27" s="28" t="s">
        <v>26</v>
      </c>
      <c r="D27" s="28" t="s">
        <v>188</v>
      </c>
      <c r="E27" s="38" t="s">
        <v>189</v>
      </c>
      <c r="F27" s="28" t="s">
        <v>40</v>
      </c>
      <c r="G27" s="28" t="s">
        <v>50</v>
      </c>
      <c r="H27" s="31" t="s">
        <v>190</v>
      </c>
      <c r="I27" s="32">
        <v>0</v>
      </c>
      <c r="J27" s="29">
        <v>0</v>
      </c>
      <c r="K27" s="30">
        <v>0</v>
      </c>
      <c r="L27" s="29">
        <v>0</v>
      </c>
      <c r="M27" s="29">
        <v>0</v>
      </c>
      <c r="N27" s="33">
        <v>0</v>
      </c>
      <c r="O27" s="32">
        <v>0</v>
      </c>
      <c r="P27" s="29">
        <v>0</v>
      </c>
      <c r="Q27" s="30">
        <v>0</v>
      </c>
      <c r="R27" s="29">
        <v>84.870969</v>
      </c>
      <c r="S27" s="29">
        <v>0.019044</v>
      </c>
      <c r="T27" s="33">
        <v>84.890013</v>
      </c>
      <c r="U27" s="18" t="s">
        <v>18</v>
      </c>
      <c r="V27" s="24" t="s">
        <v>18</v>
      </c>
    </row>
    <row r="28" spans="1:22" ht="15">
      <c r="A28" s="27" t="s">
        <v>9</v>
      </c>
      <c r="B28" s="28" t="s">
        <v>25</v>
      </c>
      <c r="C28" s="28" t="s">
        <v>37</v>
      </c>
      <c r="D28" s="28" t="s">
        <v>87</v>
      </c>
      <c r="E28" s="38" t="s">
        <v>219</v>
      </c>
      <c r="F28" s="28" t="s">
        <v>34</v>
      </c>
      <c r="G28" s="28" t="s">
        <v>88</v>
      </c>
      <c r="H28" s="31" t="s">
        <v>89</v>
      </c>
      <c r="I28" s="32">
        <v>1095.20848</v>
      </c>
      <c r="J28" s="29">
        <v>37.25179</v>
      </c>
      <c r="K28" s="30">
        <v>1132.46027</v>
      </c>
      <c r="L28" s="29">
        <v>8582.24543</v>
      </c>
      <c r="M28" s="29">
        <v>311.03387</v>
      </c>
      <c r="N28" s="33">
        <v>8893.2793</v>
      </c>
      <c r="O28" s="32">
        <v>1049.19295</v>
      </c>
      <c r="P28" s="29">
        <v>37.60026</v>
      </c>
      <c r="Q28" s="30">
        <v>1086.79321</v>
      </c>
      <c r="R28" s="29">
        <v>6804.15311</v>
      </c>
      <c r="S28" s="29">
        <v>295.66386</v>
      </c>
      <c r="T28" s="33">
        <v>7099.81697</v>
      </c>
      <c r="U28" s="19">
        <f>+((K28/Q28)-1)*100</f>
        <v>4.202000857182386</v>
      </c>
      <c r="V28" s="25">
        <f>+((N28/T28)-1)*100</f>
        <v>25.260684008872424</v>
      </c>
    </row>
    <row r="29" spans="1:22" ht="15">
      <c r="A29" s="27" t="s">
        <v>9</v>
      </c>
      <c r="B29" s="28" t="s">
        <v>25</v>
      </c>
      <c r="C29" s="28" t="s">
        <v>37</v>
      </c>
      <c r="D29" s="28" t="s">
        <v>181</v>
      </c>
      <c r="E29" s="47" t="s">
        <v>90</v>
      </c>
      <c r="F29" s="28" t="s">
        <v>57</v>
      </c>
      <c r="G29" s="28" t="s">
        <v>91</v>
      </c>
      <c r="H29" s="31" t="s">
        <v>92</v>
      </c>
      <c r="I29" s="32">
        <v>78.832864</v>
      </c>
      <c r="J29" s="29">
        <v>17.162838</v>
      </c>
      <c r="K29" s="30">
        <v>95.995702</v>
      </c>
      <c r="L29" s="29">
        <v>552.288475</v>
      </c>
      <c r="M29" s="29">
        <v>131.281161</v>
      </c>
      <c r="N29" s="33">
        <v>683.569636</v>
      </c>
      <c r="O29" s="32">
        <v>116.8823</v>
      </c>
      <c r="P29" s="29">
        <v>22.1408</v>
      </c>
      <c r="Q29" s="30">
        <v>139.0231</v>
      </c>
      <c r="R29" s="29">
        <v>761.968107</v>
      </c>
      <c r="S29" s="29">
        <v>206.262155</v>
      </c>
      <c r="T29" s="33">
        <v>968.230262</v>
      </c>
      <c r="U29" s="19">
        <f>+((K29/Q29)-1)*100</f>
        <v>-30.949819130777556</v>
      </c>
      <c r="V29" s="25">
        <f>+((N29/T29)-1)*100</f>
        <v>-29.400095945358927</v>
      </c>
    </row>
    <row r="30" spans="1:22" ht="15">
      <c r="A30" s="27" t="s">
        <v>9</v>
      </c>
      <c r="B30" s="28" t="s">
        <v>25</v>
      </c>
      <c r="C30" s="28" t="s">
        <v>37</v>
      </c>
      <c r="D30" s="28" t="s">
        <v>181</v>
      </c>
      <c r="E30" s="37" t="s">
        <v>161</v>
      </c>
      <c r="F30" s="28" t="s">
        <v>57</v>
      </c>
      <c r="G30" s="28" t="s">
        <v>91</v>
      </c>
      <c r="H30" s="31" t="s">
        <v>162</v>
      </c>
      <c r="I30" s="32">
        <v>51.007682</v>
      </c>
      <c r="J30" s="29">
        <v>12.954996</v>
      </c>
      <c r="K30" s="30">
        <v>63.962678</v>
      </c>
      <c r="L30" s="29">
        <v>306.261668</v>
      </c>
      <c r="M30" s="29">
        <v>82.785061</v>
      </c>
      <c r="N30" s="33">
        <v>389.046729</v>
      </c>
      <c r="O30" s="32">
        <v>0</v>
      </c>
      <c r="P30" s="29">
        <v>0</v>
      </c>
      <c r="Q30" s="30">
        <v>0</v>
      </c>
      <c r="R30" s="29">
        <v>0</v>
      </c>
      <c r="S30" s="29">
        <v>0</v>
      </c>
      <c r="T30" s="33">
        <v>0</v>
      </c>
      <c r="U30" s="18" t="s">
        <v>18</v>
      </c>
      <c r="V30" s="24" t="s">
        <v>18</v>
      </c>
    </row>
    <row r="31" spans="1:22" ht="15">
      <c r="A31" s="27" t="s">
        <v>9</v>
      </c>
      <c r="B31" s="28" t="s">
        <v>25</v>
      </c>
      <c r="C31" s="28" t="s">
        <v>37</v>
      </c>
      <c r="D31" s="28" t="s">
        <v>181</v>
      </c>
      <c r="E31" s="28" t="s">
        <v>158</v>
      </c>
      <c r="F31" s="28" t="s">
        <v>57</v>
      </c>
      <c r="G31" s="28" t="s">
        <v>159</v>
      </c>
      <c r="H31" s="31" t="s">
        <v>160</v>
      </c>
      <c r="I31" s="32">
        <v>4.463404</v>
      </c>
      <c r="J31" s="29">
        <v>0.583132</v>
      </c>
      <c r="K31" s="30">
        <v>5.046536</v>
      </c>
      <c r="L31" s="29">
        <v>64.080102</v>
      </c>
      <c r="M31" s="29">
        <v>13.798184</v>
      </c>
      <c r="N31" s="33">
        <v>77.878286</v>
      </c>
      <c r="O31" s="32">
        <v>0</v>
      </c>
      <c r="P31" s="29">
        <v>0</v>
      </c>
      <c r="Q31" s="30">
        <v>0</v>
      </c>
      <c r="R31" s="29">
        <v>0</v>
      </c>
      <c r="S31" s="29">
        <v>0</v>
      </c>
      <c r="T31" s="33">
        <v>0</v>
      </c>
      <c r="U31" s="18" t="s">
        <v>18</v>
      </c>
      <c r="V31" s="24" t="s">
        <v>18</v>
      </c>
    </row>
    <row r="32" spans="1:22" ht="15">
      <c r="A32" s="27" t="s">
        <v>9</v>
      </c>
      <c r="B32" s="28" t="s">
        <v>25</v>
      </c>
      <c r="C32" s="28" t="s">
        <v>37</v>
      </c>
      <c r="D32" s="28" t="s">
        <v>97</v>
      </c>
      <c r="E32" s="38" t="s">
        <v>98</v>
      </c>
      <c r="F32" s="28" t="s">
        <v>94</v>
      </c>
      <c r="G32" s="28" t="s">
        <v>99</v>
      </c>
      <c r="H32" s="31" t="s">
        <v>100</v>
      </c>
      <c r="I32" s="32">
        <v>126.791973</v>
      </c>
      <c r="J32" s="29">
        <v>16.723404</v>
      </c>
      <c r="K32" s="30">
        <v>143.515377</v>
      </c>
      <c r="L32" s="29">
        <v>857.252313</v>
      </c>
      <c r="M32" s="29">
        <v>85.243968</v>
      </c>
      <c r="N32" s="33">
        <v>942.496281</v>
      </c>
      <c r="O32" s="32">
        <v>137.669472</v>
      </c>
      <c r="P32" s="29">
        <v>8.684278</v>
      </c>
      <c r="Q32" s="30">
        <v>146.35375</v>
      </c>
      <c r="R32" s="29">
        <v>1334.840989</v>
      </c>
      <c r="S32" s="29">
        <v>86.429454</v>
      </c>
      <c r="T32" s="33">
        <v>1421.270443</v>
      </c>
      <c r="U32" s="19">
        <f>+((K32/Q32)-1)*100</f>
        <v>-1.9393920552086885</v>
      </c>
      <c r="V32" s="25">
        <f>+((N32/T32)-1)*100</f>
        <v>-33.68635183810685</v>
      </c>
    </row>
    <row r="33" spans="1:22" ht="15">
      <c r="A33" s="27" t="s">
        <v>9</v>
      </c>
      <c r="B33" s="28" t="s">
        <v>25</v>
      </c>
      <c r="C33" s="28" t="s">
        <v>37</v>
      </c>
      <c r="D33" s="28" t="s">
        <v>101</v>
      </c>
      <c r="E33" s="28" t="s">
        <v>107</v>
      </c>
      <c r="F33" s="28" t="s">
        <v>29</v>
      </c>
      <c r="G33" s="28" t="s">
        <v>103</v>
      </c>
      <c r="H33" s="31" t="s">
        <v>106</v>
      </c>
      <c r="I33" s="32">
        <v>387.44</v>
      </c>
      <c r="J33" s="29">
        <v>54.8856</v>
      </c>
      <c r="K33" s="30">
        <v>442.3256</v>
      </c>
      <c r="L33" s="29">
        <v>3220.318</v>
      </c>
      <c r="M33" s="29">
        <v>416.1107</v>
      </c>
      <c r="N33" s="33">
        <v>3636.4287</v>
      </c>
      <c r="O33" s="32">
        <v>512.69</v>
      </c>
      <c r="P33" s="29">
        <v>84.951</v>
      </c>
      <c r="Q33" s="30">
        <v>597.641</v>
      </c>
      <c r="R33" s="29">
        <v>4679.428</v>
      </c>
      <c r="S33" s="29">
        <v>710.4064</v>
      </c>
      <c r="T33" s="33">
        <v>5389.8344</v>
      </c>
      <c r="U33" s="19">
        <f>+((K33/Q33)-1)*100</f>
        <v>-25.98807645392468</v>
      </c>
      <c r="V33" s="25">
        <f>+((N33/T33)-1)*100</f>
        <v>-32.53171748653354</v>
      </c>
    </row>
    <row r="34" spans="1:22" ht="15">
      <c r="A34" s="27" t="s">
        <v>9</v>
      </c>
      <c r="B34" s="28" t="s">
        <v>25</v>
      </c>
      <c r="C34" s="28" t="s">
        <v>37</v>
      </c>
      <c r="D34" s="28" t="s">
        <v>101</v>
      </c>
      <c r="E34" s="38" t="s">
        <v>102</v>
      </c>
      <c r="F34" s="28" t="s">
        <v>29</v>
      </c>
      <c r="G34" s="28" t="s">
        <v>103</v>
      </c>
      <c r="H34" s="31" t="s">
        <v>104</v>
      </c>
      <c r="I34" s="32">
        <v>62.64</v>
      </c>
      <c r="J34" s="29">
        <v>46.4156</v>
      </c>
      <c r="K34" s="30">
        <v>109.0556</v>
      </c>
      <c r="L34" s="29">
        <v>800.916</v>
      </c>
      <c r="M34" s="29">
        <v>308.372</v>
      </c>
      <c r="N34" s="33">
        <v>1109.288</v>
      </c>
      <c r="O34" s="32">
        <v>116.66</v>
      </c>
      <c r="P34" s="29">
        <v>48.3438</v>
      </c>
      <c r="Q34" s="30">
        <v>165.0038</v>
      </c>
      <c r="R34" s="29">
        <v>940.112</v>
      </c>
      <c r="S34" s="29">
        <v>364.0909</v>
      </c>
      <c r="T34" s="33">
        <v>1304.2029</v>
      </c>
      <c r="U34" s="19">
        <f>+((K34/Q34)-1)*100</f>
        <v>-33.907219106469064</v>
      </c>
      <c r="V34" s="25">
        <f>+((N34/T34)-1)*100</f>
        <v>-14.945136220752154</v>
      </c>
    </row>
    <row r="35" spans="1:22" ht="15">
      <c r="A35" s="27" t="s">
        <v>9</v>
      </c>
      <c r="B35" s="28" t="s">
        <v>25</v>
      </c>
      <c r="C35" s="28" t="s">
        <v>37</v>
      </c>
      <c r="D35" s="28" t="s">
        <v>101</v>
      </c>
      <c r="E35" s="28" t="s">
        <v>105</v>
      </c>
      <c r="F35" s="28" t="s">
        <v>29</v>
      </c>
      <c r="G35" s="28" t="s">
        <v>103</v>
      </c>
      <c r="H35" s="31" t="s">
        <v>106</v>
      </c>
      <c r="I35" s="32">
        <v>242.44</v>
      </c>
      <c r="J35" s="29">
        <v>34.4428</v>
      </c>
      <c r="K35" s="30">
        <v>276.8828</v>
      </c>
      <c r="L35" s="29">
        <v>979.484</v>
      </c>
      <c r="M35" s="29">
        <v>124.9506</v>
      </c>
      <c r="N35" s="33">
        <v>1104.4346</v>
      </c>
      <c r="O35" s="32">
        <v>38.682</v>
      </c>
      <c r="P35" s="29">
        <v>6.6758</v>
      </c>
      <c r="Q35" s="30">
        <v>45.3578</v>
      </c>
      <c r="R35" s="29">
        <v>209.194</v>
      </c>
      <c r="S35" s="29">
        <v>30.7294</v>
      </c>
      <c r="T35" s="33">
        <v>239.9234</v>
      </c>
      <c r="U35" s="18" t="s">
        <v>18</v>
      </c>
      <c r="V35" s="24" t="s">
        <v>18</v>
      </c>
    </row>
    <row r="36" spans="1:22" ht="15">
      <c r="A36" s="27" t="s">
        <v>9</v>
      </c>
      <c r="B36" s="28" t="s">
        <v>25</v>
      </c>
      <c r="C36" s="28" t="s">
        <v>26</v>
      </c>
      <c r="D36" s="28" t="s">
        <v>212</v>
      </c>
      <c r="E36" s="28" t="s">
        <v>213</v>
      </c>
      <c r="F36" s="28" t="s">
        <v>29</v>
      </c>
      <c r="G36" s="28" t="s">
        <v>214</v>
      </c>
      <c r="H36" s="31" t="s">
        <v>215</v>
      </c>
      <c r="I36" s="32">
        <v>10.445512</v>
      </c>
      <c r="J36" s="29">
        <v>0</v>
      </c>
      <c r="K36" s="30">
        <v>10.445512</v>
      </c>
      <c r="L36" s="29">
        <v>10.445512</v>
      </c>
      <c r="M36" s="29">
        <v>0</v>
      </c>
      <c r="N36" s="33">
        <v>10.445512</v>
      </c>
      <c r="O36" s="32">
        <v>0</v>
      </c>
      <c r="P36" s="29">
        <v>0</v>
      </c>
      <c r="Q36" s="30">
        <v>0</v>
      </c>
      <c r="R36" s="29">
        <v>0</v>
      </c>
      <c r="S36" s="29">
        <v>0</v>
      </c>
      <c r="T36" s="33">
        <v>0</v>
      </c>
      <c r="U36" s="18" t="s">
        <v>18</v>
      </c>
      <c r="V36" s="24" t="s">
        <v>18</v>
      </c>
    </row>
    <row r="37" spans="1:22" ht="15">
      <c r="A37" s="27" t="s">
        <v>9</v>
      </c>
      <c r="B37" s="28" t="s">
        <v>25</v>
      </c>
      <c r="C37" s="28" t="s">
        <v>37</v>
      </c>
      <c r="D37" s="28" t="s">
        <v>108</v>
      </c>
      <c r="E37" s="28" t="s">
        <v>109</v>
      </c>
      <c r="F37" s="28" t="s">
        <v>110</v>
      </c>
      <c r="G37" s="28" t="s">
        <v>111</v>
      </c>
      <c r="H37" s="31" t="s">
        <v>112</v>
      </c>
      <c r="I37" s="32">
        <v>92.357834</v>
      </c>
      <c r="J37" s="29">
        <v>18.115843</v>
      </c>
      <c r="K37" s="30">
        <v>110.473677</v>
      </c>
      <c r="L37" s="29">
        <v>976.415295</v>
      </c>
      <c r="M37" s="29">
        <v>119.774573</v>
      </c>
      <c r="N37" s="33">
        <v>1096.189868</v>
      </c>
      <c r="O37" s="32">
        <v>105.546108</v>
      </c>
      <c r="P37" s="29">
        <v>16.784687</v>
      </c>
      <c r="Q37" s="30">
        <v>122.330795</v>
      </c>
      <c r="R37" s="29">
        <v>339.052197</v>
      </c>
      <c r="S37" s="29">
        <v>41.103856</v>
      </c>
      <c r="T37" s="33">
        <v>380.156054</v>
      </c>
      <c r="U37" s="19">
        <f>+((K37/Q37)-1)*100</f>
        <v>-9.692668146234151</v>
      </c>
      <c r="V37" s="24" t="s">
        <v>18</v>
      </c>
    </row>
    <row r="38" spans="1:22" ht="15">
      <c r="A38" s="27" t="s">
        <v>9</v>
      </c>
      <c r="B38" s="28" t="s">
        <v>25</v>
      </c>
      <c r="C38" s="28" t="s">
        <v>37</v>
      </c>
      <c r="D38" s="28" t="s">
        <v>108</v>
      </c>
      <c r="E38" s="28" t="s">
        <v>186</v>
      </c>
      <c r="F38" s="28" t="s">
        <v>110</v>
      </c>
      <c r="G38" s="28" t="s">
        <v>111</v>
      </c>
      <c r="H38" s="31" t="s">
        <v>187</v>
      </c>
      <c r="I38" s="32">
        <v>0</v>
      </c>
      <c r="J38" s="29">
        <v>0</v>
      </c>
      <c r="K38" s="30">
        <v>0</v>
      </c>
      <c r="L38" s="29">
        <v>0</v>
      </c>
      <c r="M38" s="29">
        <v>20.603506</v>
      </c>
      <c r="N38" s="33">
        <v>20.603506</v>
      </c>
      <c r="O38" s="32">
        <v>0</v>
      </c>
      <c r="P38" s="29">
        <v>0</v>
      </c>
      <c r="Q38" s="30">
        <v>0</v>
      </c>
      <c r="R38" s="29">
        <v>0</v>
      </c>
      <c r="S38" s="29">
        <v>0</v>
      </c>
      <c r="T38" s="33">
        <v>0</v>
      </c>
      <c r="U38" s="18" t="s">
        <v>18</v>
      </c>
      <c r="V38" s="24" t="s">
        <v>18</v>
      </c>
    </row>
    <row r="39" spans="1:22" ht="15">
      <c r="A39" s="27" t="s">
        <v>9</v>
      </c>
      <c r="B39" s="28" t="s">
        <v>25</v>
      </c>
      <c r="C39" s="28" t="s">
        <v>37</v>
      </c>
      <c r="D39" s="28" t="s">
        <v>108</v>
      </c>
      <c r="E39" s="38" t="s">
        <v>109</v>
      </c>
      <c r="F39" s="28" t="s">
        <v>110</v>
      </c>
      <c r="G39" s="28" t="s">
        <v>111</v>
      </c>
      <c r="H39" s="31" t="s">
        <v>112</v>
      </c>
      <c r="I39" s="32">
        <v>0</v>
      </c>
      <c r="J39" s="29">
        <v>0</v>
      </c>
      <c r="K39" s="30">
        <v>0</v>
      </c>
      <c r="L39" s="29">
        <v>0</v>
      </c>
      <c r="M39" s="29">
        <v>0</v>
      </c>
      <c r="N39" s="33">
        <v>0</v>
      </c>
      <c r="O39" s="32">
        <v>0</v>
      </c>
      <c r="P39" s="29">
        <v>0</v>
      </c>
      <c r="Q39" s="30">
        <v>0</v>
      </c>
      <c r="R39" s="29">
        <v>659.979237</v>
      </c>
      <c r="S39" s="29">
        <v>41.275325</v>
      </c>
      <c r="T39" s="33">
        <v>701.254562</v>
      </c>
      <c r="U39" s="18" t="s">
        <v>18</v>
      </c>
      <c r="V39" s="24" t="s">
        <v>18</v>
      </c>
    </row>
    <row r="40" spans="1:22" ht="15">
      <c r="A40" s="27" t="s">
        <v>9</v>
      </c>
      <c r="B40" s="28" t="s">
        <v>25</v>
      </c>
      <c r="C40" s="28" t="s">
        <v>37</v>
      </c>
      <c r="D40" s="28" t="s">
        <v>113</v>
      </c>
      <c r="E40" s="38" t="s">
        <v>114</v>
      </c>
      <c r="F40" s="28" t="s">
        <v>40</v>
      </c>
      <c r="G40" s="28" t="s">
        <v>41</v>
      </c>
      <c r="H40" s="31" t="s">
        <v>41</v>
      </c>
      <c r="I40" s="32">
        <v>133.929061</v>
      </c>
      <c r="J40" s="29">
        <v>0</v>
      </c>
      <c r="K40" s="30">
        <v>133.929061</v>
      </c>
      <c r="L40" s="29">
        <v>822.437103</v>
      </c>
      <c r="M40" s="29">
        <v>0</v>
      </c>
      <c r="N40" s="33">
        <v>822.437103</v>
      </c>
      <c r="O40" s="32">
        <v>94.078087</v>
      </c>
      <c r="P40" s="29">
        <v>0</v>
      </c>
      <c r="Q40" s="30">
        <v>94.078087</v>
      </c>
      <c r="R40" s="29">
        <v>539.452545</v>
      </c>
      <c r="S40" s="29">
        <v>0</v>
      </c>
      <c r="T40" s="33">
        <v>539.452545</v>
      </c>
      <c r="U40" s="19">
        <f>+((K40/Q40)-1)*100</f>
        <v>42.35946464345093</v>
      </c>
      <c r="V40" s="25">
        <f>+((N40/T40)-1)*100</f>
        <v>52.45772971559528</v>
      </c>
    </row>
    <row r="41" spans="1:22" ht="15">
      <c r="A41" s="27" t="s">
        <v>9</v>
      </c>
      <c r="B41" s="28" t="s">
        <v>25</v>
      </c>
      <c r="C41" s="28" t="s">
        <v>26</v>
      </c>
      <c r="D41" s="28" t="s">
        <v>115</v>
      </c>
      <c r="E41" s="38" t="s">
        <v>116</v>
      </c>
      <c r="F41" s="28" t="s">
        <v>29</v>
      </c>
      <c r="G41" s="28" t="s">
        <v>78</v>
      </c>
      <c r="H41" s="31" t="s">
        <v>117</v>
      </c>
      <c r="I41" s="32">
        <v>20.2486</v>
      </c>
      <c r="J41" s="29">
        <v>0.541854</v>
      </c>
      <c r="K41" s="30">
        <v>20.790453</v>
      </c>
      <c r="L41" s="29">
        <v>1305.806839</v>
      </c>
      <c r="M41" s="29">
        <v>32.620623</v>
      </c>
      <c r="N41" s="33">
        <v>1338.427462</v>
      </c>
      <c r="O41" s="32">
        <v>300.576088</v>
      </c>
      <c r="P41" s="29">
        <v>8.23192</v>
      </c>
      <c r="Q41" s="30">
        <v>308.808008</v>
      </c>
      <c r="R41" s="29">
        <v>1221.011261</v>
      </c>
      <c r="S41" s="29">
        <v>33.342722</v>
      </c>
      <c r="T41" s="33">
        <v>1254.353982</v>
      </c>
      <c r="U41" s="19">
        <f>+((K41/Q41)-1)*100</f>
        <v>-93.26751494086902</v>
      </c>
      <c r="V41" s="25">
        <f>+((N41/T41)-1)*100</f>
        <v>6.702532236231229</v>
      </c>
    </row>
    <row r="42" spans="1:22" ht="15">
      <c r="A42" s="27" t="s">
        <v>9</v>
      </c>
      <c r="B42" s="28" t="s">
        <v>25</v>
      </c>
      <c r="C42" s="28" t="s">
        <v>26</v>
      </c>
      <c r="D42" s="28" t="s">
        <v>196</v>
      </c>
      <c r="E42" s="28" t="s">
        <v>197</v>
      </c>
      <c r="F42" s="28" t="s">
        <v>29</v>
      </c>
      <c r="G42" s="28" t="s">
        <v>198</v>
      </c>
      <c r="H42" s="31" t="s">
        <v>199</v>
      </c>
      <c r="I42" s="32">
        <v>0</v>
      </c>
      <c r="J42" s="29">
        <v>0</v>
      </c>
      <c r="K42" s="30">
        <v>0</v>
      </c>
      <c r="L42" s="29">
        <v>0</v>
      </c>
      <c r="M42" s="29">
        <v>0.3</v>
      </c>
      <c r="N42" s="33">
        <v>0.3</v>
      </c>
      <c r="O42" s="32">
        <v>0</v>
      </c>
      <c r="P42" s="29">
        <v>0</v>
      </c>
      <c r="Q42" s="30">
        <v>0</v>
      </c>
      <c r="R42" s="29">
        <v>0</v>
      </c>
      <c r="S42" s="29">
        <v>0</v>
      </c>
      <c r="T42" s="33">
        <v>0</v>
      </c>
      <c r="U42" s="18" t="s">
        <v>18</v>
      </c>
      <c r="V42" s="24" t="s">
        <v>18</v>
      </c>
    </row>
    <row r="43" spans="1:22" ht="15">
      <c r="A43" s="27" t="s">
        <v>9</v>
      </c>
      <c r="B43" s="28" t="s">
        <v>25</v>
      </c>
      <c r="C43" s="28" t="s">
        <v>37</v>
      </c>
      <c r="D43" s="28" t="s">
        <v>118</v>
      </c>
      <c r="E43" s="47" t="s">
        <v>119</v>
      </c>
      <c r="F43" s="28" t="s">
        <v>52</v>
      </c>
      <c r="G43" s="28" t="s">
        <v>52</v>
      </c>
      <c r="H43" s="31" t="s">
        <v>120</v>
      </c>
      <c r="I43" s="32">
        <v>1809.694929</v>
      </c>
      <c r="J43" s="29">
        <v>414.93675</v>
      </c>
      <c r="K43" s="30">
        <v>2224.63168</v>
      </c>
      <c r="L43" s="29">
        <v>14491.045419</v>
      </c>
      <c r="M43" s="29">
        <v>2384.165978</v>
      </c>
      <c r="N43" s="33">
        <v>16875.211396</v>
      </c>
      <c r="O43" s="32">
        <v>1667.902244</v>
      </c>
      <c r="P43" s="29">
        <v>185.216214</v>
      </c>
      <c r="Q43" s="30">
        <v>1853.118457</v>
      </c>
      <c r="R43" s="29">
        <v>9217.380021</v>
      </c>
      <c r="S43" s="29">
        <v>1001.853017</v>
      </c>
      <c r="T43" s="33">
        <v>10219.233038</v>
      </c>
      <c r="U43" s="19">
        <f>+((K43/Q43)-1)*100</f>
        <v>20.04800187471232</v>
      </c>
      <c r="V43" s="25">
        <f>+((N43/T43)-1)*100</f>
        <v>65.13187763944599</v>
      </c>
    </row>
    <row r="44" spans="1:22" ht="15">
      <c r="A44" s="27" t="s">
        <v>9</v>
      </c>
      <c r="B44" s="28" t="s">
        <v>25</v>
      </c>
      <c r="C44" s="28" t="s">
        <v>37</v>
      </c>
      <c r="D44" s="28" t="s">
        <v>121</v>
      </c>
      <c r="E44" s="28" t="s">
        <v>123</v>
      </c>
      <c r="F44" s="28" t="s">
        <v>52</v>
      </c>
      <c r="G44" s="28" t="s">
        <v>52</v>
      </c>
      <c r="H44" s="31" t="s">
        <v>122</v>
      </c>
      <c r="I44" s="32">
        <v>1954.640143</v>
      </c>
      <c r="J44" s="29">
        <v>134.054291</v>
      </c>
      <c r="K44" s="30">
        <v>2088.694435</v>
      </c>
      <c r="L44" s="29">
        <v>14842.112803</v>
      </c>
      <c r="M44" s="29">
        <v>916.818072</v>
      </c>
      <c r="N44" s="33">
        <v>15758.930875</v>
      </c>
      <c r="O44" s="32">
        <v>1570.1703</v>
      </c>
      <c r="P44" s="29">
        <v>140.5454</v>
      </c>
      <c r="Q44" s="30">
        <v>1710.7157</v>
      </c>
      <c r="R44" s="29">
        <v>11653.18249</v>
      </c>
      <c r="S44" s="29">
        <v>1047.96744</v>
      </c>
      <c r="T44" s="33">
        <v>12701.14993</v>
      </c>
      <c r="U44" s="19">
        <f>+((K44/Q44)-1)*100</f>
        <v>22.094772088664417</v>
      </c>
      <c r="V44" s="25">
        <f>+((N44/T44)-1)*100</f>
        <v>24.074835442872388</v>
      </c>
    </row>
    <row r="45" spans="1:22" ht="15">
      <c r="A45" s="27" t="s">
        <v>9</v>
      </c>
      <c r="B45" s="28" t="s">
        <v>25</v>
      </c>
      <c r="C45" s="28" t="s">
        <v>37</v>
      </c>
      <c r="D45" s="28" t="s">
        <v>124</v>
      </c>
      <c r="E45" s="47" t="s">
        <v>126</v>
      </c>
      <c r="F45" s="28" t="s">
        <v>94</v>
      </c>
      <c r="G45" s="28" t="s">
        <v>95</v>
      </c>
      <c r="H45" s="31" t="s">
        <v>127</v>
      </c>
      <c r="I45" s="32">
        <v>0</v>
      </c>
      <c r="J45" s="29">
        <v>707.6522</v>
      </c>
      <c r="K45" s="30">
        <v>707.6522</v>
      </c>
      <c r="L45" s="29">
        <v>4564.5811</v>
      </c>
      <c r="M45" s="29">
        <v>1205.8487</v>
      </c>
      <c r="N45" s="33">
        <v>5770.4298</v>
      </c>
      <c r="O45" s="32">
        <v>721.8988</v>
      </c>
      <c r="P45" s="29">
        <v>45.1189</v>
      </c>
      <c r="Q45" s="30">
        <v>767.0177</v>
      </c>
      <c r="R45" s="29">
        <v>2571.4094</v>
      </c>
      <c r="S45" s="29">
        <v>3310.145</v>
      </c>
      <c r="T45" s="33">
        <v>5881.5544</v>
      </c>
      <c r="U45" s="19">
        <f>+((K45/Q45)-1)*100</f>
        <v>-7.739782276210838</v>
      </c>
      <c r="V45" s="25">
        <f>+((N45/T45)-1)*100</f>
        <v>-1.889374686392431</v>
      </c>
    </row>
    <row r="46" spans="1:22" ht="15">
      <c r="A46" s="27" t="s">
        <v>9</v>
      </c>
      <c r="B46" s="28" t="s">
        <v>25</v>
      </c>
      <c r="C46" s="28" t="s">
        <v>37</v>
      </c>
      <c r="D46" s="28" t="s">
        <v>124</v>
      </c>
      <c r="E46" s="47" t="s">
        <v>220</v>
      </c>
      <c r="F46" s="28" t="s">
        <v>94</v>
      </c>
      <c r="G46" s="28" t="s">
        <v>125</v>
      </c>
      <c r="H46" s="31" t="s">
        <v>125</v>
      </c>
      <c r="I46" s="32">
        <v>213.2137</v>
      </c>
      <c r="J46" s="29">
        <v>69.2816</v>
      </c>
      <c r="K46" s="30">
        <v>282.4953</v>
      </c>
      <c r="L46" s="29">
        <v>1908.5954</v>
      </c>
      <c r="M46" s="29">
        <v>494.65932</v>
      </c>
      <c r="N46" s="33">
        <v>2403.25472</v>
      </c>
      <c r="O46" s="32">
        <v>524.5181</v>
      </c>
      <c r="P46" s="29">
        <v>72.2304</v>
      </c>
      <c r="Q46" s="30">
        <v>596.7485</v>
      </c>
      <c r="R46" s="29">
        <v>4852.158</v>
      </c>
      <c r="S46" s="29">
        <v>926.7732</v>
      </c>
      <c r="T46" s="33">
        <v>5778.9312</v>
      </c>
      <c r="U46" s="19">
        <f>+((K46/Q46)-1)*100</f>
        <v>-52.660911590058454</v>
      </c>
      <c r="V46" s="25">
        <f>+((N46/T46)-1)*100</f>
        <v>-58.4135087124761</v>
      </c>
    </row>
    <row r="47" spans="1:22" ht="15">
      <c r="A47" s="27" t="s">
        <v>9</v>
      </c>
      <c r="B47" s="28" t="s">
        <v>25</v>
      </c>
      <c r="C47" s="28" t="s">
        <v>37</v>
      </c>
      <c r="D47" s="28" t="s">
        <v>124</v>
      </c>
      <c r="E47" s="47" t="s">
        <v>128</v>
      </c>
      <c r="F47" s="28" t="s">
        <v>94</v>
      </c>
      <c r="G47" s="28" t="s">
        <v>95</v>
      </c>
      <c r="H47" s="31" t="s">
        <v>127</v>
      </c>
      <c r="I47" s="32">
        <v>0</v>
      </c>
      <c r="J47" s="29">
        <v>19.9444</v>
      </c>
      <c r="K47" s="30">
        <v>19.9444</v>
      </c>
      <c r="L47" s="29">
        <v>111.907</v>
      </c>
      <c r="M47" s="29">
        <v>30.3887</v>
      </c>
      <c r="N47" s="33">
        <v>142.2957</v>
      </c>
      <c r="O47" s="32">
        <v>33.8065</v>
      </c>
      <c r="P47" s="29">
        <v>2.1277</v>
      </c>
      <c r="Q47" s="30">
        <v>35.9342</v>
      </c>
      <c r="R47" s="29">
        <v>137.215</v>
      </c>
      <c r="S47" s="29">
        <v>97.6968</v>
      </c>
      <c r="T47" s="33">
        <v>234.9118</v>
      </c>
      <c r="U47" s="19">
        <f>+((K47/Q47)-1)*100</f>
        <v>-44.497442547767854</v>
      </c>
      <c r="V47" s="25">
        <f>+((N47/T47)-1)*100</f>
        <v>-39.42590367959379</v>
      </c>
    </row>
    <row r="48" spans="1:22" ht="15">
      <c r="A48" s="27" t="s">
        <v>9</v>
      </c>
      <c r="B48" s="28" t="s">
        <v>25</v>
      </c>
      <c r="C48" s="28" t="s">
        <v>37</v>
      </c>
      <c r="D48" s="28" t="s">
        <v>200</v>
      </c>
      <c r="E48" s="38" t="s">
        <v>201</v>
      </c>
      <c r="F48" s="28" t="s">
        <v>29</v>
      </c>
      <c r="G48" s="28" t="s">
        <v>103</v>
      </c>
      <c r="H48" s="31" t="s">
        <v>149</v>
      </c>
      <c r="I48" s="32">
        <v>148.009973</v>
      </c>
      <c r="J48" s="29">
        <v>22.799749</v>
      </c>
      <c r="K48" s="30">
        <v>170.809722</v>
      </c>
      <c r="L48" s="29">
        <v>308.711717</v>
      </c>
      <c r="M48" s="29">
        <v>180.595631</v>
      </c>
      <c r="N48" s="33">
        <v>489.307348</v>
      </c>
      <c r="O48" s="32">
        <v>0</v>
      </c>
      <c r="P48" s="29">
        <v>0</v>
      </c>
      <c r="Q48" s="30">
        <v>0</v>
      </c>
      <c r="R48" s="29">
        <v>0</v>
      </c>
      <c r="S48" s="29">
        <v>0</v>
      </c>
      <c r="T48" s="33">
        <v>0</v>
      </c>
      <c r="U48" s="18" t="s">
        <v>18</v>
      </c>
      <c r="V48" s="24" t="s">
        <v>18</v>
      </c>
    </row>
    <row r="49" spans="1:22" ht="15">
      <c r="A49" s="27" t="s">
        <v>9</v>
      </c>
      <c r="B49" s="28" t="s">
        <v>25</v>
      </c>
      <c r="C49" s="28" t="s">
        <v>37</v>
      </c>
      <c r="D49" s="28" t="s">
        <v>129</v>
      </c>
      <c r="E49" s="38" t="s">
        <v>130</v>
      </c>
      <c r="F49" s="28" t="s">
        <v>65</v>
      </c>
      <c r="G49" s="28" t="s">
        <v>131</v>
      </c>
      <c r="H49" s="31" t="s">
        <v>131</v>
      </c>
      <c r="I49" s="32">
        <v>731.223254</v>
      </c>
      <c r="J49" s="29">
        <v>3.924404</v>
      </c>
      <c r="K49" s="30">
        <v>735.147657</v>
      </c>
      <c r="L49" s="29">
        <v>5195.207134</v>
      </c>
      <c r="M49" s="29">
        <v>47.706556</v>
      </c>
      <c r="N49" s="33">
        <v>5242.91369</v>
      </c>
      <c r="O49" s="32">
        <v>668.41995</v>
      </c>
      <c r="P49" s="29">
        <v>5.979762</v>
      </c>
      <c r="Q49" s="30">
        <v>674.399712</v>
      </c>
      <c r="R49" s="29">
        <v>6175.822459</v>
      </c>
      <c r="S49" s="29">
        <v>61.452839</v>
      </c>
      <c r="T49" s="33">
        <v>6237.275298</v>
      </c>
      <c r="U49" s="19">
        <f>+((K49/Q49)-1)*100</f>
        <v>9.007706248842528</v>
      </c>
      <c r="V49" s="25">
        <f>+((N49/T49)-1)*100</f>
        <v>-15.942243375386111</v>
      </c>
    </row>
    <row r="50" spans="1:22" ht="15">
      <c r="A50" s="27" t="s">
        <v>9</v>
      </c>
      <c r="B50" s="28" t="s">
        <v>25</v>
      </c>
      <c r="C50" s="28" t="s">
        <v>37</v>
      </c>
      <c r="D50" s="28" t="s">
        <v>132</v>
      </c>
      <c r="E50" s="47" t="s">
        <v>133</v>
      </c>
      <c r="F50" s="28" t="s">
        <v>94</v>
      </c>
      <c r="G50" s="28" t="s">
        <v>134</v>
      </c>
      <c r="H50" s="31" t="s">
        <v>134</v>
      </c>
      <c r="I50" s="32">
        <v>185.164403</v>
      </c>
      <c r="J50" s="29">
        <v>65.70856</v>
      </c>
      <c r="K50" s="30">
        <v>250.872963</v>
      </c>
      <c r="L50" s="29">
        <v>1730.38075</v>
      </c>
      <c r="M50" s="29">
        <v>453.086163</v>
      </c>
      <c r="N50" s="33">
        <v>2183.466912</v>
      </c>
      <c r="O50" s="32">
        <v>206.7247</v>
      </c>
      <c r="P50" s="29">
        <v>63.477203</v>
      </c>
      <c r="Q50" s="30">
        <v>270.201903</v>
      </c>
      <c r="R50" s="29">
        <v>2237.5165</v>
      </c>
      <c r="S50" s="29">
        <v>562.472244</v>
      </c>
      <c r="T50" s="33">
        <v>2799.988744</v>
      </c>
      <c r="U50" s="19">
        <f>+((K50/Q50)-1)*100</f>
        <v>-7.153517345878946</v>
      </c>
      <c r="V50" s="25">
        <f>+((N50/T50)-1)*100</f>
        <v>-22.018725372418867</v>
      </c>
    </row>
    <row r="51" spans="1:22" ht="15">
      <c r="A51" s="27" t="s">
        <v>9</v>
      </c>
      <c r="B51" s="28" t="s">
        <v>25</v>
      </c>
      <c r="C51" s="28" t="s">
        <v>26</v>
      </c>
      <c r="D51" s="28" t="s">
        <v>136</v>
      </c>
      <c r="E51" s="38" t="s">
        <v>137</v>
      </c>
      <c r="F51" s="28" t="s">
        <v>29</v>
      </c>
      <c r="G51" s="28" t="s">
        <v>30</v>
      </c>
      <c r="H51" s="31" t="s">
        <v>31</v>
      </c>
      <c r="I51" s="32">
        <v>57.681441</v>
      </c>
      <c r="J51" s="29">
        <v>3.09264</v>
      </c>
      <c r="K51" s="30">
        <v>60.774081</v>
      </c>
      <c r="L51" s="29">
        <v>472.150092</v>
      </c>
      <c r="M51" s="29">
        <v>31.203739</v>
      </c>
      <c r="N51" s="33">
        <v>503.353831</v>
      </c>
      <c r="O51" s="32">
        <v>0</v>
      </c>
      <c r="P51" s="29">
        <v>0</v>
      </c>
      <c r="Q51" s="30">
        <v>0</v>
      </c>
      <c r="R51" s="29">
        <v>344.44494</v>
      </c>
      <c r="S51" s="29">
        <v>3.803</v>
      </c>
      <c r="T51" s="33">
        <v>348.24794</v>
      </c>
      <c r="U51" s="18" t="s">
        <v>18</v>
      </c>
      <c r="V51" s="25">
        <f>+((N51/T51)-1)*100</f>
        <v>44.53892562867707</v>
      </c>
    </row>
    <row r="52" spans="1:22" ht="15">
      <c r="A52" s="27" t="s">
        <v>9</v>
      </c>
      <c r="B52" s="28" t="s">
        <v>25</v>
      </c>
      <c r="C52" s="28" t="s">
        <v>26</v>
      </c>
      <c r="D52" s="28" t="s">
        <v>182</v>
      </c>
      <c r="E52" s="38" t="s">
        <v>183</v>
      </c>
      <c r="F52" s="28" t="s">
        <v>29</v>
      </c>
      <c r="G52" s="28" t="s">
        <v>78</v>
      </c>
      <c r="H52" s="31" t="s">
        <v>184</v>
      </c>
      <c r="I52" s="32">
        <v>0</v>
      </c>
      <c r="J52" s="29">
        <v>0</v>
      </c>
      <c r="K52" s="30">
        <v>0</v>
      </c>
      <c r="L52" s="29">
        <v>17.77965</v>
      </c>
      <c r="M52" s="29">
        <v>0</v>
      </c>
      <c r="N52" s="33">
        <v>17.77965</v>
      </c>
      <c r="O52" s="32">
        <v>0</v>
      </c>
      <c r="P52" s="29">
        <v>0</v>
      </c>
      <c r="Q52" s="30">
        <v>0</v>
      </c>
      <c r="R52" s="29">
        <v>0</v>
      </c>
      <c r="S52" s="29">
        <v>0</v>
      </c>
      <c r="T52" s="33">
        <v>0</v>
      </c>
      <c r="U52" s="18" t="s">
        <v>18</v>
      </c>
      <c r="V52" s="24" t="s">
        <v>18</v>
      </c>
    </row>
    <row r="53" spans="1:22" ht="15">
      <c r="A53" s="27" t="s">
        <v>9</v>
      </c>
      <c r="B53" s="28" t="s">
        <v>25</v>
      </c>
      <c r="C53" s="28" t="s">
        <v>37</v>
      </c>
      <c r="D53" s="28" t="s">
        <v>179</v>
      </c>
      <c r="E53" s="38" t="s">
        <v>180</v>
      </c>
      <c r="F53" s="28" t="s">
        <v>29</v>
      </c>
      <c r="G53" s="28" t="s">
        <v>78</v>
      </c>
      <c r="H53" s="31" t="s">
        <v>117</v>
      </c>
      <c r="I53" s="32">
        <v>0</v>
      </c>
      <c r="J53" s="29">
        <v>0</v>
      </c>
      <c r="K53" s="30">
        <v>0</v>
      </c>
      <c r="L53" s="29">
        <v>0</v>
      </c>
      <c r="M53" s="29">
        <v>0</v>
      </c>
      <c r="N53" s="33">
        <v>0</v>
      </c>
      <c r="O53" s="32">
        <v>0</v>
      </c>
      <c r="P53" s="29">
        <v>0</v>
      </c>
      <c r="Q53" s="30">
        <v>0</v>
      </c>
      <c r="R53" s="29">
        <v>155.828257</v>
      </c>
      <c r="S53" s="29">
        <v>0</v>
      </c>
      <c r="T53" s="33">
        <v>155.828257</v>
      </c>
      <c r="U53" s="18" t="s">
        <v>18</v>
      </c>
      <c r="V53" s="24" t="s">
        <v>18</v>
      </c>
    </row>
    <row r="54" spans="1:22" ht="15">
      <c r="A54" s="27" t="s">
        <v>9</v>
      </c>
      <c r="B54" s="28" t="s">
        <v>25</v>
      </c>
      <c r="C54" s="28" t="s">
        <v>26</v>
      </c>
      <c r="D54" s="28" t="s">
        <v>138</v>
      </c>
      <c r="E54" s="38" t="s">
        <v>30</v>
      </c>
      <c r="F54" s="28" t="s">
        <v>29</v>
      </c>
      <c r="G54" s="28" t="s">
        <v>30</v>
      </c>
      <c r="H54" s="31" t="s">
        <v>139</v>
      </c>
      <c r="I54" s="32">
        <v>0</v>
      </c>
      <c r="J54" s="29">
        <v>0</v>
      </c>
      <c r="K54" s="30">
        <v>0</v>
      </c>
      <c r="L54" s="29">
        <v>93.204006</v>
      </c>
      <c r="M54" s="29">
        <v>0</v>
      </c>
      <c r="N54" s="33">
        <v>93.204006</v>
      </c>
      <c r="O54" s="32">
        <v>0</v>
      </c>
      <c r="P54" s="29">
        <v>0</v>
      </c>
      <c r="Q54" s="30">
        <v>0</v>
      </c>
      <c r="R54" s="29">
        <v>283.857552</v>
      </c>
      <c r="S54" s="29">
        <v>0</v>
      </c>
      <c r="T54" s="33">
        <v>283.857552</v>
      </c>
      <c r="U54" s="18" t="s">
        <v>18</v>
      </c>
      <c r="V54" s="25">
        <f>+((N54/T54)-1)*100</f>
        <v>-67.16521884187883</v>
      </c>
    </row>
    <row r="55" spans="1:22" ht="15">
      <c r="A55" s="27" t="s">
        <v>9</v>
      </c>
      <c r="B55" s="28" t="s">
        <v>25</v>
      </c>
      <c r="C55" s="28" t="s">
        <v>37</v>
      </c>
      <c r="D55" s="28" t="s">
        <v>164</v>
      </c>
      <c r="E55" s="28" t="s">
        <v>135</v>
      </c>
      <c r="F55" s="28" t="s">
        <v>29</v>
      </c>
      <c r="G55" s="28" t="s">
        <v>61</v>
      </c>
      <c r="H55" s="31" t="s">
        <v>174</v>
      </c>
      <c r="I55" s="32">
        <v>128.894784</v>
      </c>
      <c r="J55" s="29">
        <v>26.690669</v>
      </c>
      <c r="K55" s="30">
        <v>155.585453</v>
      </c>
      <c r="L55" s="29">
        <v>937.760886</v>
      </c>
      <c r="M55" s="29">
        <v>255.040163</v>
      </c>
      <c r="N55" s="33">
        <v>1192.801049</v>
      </c>
      <c r="O55" s="32">
        <v>90.524267</v>
      </c>
      <c r="P55" s="29">
        <v>28.023072</v>
      </c>
      <c r="Q55" s="30">
        <v>118.547339</v>
      </c>
      <c r="R55" s="29">
        <v>561.526769</v>
      </c>
      <c r="S55" s="29">
        <v>223.076874</v>
      </c>
      <c r="T55" s="33">
        <v>784.603643</v>
      </c>
      <c r="U55" s="19">
        <f>+((K55/Q55)-1)*100</f>
        <v>31.243311163652532</v>
      </c>
      <c r="V55" s="25">
        <f>+((N55/T55)-1)*100</f>
        <v>52.02593814619847</v>
      </c>
    </row>
    <row r="56" spans="1:22" ht="15">
      <c r="A56" s="27" t="s">
        <v>9</v>
      </c>
      <c r="B56" s="28" t="s">
        <v>25</v>
      </c>
      <c r="C56" s="28" t="s">
        <v>37</v>
      </c>
      <c r="D56" s="28" t="s">
        <v>165</v>
      </c>
      <c r="E56" s="38" t="s">
        <v>93</v>
      </c>
      <c r="F56" s="28" t="s">
        <v>94</v>
      </c>
      <c r="G56" s="28" t="s">
        <v>95</v>
      </c>
      <c r="H56" s="31" t="s">
        <v>96</v>
      </c>
      <c r="I56" s="32">
        <v>141.9008</v>
      </c>
      <c r="J56" s="29">
        <v>9.452</v>
      </c>
      <c r="K56" s="30">
        <v>151.3528</v>
      </c>
      <c r="L56" s="29">
        <v>412.00073</v>
      </c>
      <c r="M56" s="29">
        <v>69.374127</v>
      </c>
      <c r="N56" s="33">
        <v>481.374858</v>
      </c>
      <c r="O56" s="32">
        <v>112.926743</v>
      </c>
      <c r="P56" s="29">
        <v>36.277467</v>
      </c>
      <c r="Q56" s="30">
        <v>149.20421</v>
      </c>
      <c r="R56" s="29">
        <v>876.998297</v>
      </c>
      <c r="S56" s="29">
        <v>119.183952</v>
      </c>
      <c r="T56" s="33">
        <v>996.182249</v>
      </c>
      <c r="U56" s="19">
        <f>+((K56/Q56)-1)*100</f>
        <v>1.440033092899995</v>
      </c>
      <c r="V56" s="25">
        <f>+((N56/T56)-1)*100</f>
        <v>-51.67803296201878</v>
      </c>
    </row>
    <row r="57" spans="1:22" ht="15">
      <c r="A57" s="27" t="s">
        <v>9</v>
      </c>
      <c r="B57" s="28" t="s">
        <v>25</v>
      </c>
      <c r="C57" s="28" t="s">
        <v>37</v>
      </c>
      <c r="D57" s="28" t="s">
        <v>191</v>
      </c>
      <c r="E57" s="38" t="s">
        <v>141</v>
      </c>
      <c r="F57" s="28" t="s">
        <v>52</v>
      </c>
      <c r="G57" s="28" t="s">
        <v>52</v>
      </c>
      <c r="H57" s="31" t="s">
        <v>122</v>
      </c>
      <c r="I57" s="32">
        <v>351.992544</v>
      </c>
      <c r="J57" s="29">
        <v>127.56572</v>
      </c>
      <c r="K57" s="30">
        <v>479.558264</v>
      </c>
      <c r="L57" s="29">
        <v>2922.201496</v>
      </c>
      <c r="M57" s="29">
        <v>649.026218</v>
      </c>
      <c r="N57" s="33">
        <v>3571.227714</v>
      </c>
      <c r="O57" s="32">
        <v>0</v>
      </c>
      <c r="P57" s="29">
        <v>0</v>
      </c>
      <c r="Q57" s="30">
        <v>0</v>
      </c>
      <c r="R57" s="29">
        <v>0</v>
      </c>
      <c r="S57" s="29">
        <v>0</v>
      </c>
      <c r="T57" s="33">
        <v>0</v>
      </c>
      <c r="U57" s="18" t="s">
        <v>18</v>
      </c>
      <c r="V57" s="24" t="s">
        <v>18</v>
      </c>
    </row>
    <row r="58" spans="1:22" ht="15">
      <c r="A58" s="27" t="s">
        <v>9</v>
      </c>
      <c r="B58" s="28" t="s">
        <v>25</v>
      </c>
      <c r="C58" s="28" t="s">
        <v>37</v>
      </c>
      <c r="D58" s="28" t="s">
        <v>140</v>
      </c>
      <c r="E58" s="38" t="s">
        <v>142</v>
      </c>
      <c r="F58" s="28" t="s">
        <v>143</v>
      </c>
      <c r="G58" s="28" t="s">
        <v>144</v>
      </c>
      <c r="H58" s="31" t="s">
        <v>142</v>
      </c>
      <c r="I58" s="32">
        <v>163.808739</v>
      </c>
      <c r="J58" s="29">
        <v>26.885659</v>
      </c>
      <c r="K58" s="30">
        <v>190.694398</v>
      </c>
      <c r="L58" s="29">
        <v>1198.172105</v>
      </c>
      <c r="M58" s="29">
        <v>154.780329</v>
      </c>
      <c r="N58" s="33">
        <v>1352.952435</v>
      </c>
      <c r="O58" s="32">
        <v>175.572018</v>
      </c>
      <c r="P58" s="29">
        <v>16.751858</v>
      </c>
      <c r="Q58" s="30">
        <v>192.323876</v>
      </c>
      <c r="R58" s="29">
        <v>1637.585244</v>
      </c>
      <c r="S58" s="29">
        <v>207.775299</v>
      </c>
      <c r="T58" s="33">
        <v>1845.360543</v>
      </c>
      <c r="U58" s="19">
        <f>+((K58/Q58)-1)*100</f>
        <v>-0.8472572588959282</v>
      </c>
      <c r="V58" s="25">
        <f>+((N58/T58)-1)*100</f>
        <v>-26.683571937627594</v>
      </c>
    </row>
    <row r="59" spans="1:22" ht="15">
      <c r="A59" s="27" t="s">
        <v>9</v>
      </c>
      <c r="B59" s="28" t="s">
        <v>25</v>
      </c>
      <c r="C59" s="28" t="s">
        <v>37</v>
      </c>
      <c r="D59" s="28" t="s">
        <v>140</v>
      </c>
      <c r="E59" s="38" t="s">
        <v>141</v>
      </c>
      <c r="F59" s="28" t="s">
        <v>52</v>
      </c>
      <c r="G59" s="28" t="s">
        <v>52</v>
      </c>
      <c r="H59" s="31" t="s">
        <v>122</v>
      </c>
      <c r="I59" s="32">
        <v>0</v>
      </c>
      <c r="J59" s="29">
        <v>0</v>
      </c>
      <c r="K59" s="30">
        <v>0</v>
      </c>
      <c r="L59" s="29">
        <v>486.58338</v>
      </c>
      <c r="M59" s="29">
        <v>71.418476</v>
      </c>
      <c r="N59" s="33">
        <v>558.001856</v>
      </c>
      <c r="O59" s="32">
        <v>264.654066</v>
      </c>
      <c r="P59" s="29">
        <v>53.446572</v>
      </c>
      <c r="Q59" s="30">
        <v>318.100638</v>
      </c>
      <c r="R59" s="29">
        <v>2859.501652</v>
      </c>
      <c r="S59" s="29">
        <v>466.536216</v>
      </c>
      <c r="T59" s="33">
        <v>3326.037868</v>
      </c>
      <c r="U59" s="18" t="s">
        <v>18</v>
      </c>
      <c r="V59" s="25">
        <f>+((N59/T59)-1)*100</f>
        <v>-83.22322600808103</v>
      </c>
    </row>
    <row r="60" spans="1:22" ht="15">
      <c r="A60" s="27" t="s">
        <v>9</v>
      </c>
      <c r="B60" s="28" t="s">
        <v>25</v>
      </c>
      <c r="C60" s="28" t="s">
        <v>26</v>
      </c>
      <c r="D60" s="28" t="s">
        <v>175</v>
      </c>
      <c r="E60" s="38" t="s">
        <v>176</v>
      </c>
      <c r="F60" s="28" t="s">
        <v>94</v>
      </c>
      <c r="G60" s="28" t="s">
        <v>177</v>
      </c>
      <c r="H60" s="31" t="s">
        <v>177</v>
      </c>
      <c r="I60" s="32">
        <v>0</v>
      </c>
      <c r="J60" s="29">
        <v>0</v>
      </c>
      <c r="K60" s="30">
        <v>0</v>
      </c>
      <c r="L60" s="29">
        <v>35.25</v>
      </c>
      <c r="M60" s="29">
        <v>0</v>
      </c>
      <c r="N60" s="33">
        <v>35.25</v>
      </c>
      <c r="O60" s="32">
        <v>0</v>
      </c>
      <c r="P60" s="29">
        <v>0</v>
      </c>
      <c r="Q60" s="30">
        <v>0</v>
      </c>
      <c r="R60" s="29">
        <v>0</v>
      </c>
      <c r="S60" s="29">
        <v>0</v>
      </c>
      <c r="T60" s="33">
        <v>0</v>
      </c>
      <c r="U60" s="18" t="s">
        <v>18</v>
      </c>
      <c r="V60" s="24" t="s">
        <v>18</v>
      </c>
    </row>
    <row r="61" spans="1:22" ht="15">
      <c r="A61" s="27" t="s">
        <v>9</v>
      </c>
      <c r="B61" s="28" t="s">
        <v>25</v>
      </c>
      <c r="C61" s="28" t="s">
        <v>26</v>
      </c>
      <c r="D61" s="28" t="s">
        <v>156</v>
      </c>
      <c r="E61" s="47" t="s">
        <v>149</v>
      </c>
      <c r="F61" s="28" t="s">
        <v>29</v>
      </c>
      <c r="G61" s="28" t="s">
        <v>103</v>
      </c>
      <c r="H61" s="31" t="s">
        <v>149</v>
      </c>
      <c r="I61" s="32">
        <v>0</v>
      </c>
      <c r="J61" s="29">
        <v>0</v>
      </c>
      <c r="K61" s="30">
        <v>0</v>
      </c>
      <c r="L61" s="29">
        <v>0</v>
      </c>
      <c r="M61" s="29">
        <v>0</v>
      </c>
      <c r="N61" s="33">
        <v>0</v>
      </c>
      <c r="O61" s="32">
        <v>0</v>
      </c>
      <c r="P61" s="29">
        <v>0</v>
      </c>
      <c r="Q61" s="30">
        <v>0</v>
      </c>
      <c r="R61" s="29">
        <v>0</v>
      </c>
      <c r="S61" s="29">
        <v>3.81078</v>
      </c>
      <c r="T61" s="33">
        <v>3.81078</v>
      </c>
      <c r="U61" s="18" t="s">
        <v>18</v>
      </c>
      <c r="V61" s="24" t="s">
        <v>18</v>
      </c>
    </row>
    <row r="62" spans="1:22" ht="15">
      <c r="A62" s="27" t="s">
        <v>9</v>
      </c>
      <c r="B62" s="28" t="s">
        <v>25</v>
      </c>
      <c r="C62" s="28" t="s">
        <v>26</v>
      </c>
      <c r="D62" s="28" t="s">
        <v>202</v>
      </c>
      <c r="E62" s="38" t="s">
        <v>203</v>
      </c>
      <c r="F62" s="28" t="s">
        <v>204</v>
      </c>
      <c r="G62" s="28" t="s">
        <v>205</v>
      </c>
      <c r="H62" s="31" t="s">
        <v>206</v>
      </c>
      <c r="I62" s="32">
        <v>0</v>
      </c>
      <c r="J62" s="29">
        <v>0</v>
      </c>
      <c r="K62" s="30">
        <v>0</v>
      </c>
      <c r="L62" s="29">
        <v>0</v>
      </c>
      <c r="M62" s="29">
        <v>7.43445</v>
      </c>
      <c r="N62" s="33">
        <v>7.43445</v>
      </c>
      <c r="O62" s="32">
        <v>0</v>
      </c>
      <c r="P62" s="29">
        <v>0</v>
      </c>
      <c r="Q62" s="30">
        <v>0</v>
      </c>
      <c r="R62" s="29">
        <v>0</v>
      </c>
      <c r="S62" s="29">
        <v>0</v>
      </c>
      <c r="T62" s="33">
        <v>0</v>
      </c>
      <c r="U62" s="18" t="s">
        <v>18</v>
      </c>
      <c r="V62" s="24" t="s">
        <v>18</v>
      </c>
    </row>
    <row r="63" spans="1:22" ht="15">
      <c r="A63" s="27" t="s">
        <v>9</v>
      </c>
      <c r="B63" s="28" t="s">
        <v>25</v>
      </c>
      <c r="C63" s="28" t="s">
        <v>37</v>
      </c>
      <c r="D63" s="28" t="s">
        <v>145</v>
      </c>
      <c r="E63" s="38" t="s">
        <v>146</v>
      </c>
      <c r="F63" s="28" t="s">
        <v>57</v>
      </c>
      <c r="G63" s="28" t="s">
        <v>58</v>
      </c>
      <c r="H63" s="31" t="s">
        <v>70</v>
      </c>
      <c r="I63" s="32">
        <v>157.809519</v>
      </c>
      <c r="J63" s="29">
        <v>29.393706</v>
      </c>
      <c r="K63" s="30">
        <v>187.203225</v>
      </c>
      <c r="L63" s="29">
        <v>1331.821733</v>
      </c>
      <c r="M63" s="29">
        <v>268.60238</v>
      </c>
      <c r="N63" s="33">
        <v>1600.424113</v>
      </c>
      <c r="O63" s="32">
        <v>129.285682</v>
      </c>
      <c r="P63" s="29">
        <v>34.184468</v>
      </c>
      <c r="Q63" s="30">
        <v>163.47015</v>
      </c>
      <c r="R63" s="29">
        <v>981.214593</v>
      </c>
      <c r="S63" s="29">
        <v>210.546749</v>
      </c>
      <c r="T63" s="33">
        <v>1191.761343</v>
      </c>
      <c r="U63" s="19">
        <f aca="true" t="shared" si="1" ref="U63:U70">+((K63/Q63)-1)*100</f>
        <v>14.518292789234</v>
      </c>
      <c r="V63" s="25">
        <f aca="true" t="shared" si="2" ref="V63:V71">+((N63/T63)-1)*100</f>
        <v>34.29065495372426</v>
      </c>
    </row>
    <row r="64" spans="1:22" ht="15">
      <c r="A64" s="27" t="s">
        <v>9</v>
      </c>
      <c r="B64" s="28" t="s">
        <v>25</v>
      </c>
      <c r="C64" s="28" t="s">
        <v>37</v>
      </c>
      <c r="D64" s="28" t="s">
        <v>147</v>
      </c>
      <c r="E64" s="38" t="s">
        <v>148</v>
      </c>
      <c r="F64" s="28" t="s">
        <v>94</v>
      </c>
      <c r="G64" s="28" t="s">
        <v>99</v>
      </c>
      <c r="H64" s="31" t="s">
        <v>100</v>
      </c>
      <c r="I64" s="32">
        <v>1694.749385</v>
      </c>
      <c r="J64" s="29">
        <v>73.368809</v>
      </c>
      <c r="K64" s="30">
        <v>1768.118194</v>
      </c>
      <c r="L64" s="29">
        <v>10903.75499</v>
      </c>
      <c r="M64" s="29">
        <v>770.114266</v>
      </c>
      <c r="N64" s="33">
        <v>11673.869255</v>
      </c>
      <c r="O64" s="32">
        <v>1217.386049</v>
      </c>
      <c r="P64" s="29">
        <v>125.91984</v>
      </c>
      <c r="Q64" s="30">
        <v>1343.305889</v>
      </c>
      <c r="R64" s="29">
        <v>9922.650811</v>
      </c>
      <c r="S64" s="29">
        <v>1029.43418</v>
      </c>
      <c r="T64" s="33">
        <v>10952.084992</v>
      </c>
      <c r="U64" s="19">
        <f t="shared" si="1"/>
        <v>31.624390876172214</v>
      </c>
      <c r="V64" s="25">
        <f t="shared" si="2"/>
        <v>6.590382228837988</v>
      </c>
    </row>
    <row r="65" spans="1:22" ht="15">
      <c r="A65" s="27" t="s">
        <v>9</v>
      </c>
      <c r="B65" s="28" t="s">
        <v>25</v>
      </c>
      <c r="C65" s="28" t="s">
        <v>37</v>
      </c>
      <c r="D65" s="28" t="s">
        <v>166</v>
      </c>
      <c r="E65" s="38" t="s">
        <v>167</v>
      </c>
      <c r="F65" s="28" t="s">
        <v>52</v>
      </c>
      <c r="G65" s="28" t="s">
        <v>52</v>
      </c>
      <c r="H65" s="31" t="s">
        <v>168</v>
      </c>
      <c r="I65" s="32">
        <v>1708.6773</v>
      </c>
      <c r="J65" s="29">
        <v>898.2528</v>
      </c>
      <c r="K65" s="30">
        <v>2606.9301</v>
      </c>
      <c r="L65" s="29">
        <v>10091.8725</v>
      </c>
      <c r="M65" s="29">
        <v>3390.5647</v>
      </c>
      <c r="N65" s="33">
        <v>13482.4372</v>
      </c>
      <c r="O65" s="32">
        <v>1617.7806</v>
      </c>
      <c r="P65" s="29">
        <v>290.4704</v>
      </c>
      <c r="Q65" s="30">
        <v>1908.251</v>
      </c>
      <c r="R65" s="29">
        <v>8268.5124</v>
      </c>
      <c r="S65" s="29">
        <v>1329.9722</v>
      </c>
      <c r="T65" s="33">
        <v>9598.4846</v>
      </c>
      <c r="U65" s="19">
        <f t="shared" si="1"/>
        <v>36.613584900518845</v>
      </c>
      <c r="V65" s="25">
        <f t="shared" si="2"/>
        <v>40.46422703017101</v>
      </c>
    </row>
    <row r="66" spans="1:22" ht="15">
      <c r="A66" s="27" t="s">
        <v>9</v>
      </c>
      <c r="B66" s="28" t="s">
        <v>25</v>
      </c>
      <c r="C66" s="28" t="s">
        <v>37</v>
      </c>
      <c r="D66" s="28" t="s">
        <v>150</v>
      </c>
      <c r="E66" s="38" t="s">
        <v>130</v>
      </c>
      <c r="F66" s="28" t="s">
        <v>57</v>
      </c>
      <c r="G66" s="28" t="s">
        <v>58</v>
      </c>
      <c r="H66" s="31" t="s">
        <v>58</v>
      </c>
      <c r="I66" s="32">
        <v>1593.858403</v>
      </c>
      <c r="J66" s="29">
        <v>122.213099</v>
      </c>
      <c r="K66" s="30">
        <v>1716.071502</v>
      </c>
      <c r="L66" s="29">
        <v>11386.531814</v>
      </c>
      <c r="M66" s="29">
        <v>753.589764</v>
      </c>
      <c r="N66" s="33">
        <v>12140.121578</v>
      </c>
      <c r="O66" s="32">
        <v>1198.721195</v>
      </c>
      <c r="P66" s="29">
        <v>92.355846</v>
      </c>
      <c r="Q66" s="30">
        <v>1291.077041</v>
      </c>
      <c r="R66" s="29">
        <v>8610.43966</v>
      </c>
      <c r="S66" s="29">
        <v>732.414519</v>
      </c>
      <c r="T66" s="33">
        <v>9342.854179</v>
      </c>
      <c r="U66" s="19">
        <f t="shared" si="1"/>
        <v>32.91782345310872</v>
      </c>
      <c r="V66" s="25">
        <f t="shared" si="2"/>
        <v>29.94018043530464</v>
      </c>
    </row>
    <row r="67" spans="1:22" ht="15">
      <c r="A67" s="27" t="s">
        <v>9</v>
      </c>
      <c r="B67" s="28" t="s">
        <v>25</v>
      </c>
      <c r="C67" s="28" t="s">
        <v>37</v>
      </c>
      <c r="D67" s="28" t="s">
        <v>150</v>
      </c>
      <c r="E67" s="38" t="s">
        <v>151</v>
      </c>
      <c r="F67" s="28" t="s">
        <v>57</v>
      </c>
      <c r="G67" s="28" t="s">
        <v>58</v>
      </c>
      <c r="H67" s="31" t="s">
        <v>152</v>
      </c>
      <c r="I67" s="32">
        <v>517.0552</v>
      </c>
      <c r="J67" s="29">
        <v>30.539648</v>
      </c>
      <c r="K67" s="30">
        <v>547.594849</v>
      </c>
      <c r="L67" s="29">
        <v>4930.09127</v>
      </c>
      <c r="M67" s="29">
        <v>362.475123</v>
      </c>
      <c r="N67" s="33">
        <v>5292.566393</v>
      </c>
      <c r="O67" s="32">
        <v>790.797667</v>
      </c>
      <c r="P67" s="29">
        <v>53.804999</v>
      </c>
      <c r="Q67" s="30">
        <v>844.602667</v>
      </c>
      <c r="R67" s="29">
        <v>3538.426169</v>
      </c>
      <c r="S67" s="29">
        <v>310.835145</v>
      </c>
      <c r="T67" s="33">
        <v>3849.261315</v>
      </c>
      <c r="U67" s="19">
        <f t="shared" si="1"/>
        <v>-35.16538954997167</v>
      </c>
      <c r="V67" s="25">
        <f t="shared" si="2"/>
        <v>37.49563773120972</v>
      </c>
    </row>
    <row r="68" spans="1:22" ht="15">
      <c r="A68" s="27" t="s">
        <v>9</v>
      </c>
      <c r="B68" s="28" t="s">
        <v>25</v>
      </c>
      <c r="C68" s="28" t="s">
        <v>37</v>
      </c>
      <c r="D68" s="28" t="s">
        <v>150</v>
      </c>
      <c r="E68" s="38" t="s">
        <v>155</v>
      </c>
      <c r="F68" s="28" t="s">
        <v>57</v>
      </c>
      <c r="G68" s="28" t="s">
        <v>58</v>
      </c>
      <c r="H68" s="31" t="s">
        <v>70</v>
      </c>
      <c r="I68" s="32">
        <v>188.89992</v>
      </c>
      <c r="J68" s="29">
        <v>23.568403</v>
      </c>
      <c r="K68" s="30">
        <v>212.468323</v>
      </c>
      <c r="L68" s="29">
        <v>1242.898369</v>
      </c>
      <c r="M68" s="29">
        <v>130.178384</v>
      </c>
      <c r="N68" s="33">
        <v>1373.076753</v>
      </c>
      <c r="O68" s="32">
        <v>316.138732</v>
      </c>
      <c r="P68" s="29">
        <v>17.08172</v>
      </c>
      <c r="Q68" s="30">
        <v>333.220451</v>
      </c>
      <c r="R68" s="29">
        <v>2031.329321</v>
      </c>
      <c r="S68" s="29">
        <v>149.968499</v>
      </c>
      <c r="T68" s="33">
        <v>2181.29782</v>
      </c>
      <c r="U68" s="19">
        <f t="shared" si="1"/>
        <v>-36.23791025959569</v>
      </c>
      <c r="V68" s="25">
        <f t="shared" si="2"/>
        <v>-37.05230251410602</v>
      </c>
    </row>
    <row r="69" spans="1:22" ht="15">
      <c r="A69" s="27" t="s">
        <v>9</v>
      </c>
      <c r="B69" s="28" t="s">
        <v>25</v>
      </c>
      <c r="C69" s="28" t="s">
        <v>37</v>
      </c>
      <c r="D69" s="28" t="s">
        <v>150</v>
      </c>
      <c r="E69" s="38" t="s">
        <v>153</v>
      </c>
      <c r="F69" s="28" t="s">
        <v>57</v>
      </c>
      <c r="G69" s="28" t="s">
        <v>58</v>
      </c>
      <c r="H69" s="31" t="s">
        <v>58</v>
      </c>
      <c r="I69" s="32">
        <v>56.83153</v>
      </c>
      <c r="J69" s="29">
        <v>5.502002</v>
      </c>
      <c r="K69" s="30">
        <v>62.333533</v>
      </c>
      <c r="L69" s="29">
        <v>772.9595</v>
      </c>
      <c r="M69" s="29">
        <v>57.487645</v>
      </c>
      <c r="N69" s="33">
        <v>830.447145</v>
      </c>
      <c r="O69" s="32">
        <v>84.935116</v>
      </c>
      <c r="P69" s="29">
        <v>7.189664</v>
      </c>
      <c r="Q69" s="30">
        <v>92.12478</v>
      </c>
      <c r="R69" s="29">
        <v>691.056339</v>
      </c>
      <c r="S69" s="29">
        <v>71.571755</v>
      </c>
      <c r="T69" s="33">
        <v>762.628093</v>
      </c>
      <c r="U69" s="19">
        <f t="shared" si="1"/>
        <v>-32.337930142139825</v>
      </c>
      <c r="V69" s="25">
        <f t="shared" si="2"/>
        <v>8.892807991535644</v>
      </c>
    </row>
    <row r="70" spans="1:22" ht="15">
      <c r="A70" s="27" t="s">
        <v>9</v>
      </c>
      <c r="B70" s="28" t="s">
        <v>25</v>
      </c>
      <c r="C70" s="28" t="s">
        <v>37</v>
      </c>
      <c r="D70" s="28" t="s">
        <v>150</v>
      </c>
      <c r="E70" s="38" t="s">
        <v>154</v>
      </c>
      <c r="F70" s="28" t="s">
        <v>57</v>
      </c>
      <c r="G70" s="28" t="s">
        <v>58</v>
      </c>
      <c r="H70" s="31" t="s">
        <v>152</v>
      </c>
      <c r="I70" s="32">
        <v>58.85136</v>
      </c>
      <c r="J70" s="29">
        <v>3.454453</v>
      </c>
      <c r="K70" s="30">
        <v>62.305813</v>
      </c>
      <c r="L70" s="29">
        <v>217.82442</v>
      </c>
      <c r="M70" s="29">
        <v>13.61423</v>
      </c>
      <c r="N70" s="33">
        <v>231.43865</v>
      </c>
      <c r="O70" s="32">
        <v>37.30058</v>
      </c>
      <c r="P70" s="29">
        <v>2.179406</v>
      </c>
      <c r="Q70" s="30">
        <v>39.479986</v>
      </c>
      <c r="R70" s="29">
        <v>509.67834</v>
      </c>
      <c r="S70" s="29">
        <v>35.07186</v>
      </c>
      <c r="T70" s="33">
        <v>544.7502</v>
      </c>
      <c r="U70" s="19">
        <f t="shared" si="1"/>
        <v>57.81619831374816</v>
      </c>
      <c r="V70" s="25">
        <f t="shared" si="2"/>
        <v>-57.51471959074086</v>
      </c>
    </row>
    <row r="71" spans="1:22" ht="15">
      <c r="A71" s="27" t="s">
        <v>9</v>
      </c>
      <c r="B71" s="28" t="s">
        <v>25</v>
      </c>
      <c r="C71" s="28" t="s">
        <v>37</v>
      </c>
      <c r="D71" s="28" t="s">
        <v>150</v>
      </c>
      <c r="E71" s="38" t="s">
        <v>169</v>
      </c>
      <c r="F71" s="28" t="s">
        <v>57</v>
      </c>
      <c r="G71" s="28" t="s">
        <v>58</v>
      </c>
      <c r="H71" s="31" t="s">
        <v>152</v>
      </c>
      <c r="I71" s="32">
        <v>0</v>
      </c>
      <c r="J71" s="29">
        <v>0</v>
      </c>
      <c r="K71" s="30">
        <v>0</v>
      </c>
      <c r="L71" s="29">
        <v>0.332</v>
      </c>
      <c r="M71" s="29">
        <v>0.093043</v>
      </c>
      <c r="N71" s="33">
        <v>0.425043</v>
      </c>
      <c r="O71" s="32">
        <v>0</v>
      </c>
      <c r="P71" s="29">
        <v>0</v>
      </c>
      <c r="Q71" s="30">
        <v>0</v>
      </c>
      <c r="R71" s="29">
        <v>0.57728</v>
      </c>
      <c r="S71" s="29">
        <v>7.861936</v>
      </c>
      <c r="T71" s="33">
        <v>8.439216</v>
      </c>
      <c r="U71" s="18" t="s">
        <v>18</v>
      </c>
      <c r="V71" s="25">
        <f t="shared" si="2"/>
        <v>-94.96347765005659</v>
      </c>
    </row>
    <row r="72" spans="1:22" ht="15">
      <c r="A72" s="27" t="s">
        <v>9</v>
      </c>
      <c r="B72" s="28" t="s">
        <v>25</v>
      </c>
      <c r="C72" s="28" t="s">
        <v>37</v>
      </c>
      <c r="D72" s="28" t="s">
        <v>150</v>
      </c>
      <c r="E72" s="38" t="s">
        <v>119</v>
      </c>
      <c r="F72" s="28" t="s">
        <v>52</v>
      </c>
      <c r="G72" s="28" t="s">
        <v>52</v>
      </c>
      <c r="H72" s="31" t="s">
        <v>120</v>
      </c>
      <c r="I72" s="32">
        <v>0</v>
      </c>
      <c r="J72" s="29">
        <v>0</v>
      </c>
      <c r="K72" s="30">
        <v>0</v>
      </c>
      <c r="L72" s="29">
        <v>0</v>
      </c>
      <c r="M72" s="29">
        <v>0</v>
      </c>
      <c r="N72" s="33">
        <v>0</v>
      </c>
      <c r="O72" s="32">
        <v>0</v>
      </c>
      <c r="P72" s="29">
        <v>0</v>
      </c>
      <c r="Q72" s="30">
        <v>0</v>
      </c>
      <c r="R72" s="29">
        <v>1171.303725</v>
      </c>
      <c r="S72" s="29">
        <v>188.081489</v>
      </c>
      <c r="T72" s="33">
        <v>1359.385214</v>
      </c>
      <c r="U72" s="18" t="s">
        <v>18</v>
      </c>
      <c r="V72" s="24" t="s">
        <v>18</v>
      </c>
    </row>
    <row r="73" spans="1:22" ht="15">
      <c r="A73" s="27" t="s">
        <v>9</v>
      </c>
      <c r="B73" s="28" t="s">
        <v>25</v>
      </c>
      <c r="C73" s="28" t="s">
        <v>37</v>
      </c>
      <c r="D73" s="28" t="s">
        <v>150</v>
      </c>
      <c r="E73" s="38" t="s">
        <v>192</v>
      </c>
      <c r="F73" s="28" t="s">
        <v>57</v>
      </c>
      <c r="G73" s="28" t="s">
        <v>58</v>
      </c>
      <c r="H73" s="31" t="s">
        <v>58</v>
      </c>
      <c r="I73" s="32">
        <v>0</v>
      </c>
      <c r="J73" s="29">
        <v>0</v>
      </c>
      <c r="K73" s="30">
        <v>0</v>
      </c>
      <c r="L73" s="29">
        <v>0</v>
      </c>
      <c r="M73" s="29">
        <v>0</v>
      </c>
      <c r="N73" s="33">
        <v>0</v>
      </c>
      <c r="O73" s="32">
        <v>26.21223</v>
      </c>
      <c r="P73" s="29">
        <v>3.333622</v>
      </c>
      <c r="Q73" s="30">
        <v>29.545852</v>
      </c>
      <c r="R73" s="29">
        <v>101.428398</v>
      </c>
      <c r="S73" s="29">
        <v>10.697928</v>
      </c>
      <c r="T73" s="33">
        <v>112.126326</v>
      </c>
      <c r="U73" s="18" t="s">
        <v>18</v>
      </c>
      <c r="V73" s="24" t="s">
        <v>18</v>
      </c>
    </row>
    <row r="74" spans="1:22" ht="15">
      <c r="A74" s="27" t="s">
        <v>9</v>
      </c>
      <c r="B74" s="28" t="s">
        <v>25</v>
      </c>
      <c r="C74" s="28" t="s">
        <v>37</v>
      </c>
      <c r="D74" s="28" t="s">
        <v>150</v>
      </c>
      <c r="E74" s="38" t="s">
        <v>193</v>
      </c>
      <c r="F74" s="28" t="s">
        <v>57</v>
      </c>
      <c r="G74" s="28" t="s">
        <v>58</v>
      </c>
      <c r="H74" s="31" t="s">
        <v>58</v>
      </c>
      <c r="I74" s="32">
        <v>0</v>
      </c>
      <c r="J74" s="29">
        <v>0</v>
      </c>
      <c r="K74" s="30">
        <v>0</v>
      </c>
      <c r="L74" s="29">
        <v>0</v>
      </c>
      <c r="M74" s="29">
        <v>0</v>
      </c>
      <c r="N74" s="33">
        <v>0</v>
      </c>
      <c r="O74" s="32">
        <v>0</v>
      </c>
      <c r="P74" s="29">
        <v>0</v>
      </c>
      <c r="Q74" s="30">
        <v>0</v>
      </c>
      <c r="R74" s="29">
        <v>0.204766</v>
      </c>
      <c r="S74" s="29">
        <v>0.019319</v>
      </c>
      <c r="T74" s="33">
        <v>0.224085</v>
      </c>
      <c r="U74" s="18" t="s">
        <v>18</v>
      </c>
      <c r="V74" s="24" t="s">
        <v>18</v>
      </c>
    </row>
    <row r="75" spans="1:22" ht="15">
      <c r="A75" s="27" t="s">
        <v>9</v>
      </c>
      <c r="B75" s="28" t="s">
        <v>25</v>
      </c>
      <c r="C75" s="28" t="s">
        <v>37</v>
      </c>
      <c r="D75" s="28" t="s">
        <v>150</v>
      </c>
      <c r="E75" s="47" t="s">
        <v>178</v>
      </c>
      <c r="F75" s="28" t="s">
        <v>57</v>
      </c>
      <c r="G75" s="28" t="s">
        <v>58</v>
      </c>
      <c r="H75" s="31" t="s">
        <v>152</v>
      </c>
      <c r="I75" s="32">
        <v>0</v>
      </c>
      <c r="J75" s="29">
        <v>0</v>
      </c>
      <c r="K75" s="30">
        <v>0</v>
      </c>
      <c r="L75" s="29">
        <v>0</v>
      </c>
      <c r="M75" s="29">
        <v>0</v>
      </c>
      <c r="N75" s="33">
        <v>0</v>
      </c>
      <c r="O75" s="32">
        <v>0</v>
      </c>
      <c r="P75" s="29">
        <v>0</v>
      </c>
      <c r="Q75" s="30">
        <v>0</v>
      </c>
      <c r="R75" s="29">
        <v>29.1015</v>
      </c>
      <c r="S75" s="29">
        <v>2.147175</v>
      </c>
      <c r="T75" s="33">
        <v>31.248675</v>
      </c>
      <c r="U75" s="18" t="s">
        <v>18</v>
      </c>
      <c r="V75" s="24" t="s">
        <v>18</v>
      </c>
    </row>
    <row r="76" spans="1:22" ht="15.75">
      <c r="A76" s="14"/>
      <c r="B76" s="8"/>
      <c r="C76" s="8"/>
      <c r="D76" s="8"/>
      <c r="E76" s="8"/>
      <c r="F76" s="8"/>
      <c r="G76" s="8"/>
      <c r="H76" s="12"/>
      <c r="I76" s="16"/>
      <c r="J76" s="10"/>
      <c r="K76" s="11"/>
      <c r="L76" s="10"/>
      <c r="M76" s="10"/>
      <c r="N76" s="17"/>
      <c r="O76" s="16"/>
      <c r="P76" s="10"/>
      <c r="Q76" s="11"/>
      <c r="R76" s="10"/>
      <c r="S76" s="10"/>
      <c r="T76" s="17"/>
      <c r="U76" s="20"/>
      <c r="V76" s="26"/>
    </row>
    <row r="77" spans="1:22" s="5" customFormat="1" ht="20.25" customHeight="1" thickBot="1">
      <c r="A77" s="52" t="s">
        <v>9</v>
      </c>
      <c r="B77" s="53"/>
      <c r="C77" s="53"/>
      <c r="D77" s="53"/>
      <c r="E77" s="53"/>
      <c r="F77" s="53"/>
      <c r="G77" s="53"/>
      <c r="H77" s="54"/>
      <c r="I77" s="42">
        <f aca="true" t="shared" si="3" ref="I77:T77">SUM(I6:I75)</f>
        <v>18728.873351</v>
      </c>
      <c r="J77" s="43">
        <f t="shared" si="3"/>
        <v>4579.943203</v>
      </c>
      <c r="K77" s="43">
        <f t="shared" si="3"/>
        <v>23308.816555999998</v>
      </c>
      <c r="L77" s="43">
        <f t="shared" si="3"/>
        <v>143590.48584999997</v>
      </c>
      <c r="M77" s="43">
        <f t="shared" si="3"/>
        <v>25121.582881000002</v>
      </c>
      <c r="N77" s="44">
        <f t="shared" si="3"/>
        <v>168712.068729</v>
      </c>
      <c r="O77" s="42">
        <f t="shared" si="3"/>
        <v>18557.017944</v>
      </c>
      <c r="P77" s="43">
        <f t="shared" si="3"/>
        <v>2577.257654</v>
      </c>
      <c r="Q77" s="43">
        <f t="shared" si="3"/>
        <v>21134.275597</v>
      </c>
      <c r="R77" s="43">
        <f t="shared" si="3"/>
        <v>126540.20675699999</v>
      </c>
      <c r="S77" s="43">
        <f t="shared" si="3"/>
        <v>22833.124787000004</v>
      </c>
      <c r="T77" s="44">
        <f t="shared" si="3"/>
        <v>149373.33154600003</v>
      </c>
      <c r="U77" s="45">
        <f>+((K77/Q77)-1)*100</f>
        <v>10.289167229884487</v>
      </c>
      <c r="V77" s="46">
        <f>+((N77/T77)-1)*100</f>
        <v>12.946579541907411</v>
      </c>
    </row>
    <row r="78" spans="9:20" ht="15"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15">
      <c r="A79" s="35" t="s">
        <v>19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15">
      <c r="A80" s="35" t="s">
        <v>20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15">
      <c r="A81" s="35" t="s">
        <v>21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5">
      <c r="A82" s="35" t="s">
        <v>22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15">
      <c r="A83" s="35" t="s">
        <v>23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ht="12.75">
      <c r="A84" s="6" t="s">
        <v>17</v>
      </c>
    </row>
    <row r="85" ht="12.75">
      <c r="A85" s="7" t="s">
        <v>24</v>
      </c>
    </row>
    <row r="86" spans="9:22" ht="15"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2"/>
    </row>
    <row r="87" spans="9:22" ht="15"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2"/>
    </row>
    <row r="88" spans="9:22" ht="15"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2"/>
    </row>
    <row r="89" spans="9:22" ht="15"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2"/>
    </row>
    <row r="90" spans="9:22" ht="15"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2"/>
    </row>
    <row r="91" spans="9:22" ht="15"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2"/>
    </row>
    <row r="92" spans="9:22" ht="15"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2"/>
    </row>
    <row r="93" spans="9:22" ht="15"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2"/>
    </row>
    <row r="94" spans="9:22" ht="15"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2"/>
    </row>
    <row r="95" spans="9:22" ht="15"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2"/>
    </row>
    <row r="96" spans="9:22" ht="15"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2"/>
    </row>
    <row r="97" spans="9:22" ht="15"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2"/>
    </row>
    <row r="98" spans="9:22" ht="15"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2"/>
    </row>
    <row r="99" spans="9:22" ht="15"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2"/>
    </row>
    <row r="100" spans="9:22" ht="15"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2"/>
    </row>
    <row r="101" spans="9:22" ht="15"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2"/>
    </row>
    <row r="102" spans="9:22" ht="15"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2"/>
    </row>
    <row r="103" spans="9:22" ht="15"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2"/>
    </row>
    <row r="104" spans="9:22" ht="15"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2"/>
    </row>
    <row r="105" spans="9:22" ht="15"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2"/>
    </row>
    <row r="106" spans="9:22" ht="15"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2"/>
    </row>
    <row r="107" spans="9:22" ht="12.75"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9:22" ht="12.75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9:22" ht="12.75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9:22" ht="12.75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9:22" ht="12.75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ht="12.75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ht="12.75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ht="12.75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ht="12.75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ht="12.75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ht="12.75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ht="12.75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ht="12.75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ht="12.75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ht="12.75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ht="12.75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ht="12.75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ht="12.75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ht="12.75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ht="12.75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ht="12.75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ht="12.75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ht="12.75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9:22" ht="12.75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9:22" ht="12.75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9:22" ht="12.75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9:22" ht="12.75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9:22" ht="12.75"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9:22" ht="12.75"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9:22" ht="12.75"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9:22" ht="12.75"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9:22" ht="12.75"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9:22" ht="12.75"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9:22" ht="12.75"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9:22" ht="12.75"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</sheetData>
  <sheetProtection/>
  <mergeCells count="3">
    <mergeCell ref="I3:N3"/>
    <mergeCell ref="O3:T3"/>
    <mergeCell ref="A77:H77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2008-12-17T22:12:47Z</cp:lastPrinted>
  <dcterms:created xsi:type="dcterms:W3CDTF">2007-03-24T16:54:13Z</dcterms:created>
  <dcterms:modified xsi:type="dcterms:W3CDTF">2012-09-18T20:16:34Z</dcterms:modified>
  <cp:category/>
  <cp:version/>
  <cp:contentType/>
  <cp:contentStatus/>
</cp:coreProperties>
</file>