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<sst xmlns="http://schemas.openxmlformats.org/spreadsheetml/2006/main" count="50" uniqueCount="39">
  <si>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</si>
  <si>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</si>
  <si>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</si>
  <si>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</si>
  <si>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</si>
  <si>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</si>
  <si>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</si>
  <si>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</si>
  <si>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</si>
  <si>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</si>
  <si>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</si>
  <si>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</si>
  <si>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</si>
  <si>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</si>
  <si>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</si>
  <si>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</si>
  <si>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</si>
  <si>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</si>
  <si>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</si>
  <si>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</si>
  <si>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</si>
  <si>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</si>
  <si>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</si>
  <si>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</si>
  <si>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</si>
  <si>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</si>
  <si>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</si>
  <si>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</si>
  <si>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</si>
  <si>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</si>
  <si>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</si>
  <si>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</si>
  <si>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</si>
  <si>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- 2012/2011</t>
  </si>
  <si>
    <t>TOTAL - AGOSTO</t>
  </si>
  <si>
    <t>TOTAL ACUMULADO ENERO - AGOSTO</t>
  </si>
  <si>
    <t>TOTAL COMPARADO ACUMULADO - ENERO - AGOSTO</t>
  </si>
  <si>
    <t>Var. % 2012/2011 - AGOSTO</t>
  </si>
  <si>
    <t>Var. % 2012/2011 - ENERO - AGOSTO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</si>
</sst>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33</v>
      </c>
      <c r="B1" s="3"/>
    </row>
    <row r="2" ht="13.5" thickBot="1">
      <c r="A2" s="53"/>
    </row>
    <row r="3" spans="1:22" ht="13.5" thickBot="1">
      <c r="A3" s="47"/>
      <c r="I3" s="54">
        <v>2012</v>
      </c>
      <c r="J3" s="55"/>
      <c r="K3" s="55"/>
      <c r="L3" s="55"/>
      <c r="M3" s="55"/>
      <c r="N3" s="56"/>
      <c r="O3" s="54">
        <v>2011</v>
      </c>
      <c r="P3" s="55"/>
      <c r="Q3" s="55"/>
      <c r="R3" s="55"/>
      <c r="S3" s="55"/>
      <c r="T3" s="56"/>
      <c r="U3" s="4"/>
      <c r="V3" s="4"/>
    </row>
    <row r="4" spans="1:22" ht="73.5" customHeight="1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1900.169623</v>
      </c>
      <c r="J6" s="41">
        <v>0</v>
      </c>
      <c r="K6" s="42">
        <v>1900.169623</v>
      </c>
      <c r="L6" s="41">
        <v>15228.748374</v>
      </c>
      <c r="M6" s="41">
        <v>0</v>
      </c>
      <c r="N6" s="45">
        <v>15228.748374</v>
      </c>
      <c r="O6" s="44">
        <v>2318.178818</v>
      </c>
      <c r="P6" s="41">
        <v>0</v>
      </c>
      <c r="Q6" s="42">
        <v>2318.178818</v>
      </c>
      <c r="R6" s="41">
        <v>16099.30203</v>
      </c>
      <c r="S6" s="41">
        <v>0</v>
      </c>
      <c r="T6" s="45">
        <v>16099.30203</v>
      </c>
      <c r="U6" s="51">
        <f>+((K6/Q6)-1)*100</f>
        <v>-18.03179253275361</v>
      </c>
      <c r="V6" s="33">
        <f>+((N6/T6)-1)*100</f>
        <v>-5.407399987762074</v>
      </c>
      <c r="W6" s="2"/>
      <c r="X6" s="2"/>
      <c r="Y6" s="2"/>
      <c r="Z6" s="2"/>
    </row>
    <row r="7" spans="1:26" ht="15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264.696052</v>
      </c>
      <c r="J7" s="41">
        <v>0</v>
      </c>
      <c r="K7" s="42">
        <v>264.696052</v>
      </c>
      <c r="L7" s="41">
        <v>2161.79815</v>
      </c>
      <c r="M7" s="41">
        <v>0</v>
      </c>
      <c r="N7" s="45">
        <v>2161.79815</v>
      </c>
      <c r="O7" s="44">
        <v>343.446802</v>
      </c>
      <c r="P7" s="41">
        <v>0</v>
      </c>
      <c r="Q7" s="42">
        <v>343.446802</v>
      </c>
      <c r="R7" s="41">
        <v>2865.739359</v>
      </c>
      <c r="S7" s="41">
        <v>0</v>
      </c>
      <c r="T7" s="45">
        <v>2865.739359</v>
      </c>
      <c r="U7" s="51">
        <f>+((K7/Q7)-1)*100</f>
        <v>-22.929533639972565</v>
      </c>
      <c r="V7" s="33">
        <f>+((N7/T7)-1)*100</f>
        <v>-24.56403464569229</v>
      </c>
      <c r="W7" s="2"/>
      <c r="X7" s="2"/>
      <c r="Y7" s="2"/>
      <c r="Z7" s="2"/>
    </row>
    <row r="8" spans="1:26" ht="15.75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3" s="7" customFormat="1" ht="20.25">
      <c r="A9" s="60" t="s">
        <v>9</v>
      </c>
      <c r="B9" s="61"/>
      <c r="C9" s="61"/>
      <c r="D9" s="61"/>
      <c r="E9" s="61"/>
      <c r="F9" s="61"/>
      <c r="G9" s="61"/>
      <c r="H9" s="62"/>
      <c r="I9" s="21">
        <f aca="true" t="shared" si="0" ref="I9:T9">SUM(I6:I7)</f>
        <v>2164.865675</v>
      </c>
      <c r="J9" s="13">
        <f t="shared" si="0"/>
        <v>0</v>
      </c>
      <c r="K9" s="13">
        <f t="shared" si="0"/>
        <v>2164.865675</v>
      </c>
      <c r="L9" s="13">
        <f t="shared" si="0"/>
        <v>17390.546524</v>
      </c>
      <c r="M9" s="13">
        <f t="shared" si="0"/>
        <v>0</v>
      </c>
      <c r="N9" s="22">
        <f t="shared" si="0"/>
        <v>17390.546524</v>
      </c>
      <c r="O9" s="21">
        <f t="shared" si="0"/>
        <v>2661.62562</v>
      </c>
      <c r="P9" s="13">
        <f t="shared" si="0"/>
        <v>0</v>
      </c>
      <c r="Q9" s="13">
        <f t="shared" si="0"/>
        <v>2661.62562</v>
      </c>
      <c r="R9" s="13">
        <f t="shared" si="0"/>
        <v>18965.041389</v>
      </c>
      <c r="S9" s="13">
        <f t="shared" si="0"/>
        <v>0</v>
      </c>
      <c r="T9" s="22">
        <f t="shared" si="0"/>
        <v>18965.041389</v>
      </c>
      <c r="U9" s="28">
        <f>+((K9/Q9)-1)*100</f>
        <v>-18.663779806868554</v>
      </c>
      <c r="V9" s="36">
        <f>+((N9/T9)-1)*100</f>
        <v>-8.302090318206368</v>
      </c>
      <c r="W9" s="8"/>
    </row>
    <row r="10" spans="1:26" ht="15.75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6" ht="15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783.6864</v>
      </c>
      <c r="J11" s="41">
        <v>0</v>
      </c>
      <c r="K11" s="42">
        <v>783.6864</v>
      </c>
      <c r="L11" s="41">
        <v>16685.3232</v>
      </c>
      <c r="M11" s="41">
        <v>0</v>
      </c>
      <c r="N11" s="45">
        <v>16685.3232</v>
      </c>
      <c r="O11" s="44">
        <v>2143.1424</v>
      </c>
      <c r="P11" s="41">
        <v>0</v>
      </c>
      <c r="Q11" s="42">
        <v>2143.1424</v>
      </c>
      <c r="R11" s="41">
        <v>20312.8716</v>
      </c>
      <c r="S11" s="41">
        <v>0</v>
      </c>
      <c r="T11" s="45">
        <v>20312.8716</v>
      </c>
      <c r="U11" s="51">
        <f>+((K11/Q11)-1)*100</f>
        <v>-63.43283582089552</v>
      </c>
      <c r="V11" s="33">
        <f>+((N11/T11)-1)*100</f>
        <v>-17.858373111559466</v>
      </c>
      <c r="W11" s="2"/>
      <c r="X11" s="2"/>
      <c r="Y11" s="2"/>
      <c r="Z11" s="2"/>
    </row>
    <row r="12" spans="1:27" ht="15.75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2" s="7" customFormat="1" ht="21" thickBot="1">
      <c r="A13" s="57" t="s">
        <v>18</v>
      </c>
      <c r="B13" s="58"/>
      <c r="C13" s="58"/>
      <c r="D13" s="58"/>
      <c r="E13" s="58"/>
      <c r="F13" s="58"/>
      <c r="G13" s="58"/>
      <c r="H13" s="59"/>
      <c r="I13" s="24">
        <f aca="true" t="shared" si="1" ref="I13:T13">SUM(I11)</f>
        <v>783.6864</v>
      </c>
      <c r="J13" s="25">
        <f t="shared" si="1"/>
        <v>0</v>
      </c>
      <c r="K13" s="25">
        <f t="shared" si="1"/>
        <v>783.6864</v>
      </c>
      <c r="L13" s="25">
        <f t="shared" si="1"/>
        <v>16685.3232</v>
      </c>
      <c r="M13" s="25">
        <f t="shared" si="1"/>
        <v>0</v>
      </c>
      <c r="N13" s="26">
        <f t="shared" si="1"/>
        <v>16685.3232</v>
      </c>
      <c r="O13" s="24">
        <f t="shared" si="1"/>
        <v>2143.1424</v>
      </c>
      <c r="P13" s="25">
        <f t="shared" si="1"/>
        <v>0</v>
      </c>
      <c r="Q13" s="25">
        <f t="shared" si="1"/>
        <v>2143.1424</v>
      </c>
      <c r="R13" s="25">
        <f t="shared" si="1"/>
        <v>20312.8716</v>
      </c>
      <c r="S13" s="25">
        <f t="shared" si="1"/>
        <v>0</v>
      </c>
      <c r="T13" s="26">
        <f t="shared" si="1"/>
        <v>20312.8716</v>
      </c>
      <c r="U13" s="52">
        <f>+((K13/Q13)-1)*100</f>
        <v>-63.43283582089552</v>
      </c>
      <c r="V13" s="38">
        <f>+((N13/T13)-1)*100</f>
        <v>-17.858373111559466</v>
      </c>
    </row>
    <row r="14" ht="12.75"/>
    <row r="15" ht="12.75">
      <c r="A15" s="5" t="s">
        <v>17</v>
      </c>
    </row>
    <row r="16" ht="12.75">
      <c r="A16" s="6" t="s">
        <v>19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2012-09-17T19:28:52Z</dcterms:modified>
  <cp:category/>
  <cp:version/>
  <cp:contentType/>
  <cp:contentStatus/>
</cp:coreProperties>
</file>