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<sst xmlns="http://schemas.openxmlformats.org/spreadsheetml/2006/main" count="64" uniqueCount="41">
  <si>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</si>
  <si>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</si>
  <si>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</si>
  <si>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</si>
  <si>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</si>
  <si>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</si>
  <si>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</si>
  <si>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</si>
  <si>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</si>
  <si>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</si>
  <si>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</si>
  <si>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</si>
  <si>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</si>
  <si>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</si>
  <si>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</si>
  <si>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</si>
  <si>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</si>
  <si>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</si>
  <si>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</si>
  <si>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</si>
  <si>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</si>
  <si>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ESTAÑO (TMF) - 2011/2010</t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</si>
  <si>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</si>
  <si>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</si>
  <si>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</si>
  <si>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</si>
  <si>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</si>
  <si>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</si>
  <si>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</si>
  <si>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</si>
  <si>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ACUMULACION QUENAMARI - SAN RAFAEL</t>
  </si>
  <si>
    <t>PUNO</t>
  </si>
  <si>
    <t>MELGAR</t>
  </si>
  <si>
    <t>ANTAUTA</t>
  </si>
  <si>
    <t>NUEVA ACUMULACION QUENAMARI-SAN RAFAEL</t>
  </si>
  <si>
    <t>GRAVIMETRÍA</t>
  </si>
  <si>
    <t>TOTAL - OCTUBRE</t>
  </si>
  <si>
    <t>TOTAL ACUMULADO ENERO - OCTUBRE</t>
  </si>
  <si>
    <t>TOTAL COMPARADO ACUMULADO - ENERO - OCTUBRE</t>
  </si>
  <si>
    <t>Var. % 2011/2010 - OCTUBRE</t>
  </si>
  <si>
    <t>Var. % 2011/2010 - ENERO - OCTUBRE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</si>
</sst>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5" fillId="0" borderId="13" xfId="0" applyNumberFormat="1" applyFont="1" applyBorder="1" applyAlignment="1" quotePrefix="1">
      <alignment horizontal="right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6" t="s">
        <v>21</v>
      </c>
      <c r="B1" s="3"/>
    </row>
    <row r="2" ht="13.5" thickBot="1">
      <c r="A2" s="55"/>
    </row>
    <row r="3" spans="1:22" ht="13.5" thickBot="1">
      <c r="A3" s="47"/>
      <c r="I3" s="56">
        <v>2011</v>
      </c>
      <c r="J3" s="57"/>
      <c r="K3" s="57"/>
      <c r="L3" s="57"/>
      <c r="M3" s="57"/>
      <c r="N3" s="58"/>
      <c r="O3" s="56">
        <v>2010</v>
      </c>
      <c r="P3" s="57"/>
      <c r="Q3" s="57"/>
      <c r="R3" s="57"/>
      <c r="S3" s="57"/>
      <c r="T3" s="58"/>
      <c r="U3" s="4"/>
      <c r="V3" s="4"/>
    </row>
    <row r="4" spans="1:22" ht="73.5" customHeight="1">
      <c r="A4" s="50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50" t="s">
        <v>11</v>
      </c>
      <c r="J4" s="29" t="s">
        <v>7</v>
      </c>
      <c r="K4" s="29" t="s">
        <v>36</v>
      </c>
      <c r="L4" s="29" t="s">
        <v>12</v>
      </c>
      <c r="M4" s="29" t="s">
        <v>8</v>
      </c>
      <c r="N4" s="51" t="s">
        <v>37</v>
      </c>
      <c r="O4" s="50" t="s">
        <v>13</v>
      </c>
      <c r="P4" s="29" t="s">
        <v>14</v>
      </c>
      <c r="Q4" s="29" t="s">
        <v>36</v>
      </c>
      <c r="R4" s="29" t="s">
        <v>15</v>
      </c>
      <c r="S4" s="29" t="s">
        <v>16</v>
      </c>
      <c r="T4" s="51" t="s">
        <v>38</v>
      </c>
      <c r="U4" s="52" t="s">
        <v>39</v>
      </c>
      <c r="V4" s="51" t="s">
        <v>40</v>
      </c>
    </row>
    <row r="5" spans="1:22" ht="12.75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6" ht="15">
      <c r="A6" s="39" t="s">
        <v>9</v>
      </c>
      <c r="B6" s="40" t="s">
        <v>35</v>
      </c>
      <c r="C6" s="40" t="s">
        <v>23</v>
      </c>
      <c r="D6" s="40" t="s">
        <v>24</v>
      </c>
      <c r="E6" s="40" t="s">
        <v>34</v>
      </c>
      <c r="F6" s="40" t="s">
        <v>31</v>
      </c>
      <c r="G6" s="40" t="s">
        <v>32</v>
      </c>
      <c r="H6" s="43" t="s">
        <v>33</v>
      </c>
      <c r="I6" s="44">
        <v>2215.882433</v>
      </c>
      <c r="J6" s="41">
        <v>0</v>
      </c>
      <c r="K6" s="42">
        <v>2215.882433</v>
      </c>
      <c r="L6" s="41">
        <v>20683.328334</v>
      </c>
      <c r="M6" s="41">
        <v>0</v>
      </c>
      <c r="N6" s="45">
        <v>20683.328334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48" t="s">
        <v>19</v>
      </c>
      <c r="V6" s="49" t="s">
        <v>19</v>
      </c>
      <c r="W6" s="2"/>
      <c r="X6" s="2"/>
      <c r="Y6" s="2"/>
      <c r="Z6" s="2"/>
    </row>
    <row r="7" spans="1:26" ht="15">
      <c r="A7" s="39" t="s">
        <v>9</v>
      </c>
      <c r="B7" s="40" t="s">
        <v>29</v>
      </c>
      <c r="C7" s="40" t="s">
        <v>23</v>
      </c>
      <c r="D7" s="40" t="s">
        <v>24</v>
      </c>
      <c r="E7" s="40" t="s">
        <v>34</v>
      </c>
      <c r="F7" s="40" t="s">
        <v>31</v>
      </c>
      <c r="G7" s="40" t="s">
        <v>32</v>
      </c>
      <c r="H7" s="43" t="s">
        <v>33</v>
      </c>
      <c r="I7" s="44">
        <v>341.947932</v>
      </c>
      <c r="J7" s="41">
        <v>0</v>
      </c>
      <c r="K7" s="42">
        <v>341.947932</v>
      </c>
      <c r="L7" s="41">
        <v>3546.672138</v>
      </c>
      <c r="M7" s="41">
        <v>0</v>
      </c>
      <c r="N7" s="45">
        <v>3546.672138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48" t="s">
        <v>19</v>
      </c>
      <c r="V7" s="49" t="s">
        <v>19</v>
      </c>
      <c r="W7" s="2"/>
      <c r="X7" s="2"/>
      <c r="Y7" s="2"/>
      <c r="Z7" s="2"/>
    </row>
    <row r="8" spans="1:26" ht="15">
      <c r="A8" s="39" t="s">
        <v>9</v>
      </c>
      <c r="B8" s="40" t="s">
        <v>29</v>
      </c>
      <c r="C8" s="40" t="s">
        <v>23</v>
      </c>
      <c r="D8" s="40" t="s">
        <v>24</v>
      </c>
      <c r="E8" s="40" t="s">
        <v>30</v>
      </c>
      <c r="F8" s="40" t="s">
        <v>31</v>
      </c>
      <c r="G8" s="40" t="s">
        <v>32</v>
      </c>
      <c r="H8" s="43" t="s">
        <v>33</v>
      </c>
      <c r="I8" s="44">
        <v>0</v>
      </c>
      <c r="J8" s="41">
        <v>0</v>
      </c>
      <c r="K8" s="42">
        <v>0</v>
      </c>
      <c r="L8" s="41">
        <v>0</v>
      </c>
      <c r="M8" s="41">
        <v>0</v>
      </c>
      <c r="N8" s="45">
        <v>0</v>
      </c>
      <c r="O8" s="44">
        <v>2417.466058</v>
      </c>
      <c r="P8" s="41">
        <v>0</v>
      </c>
      <c r="Q8" s="42">
        <v>2417.466058</v>
      </c>
      <c r="R8" s="41">
        <v>28985.604368</v>
      </c>
      <c r="S8" s="41">
        <v>0</v>
      </c>
      <c r="T8" s="45">
        <v>28985.604368</v>
      </c>
      <c r="U8" s="48" t="s">
        <v>19</v>
      </c>
      <c r="V8" s="49" t="s">
        <v>19</v>
      </c>
      <c r="W8" s="2"/>
      <c r="X8" s="2"/>
      <c r="Y8" s="2"/>
      <c r="Z8" s="2"/>
    </row>
    <row r="9" spans="1:26" ht="15.75">
      <c r="A9" s="34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7"/>
      <c r="V9" s="35"/>
      <c r="W9" s="2"/>
      <c r="X9" s="2"/>
      <c r="Y9" s="2"/>
      <c r="Z9" s="2"/>
    </row>
    <row r="10" spans="1:23" s="7" customFormat="1" ht="20.25">
      <c r="A10" s="62" t="s">
        <v>9</v>
      </c>
      <c r="B10" s="63"/>
      <c r="C10" s="63"/>
      <c r="D10" s="63"/>
      <c r="E10" s="63"/>
      <c r="F10" s="63"/>
      <c r="G10" s="63"/>
      <c r="H10" s="64"/>
      <c r="I10" s="21">
        <f aca="true" t="shared" si="0" ref="I10:T10">SUM(I6:I8)</f>
        <v>2557.8303650000003</v>
      </c>
      <c r="J10" s="13">
        <f t="shared" si="0"/>
        <v>0</v>
      </c>
      <c r="K10" s="13">
        <f t="shared" si="0"/>
        <v>2557.8303650000003</v>
      </c>
      <c r="L10" s="13">
        <f t="shared" si="0"/>
        <v>24230.000472</v>
      </c>
      <c r="M10" s="13">
        <f t="shared" si="0"/>
        <v>0</v>
      </c>
      <c r="N10" s="22">
        <f t="shared" si="0"/>
        <v>24230.000472</v>
      </c>
      <c r="O10" s="21">
        <f t="shared" si="0"/>
        <v>2417.466058</v>
      </c>
      <c r="P10" s="13">
        <f t="shared" si="0"/>
        <v>0</v>
      </c>
      <c r="Q10" s="13">
        <f t="shared" si="0"/>
        <v>2417.466058</v>
      </c>
      <c r="R10" s="13">
        <f t="shared" si="0"/>
        <v>28985.604368</v>
      </c>
      <c r="S10" s="13">
        <f t="shared" si="0"/>
        <v>0</v>
      </c>
      <c r="T10" s="22">
        <f t="shared" si="0"/>
        <v>28985.604368</v>
      </c>
      <c r="U10" s="28">
        <f>+((K10/Q10)-1)*100</f>
        <v>5.806257611580512</v>
      </c>
      <c r="V10" s="36">
        <f>+((N10/T10)-1)*100</f>
        <v>-16.406778467073025</v>
      </c>
      <c r="W10" s="8"/>
    </row>
    <row r="11" spans="1:26" ht="15.75">
      <c r="A11" s="34"/>
      <c r="B11" s="9"/>
      <c r="C11" s="9"/>
      <c r="D11" s="9"/>
      <c r="E11" s="9"/>
      <c r="F11" s="9"/>
      <c r="G11" s="9"/>
      <c r="H11" s="14"/>
      <c r="I11" s="19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27"/>
      <c r="V11" s="35"/>
      <c r="W11" s="2"/>
      <c r="X11" s="2"/>
      <c r="Y11" s="2"/>
      <c r="Z11" s="2"/>
    </row>
    <row r="12" spans="1:26" ht="15">
      <c r="A12" s="39" t="s">
        <v>22</v>
      </c>
      <c r="B12" s="40"/>
      <c r="C12" s="40" t="s">
        <v>23</v>
      </c>
      <c r="D12" s="40" t="s">
        <v>24</v>
      </c>
      <c r="E12" s="40" t="s">
        <v>25</v>
      </c>
      <c r="F12" s="40" t="s">
        <v>26</v>
      </c>
      <c r="G12" s="40" t="s">
        <v>27</v>
      </c>
      <c r="H12" s="43" t="s">
        <v>28</v>
      </c>
      <c r="I12" s="44">
        <v>3238.704</v>
      </c>
      <c r="J12" s="41">
        <v>0</v>
      </c>
      <c r="K12" s="42">
        <v>3238.704</v>
      </c>
      <c r="L12" s="41">
        <v>25911.6312</v>
      </c>
      <c r="M12" s="41">
        <v>0</v>
      </c>
      <c r="N12" s="45">
        <v>25911.6312</v>
      </c>
      <c r="O12" s="44">
        <v>3149.7396</v>
      </c>
      <c r="P12" s="41">
        <v>0</v>
      </c>
      <c r="Q12" s="42">
        <v>3149.7396</v>
      </c>
      <c r="R12" s="41">
        <v>30044.9772</v>
      </c>
      <c r="S12" s="41">
        <v>0</v>
      </c>
      <c r="T12" s="45">
        <v>30044.9772</v>
      </c>
      <c r="U12" s="53">
        <f>+((K12/Q12)-1)*100</f>
        <v>2.824500158679788</v>
      </c>
      <c r="V12" s="33">
        <f>+((N12/T12)-1)*100</f>
        <v>-13.757194663472738</v>
      </c>
      <c r="W12" s="2"/>
      <c r="X12" s="2"/>
      <c r="Y12" s="2"/>
      <c r="Z12" s="2"/>
    </row>
    <row r="13" spans="1:27" ht="15.75">
      <c r="A13" s="37"/>
      <c r="B13" s="9"/>
      <c r="C13" s="9"/>
      <c r="D13" s="9"/>
      <c r="E13" s="9"/>
      <c r="F13" s="9"/>
      <c r="G13" s="9"/>
      <c r="H13" s="14"/>
      <c r="I13" s="23"/>
      <c r="J13" s="11"/>
      <c r="K13" s="12"/>
      <c r="L13" s="11"/>
      <c r="M13" s="11"/>
      <c r="N13" s="20"/>
      <c r="O13" s="19"/>
      <c r="P13" s="11"/>
      <c r="Q13" s="12"/>
      <c r="R13" s="11"/>
      <c r="S13" s="11"/>
      <c r="T13" s="20"/>
      <c r="U13" s="16"/>
      <c r="V13" s="35"/>
      <c r="W13" s="2"/>
      <c r="X13" s="2"/>
      <c r="Y13" s="2"/>
      <c r="Z13" s="2"/>
      <c r="AA13" s="2"/>
    </row>
    <row r="14" spans="1:22" s="7" customFormat="1" ht="21" thickBot="1">
      <c r="A14" s="59" t="s">
        <v>18</v>
      </c>
      <c r="B14" s="60"/>
      <c r="C14" s="60"/>
      <c r="D14" s="60"/>
      <c r="E14" s="60"/>
      <c r="F14" s="60"/>
      <c r="G14" s="60"/>
      <c r="H14" s="61"/>
      <c r="I14" s="24">
        <f aca="true" t="shared" si="1" ref="I14:T14">SUM(I12)</f>
        <v>3238.704</v>
      </c>
      <c r="J14" s="25">
        <f t="shared" si="1"/>
        <v>0</v>
      </c>
      <c r="K14" s="25">
        <f t="shared" si="1"/>
        <v>3238.704</v>
      </c>
      <c r="L14" s="25">
        <f t="shared" si="1"/>
        <v>25911.6312</v>
      </c>
      <c r="M14" s="25">
        <f t="shared" si="1"/>
        <v>0</v>
      </c>
      <c r="N14" s="26">
        <f t="shared" si="1"/>
        <v>25911.6312</v>
      </c>
      <c r="O14" s="24">
        <f t="shared" si="1"/>
        <v>3149.7396</v>
      </c>
      <c r="P14" s="25">
        <f t="shared" si="1"/>
        <v>0</v>
      </c>
      <c r="Q14" s="25">
        <f t="shared" si="1"/>
        <v>3149.7396</v>
      </c>
      <c r="R14" s="25">
        <f t="shared" si="1"/>
        <v>30044.9772</v>
      </c>
      <c r="S14" s="25">
        <f t="shared" si="1"/>
        <v>0</v>
      </c>
      <c r="T14" s="26">
        <f t="shared" si="1"/>
        <v>30044.9772</v>
      </c>
      <c r="U14" s="54">
        <f>+((K14/Q14)-1)*100</f>
        <v>2.824500158679788</v>
      </c>
      <c r="V14" s="38">
        <f>+((N14/T14)-1)*100</f>
        <v>-13.757194663472738</v>
      </c>
    </row>
    <row r="15" ht="12.75"/>
    <row r="16" ht="12.75">
      <c r="A16" s="5" t="s">
        <v>17</v>
      </c>
    </row>
    <row r="17" ht="12.75">
      <c r="A17" s="6" t="s">
        <v>20</v>
      </c>
    </row>
  </sheetData>
  <sheetProtection/>
  <mergeCells count="4">
    <mergeCell ref="I3:N3"/>
    <mergeCell ref="O3:T3"/>
    <mergeCell ref="A14:H14"/>
    <mergeCell ref="A10:H10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2011-11-28T21:42:51Z</dcterms:modified>
  <cp:category/>
  <cp:version/>
  <cp:contentType/>
  <cp:contentStatus/>
</cp:coreProperties>
</file>