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<sst xmlns="http://schemas.openxmlformats.org/spreadsheetml/2006/main" count="617" uniqueCount="202">
  <si>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</si>
  <si>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</si>
  <si>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</si>
  <si>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</si>
  <si>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</si>
  <si>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</si>
  <si>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</si>
  <si>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</si>
  <si>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</si>
  <si>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</si>
  <si>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</si>
  <si>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</si>
  <si>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</si>
  <si>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</si>
  <si>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</si>
  <si>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</si>
  <si>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</si>
  <si>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</si>
  <si>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</si>
  <si>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t>YAULI</t>
  </si>
  <si>
    <t>JUNIN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</si>
  <si>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</si>
  <si>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</si>
  <si>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</si>
  <si>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</si>
  <si>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</si>
  <si>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</si>
  <si>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</si>
  <si>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</si>
  <si>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</si>
  <si>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</si>
  <si>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</si>
  <si>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</si>
  <si>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</si>
  <si>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</si>
  <si>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</si>
  <si>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</si>
  <si>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</si>
  <si>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</si>
  <si>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</si>
  <si>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</si>
  <si>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</si>
  <si>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</si>
  <si>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</si>
  <si>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</si>
  <si>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</si>
  <si>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</si>
  <si>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</si>
  <si>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</si>
  <si>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</si>
  <si>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</si>
  <si>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</si>
  <si>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</si>
  <si>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</si>
  <si>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</si>
  <si>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</si>
  <si>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</si>
  <si>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</si>
  <si>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</si>
  <si>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</si>
  <si>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</si>
  <si>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</si>
  <si>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</si>
  <si>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</si>
  <si>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</si>
  <si>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</si>
  <si>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</si>
  <si>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</si>
  <si>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</si>
  <si>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</si>
  <si>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</si>
  <si>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</si>
  <si>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</si>
  <si>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</si>
  <si>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</si>
  <si>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</si>
  <si>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</si>
  <si>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</si>
  <si>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</si>
  <si>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</si>
  <si>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</si>
  <si>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</si>
  <si>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</si>
  <si>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</si>
  <si>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</si>
  <si>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LIMA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</si>
  <si>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</si>
  <si>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</si>
  <si>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</si>
  <si>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</si>
  <si>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</si>
  <si>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</si>
  <si>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</si>
  <si>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</si>
  <si>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</si>
  <si>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</si>
  <si>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</si>
  <si>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</si>
  <si>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</si>
  <si>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</si>
  <si>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</si>
  <si>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</si>
  <si>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</si>
  <si>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</si>
  <si>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</si>
  <si>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</si>
  <si>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</si>
  <si>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</si>
  <si>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</si>
  <si>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</si>
  <si>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</si>
  <si>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</si>
  <si>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</si>
  <si>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</si>
  <si>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</si>
  <si>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</si>
  <si>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</si>
  <si>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</si>
  <si>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</si>
  <si>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</si>
  <si>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</si>
  <si>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</si>
  <si>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</si>
  <si>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</si>
  <si>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</si>
  <si>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</si>
  <si>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</si>
  <si>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</si>
  <si>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</si>
  <si>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</si>
  <si>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</si>
  <si>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</si>
  <si>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</si>
  <si>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</si>
  <si>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</si>
  <si>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</si>
  <si>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</si>
  <si>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</si>
  <si>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</si>
  <si>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</si>
  <si>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</si>
  <si>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</si>
  <si>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</si>
  <si>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</si>
  <si>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</si>
  <si>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</si>
  <si>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</si>
  <si>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</si>
  <si>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</si>
  <si>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</si>
  <si>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</si>
  <si>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</si>
  <si>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</si>
  <si>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</si>
  <si>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</si>
  <si>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</si>
  <si>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</si>
  <si>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</si>
  <si>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</si>
  <si>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RÉGIMEN GENERAL</t>
  </si>
  <si>
    <t>COMPAÑIA MINERA ALPAMARCA S.A.C.</t>
  </si>
  <si>
    <t>ALPAMARCA - 4</t>
  </si>
  <si>
    <t>SANTA BARBARA DE CARHUACAYAN</t>
  </si>
  <si>
    <t>SOCIEDAD MINERA DE RECURSOS LINCEARES MAGISTRAL DE HUARAZ S.A.C.</t>
  </si>
  <si>
    <t>BERGMIN S.A.C.</t>
  </si>
  <si>
    <t>REVOLUCION 3 DE OCTUBRE Nº 2</t>
  </si>
  <si>
    <t>AMBO</t>
  </si>
  <si>
    <t>SAN RAFAEL</t>
  </si>
  <si>
    <t>LIRCAY</t>
  </si>
  <si>
    <t>COMPAÑIA MINERA HUANCAPETI S.A.C.</t>
  </si>
  <si>
    <t>HUANCAPETI</t>
  </si>
  <si>
    <t>COMPAÑIA MINERA SAN JUAN (PERU) S.A.</t>
  </si>
  <si>
    <t>MINA CORICANCHA</t>
  </si>
  <si>
    <t>SAN MATEO</t>
  </si>
  <si>
    <t>AQUIA</t>
  </si>
  <si>
    <t>ACUMULACION ARCATA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</si>
  <si>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</si>
  <si>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PLOMO (TMF) - 2011/2010</t>
  </si>
  <si>
    <t>CASAPALCA-8</t>
  </si>
  <si>
    <t>MTZ S.A.C.</t>
  </si>
  <si>
    <t>SUCCHA</t>
  </si>
  <si>
    <t>GRAN BRETAÑA</t>
  </si>
  <si>
    <t>MORADA</t>
  </si>
  <si>
    <t>RESTAURADORA</t>
  </si>
  <si>
    <t>SANTA CECILIA</t>
  </si>
  <si>
    <t>Cifras ajustadas</t>
  </si>
  <si>
    <t>MINERA SANTA LUCIA G S.A.C.</t>
  </si>
  <si>
    <t>GARROSA</t>
  </si>
  <si>
    <t>EMPRESA ADMINISTRADORA CERRO S.A.C.</t>
  </si>
  <si>
    <t>TOTAL - MAYO</t>
  </si>
  <si>
    <t>TOTAL ACUMULADO ENERO - MAYO</t>
  </si>
  <si>
    <t>TOTAL COMPARADO ACUMULADO - ENERO - MAYO</t>
  </si>
  <si>
    <t>Var. % 2011/2010 - MAYO</t>
  </si>
  <si>
    <t>Var. % 2011/2010 - ENERO - MAYO</t>
  </si>
  <si>
    <t>C.M.H. Nº 8-A</t>
  </si>
  <si>
    <t>CATON</t>
  </si>
  <si>
    <t>UCHUCCHACUA  h)</t>
  </si>
  <si>
    <t>ANTICONA  a)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</si>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</sst>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4" fontId="2" fillId="0" borderId="11" xfId="0" applyNumberFormat="1" applyFont="1" applyBorder="1" applyAlignment="1" quotePrefix="1">
      <alignment horizontal="right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4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3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5" fillId="0" borderId="0" xfId="0" applyFont="1" applyBorder="1" applyAlignment="1">
      <alignment/>
    </xf>
    <xf numFmtId="0" fontId="0" fillId="24" borderId="0" xfId="0" applyFill="1" applyAlignment="1">
      <alignment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3" t="s">
        <v>177</v>
      </c>
    </row>
    <row r="2" ht="13.5" thickBot="1">
      <c r="A2" s="48"/>
    </row>
    <row r="3" spans="1:22" ht="13.5" thickBot="1">
      <c r="A3" s="45"/>
      <c r="I3" s="49">
        <v>2011</v>
      </c>
      <c r="J3" s="50"/>
      <c r="K3" s="50"/>
      <c r="L3" s="50"/>
      <c r="M3" s="50"/>
      <c r="N3" s="51"/>
      <c r="O3" s="49">
        <v>2010</v>
      </c>
      <c r="P3" s="50"/>
      <c r="Q3" s="50"/>
      <c r="R3" s="50"/>
      <c r="S3" s="50"/>
      <c r="T3" s="51"/>
      <c r="U3" s="4"/>
      <c r="V3" s="4"/>
    </row>
    <row r="4" spans="1:22" ht="73.5" customHeight="1">
      <c r="A4" s="25" t="s">
        <v>0</v>
      </c>
      <c r="B4" s="26" t="s">
        <v>1</v>
      </c>
      <c r="C4" s="26" t="s">
        <v>10</v>
      </c>
      <c r="D4" s="26" t="s">
        <v>2</v>
      </c>
      <c r="E4" s="26" t="s">
        <v>3</v>
      </c>
      <c r="F4" s="27" t="s">
        <v>4</v>
      </c>
      <c r="G4" s="27" t="s">
        <v>5</v>
      </c>
      <c r="H4" s="28" t="s">
        <v>6</v>
      </c>
      <c r="I4" s="25" t="s">
        <v>11</v>
      </c>
      <c r="J4" s="26" t="s">
        <v>7</v>
      </c>
      <c r="K4" s="26" t="s">
        <v>189</v>
      </c>
      <c r="L4" s="26" t="s">
        <v>12</v>
      </c>
      <c r="M4" s="26" t="s">
        <v>8</v>
      </c>
      <c r="N4" s="29" t="s">
        <v>190</v>
      </c>
      <c r="O4" s="25" t="s">
        <v>13</v>
      </c>
      <c r="P4" s="26" t="s">
        <v>14</v>
      </c>
      <c r="Q4" s="26" t="s">
        <v>189</v>
      </c>
      <c r="R4" s="26" t="s">
        <v>15</v>
      </c>
      <c r="S4" s="26" t="s">
        <v>16</v>
      </c>
      <c r="T4" s="29" t="s">
        <v>191</v>
      </c>
      <c r="U4" s="30" t="s">
        <v>192</v>
      </c>
      <c r="V4" s="29" t="s">
        <v>193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1"/>
    </row>
    <row r="6" spans="1:22" ht="15">
      <c r="A6" s="36" t="s">
        <v>9</v>
      </c>
      <c r="B6" s="37" t="s">
        <v>27</v>
      </c>
      <c r="C6" s="37" t="s">
        <v>145</v>
      </c>
      <c r="D6" s="37" t="s">
        <v>146</v>
      </c>
      <c r="E6" s="37" t="s">
        <v>147</v>
      </c>
      <c r="F6" s="37" t="s">
        <v>50</v>
      </c>
      <c r="G6" s="37" t="s">
        <v>148</v>
      </c>
      <c r="H6" s="40" t="s">
        <v>149</v>
      </c>
      <c r="I6" s="41">
        <v>26.2464</v>
      </c>
      <c r="J6" s="38">
        <v>1.2012</v>
      </c>
      <c r="K6" s="39">
        <v>27.4476</v>
      </c>
      <c r="L6" s="38">
        <v>132.592388</v>
      </c>
      <c r="M6" s="38">
        <v>3.681797</v>
      </c>
      <c r="N6" s="42">
        <v>136.274185</v>
      </c>
      <c r="O6" s="41">
        <v>7.8706</v>
      </c>
      <c r="P6" s="38">
        <v>1.319625</v>
      </c>
      <c r="Q6" s="39">
        <v>9.190225</v>
      </c>
      <c r="R6" s="38">
        <v>51.183446</v>
      </c>
      <c r="S6" s="38">
        <v>8.564734</v>
      </c>
      <c r="T6" s="42">
        <v>59.74818</v>
      </c>
      <c r="U6" s="21" t="s">
        <v>18</v>
      </c>
      <c r="V6" s="32" t="s">
        <v>18</v>
      </c>
    </row>
    <row r="7" spans="1:22" ht="15">
      <c r="A7" s="36" t="s">
        <v>9</v>
      </c>
      <c r="B7" s="37" t="s">
        <v>27</v>
      </c>
      <c r="C7" s="37" t="s">
        <v>145</v>
      </c>
      <c r="D7" s="37" t="s">
        <v>164</v>
      </c>
      <c r="E7" s="37" t="s">
        <v>165</v>
      </c>
      <c r="F7" s="37" t="s">
        <v>78</v>
      </c>
      <c r="G7" s="37" t="s">
        <v>166</v>
      </c>
      <c r="H7" s="40" t="s">
        <v>167</v>
      </c>
      <c r="I7" s="41">
        <v>62.219566</v>
      </c>
      <c r="J7" s="38">
        <v>0</v>
      </c>
      <c r="K7" s="39">
        <v>62.219566</v>
      </c>
      <c r="L7" s="38">
        <v>73.723579</v>
      </c>
      <c r="M7" s="38">
        <v>6.648096</v>
      </c>
      <c r="N7" s="42">
        <v>80.371675</v>
      </c>
      <c r="O7" s="41">
        <v>0</v>
      </c>
      <c r="P7" s="38">
        <v>0</v>
      </c>
      <c r="Q7" s="39">
        <v>0</v>
      </c>
      <c r="R7" s="38">
        <v>70.40502</v>
      </c>
      <c r="S7" s="38">
        <v>5.652304</v>
      </c>
      <c r="T7" s="42">
        <v>76.057324</v>
      </c>
      <c r="U7" s="21" t="s">
        <v>18</v>
      </c>
      <c r="V7" s="33">
        <f>+((N7/T7)-1)*100</f>
        <v>5.672499074513859</v>
      </c>
    </row>
    <row r="8" spans="1:22" ht="15">
      <c r="A8" s="36" t="s">
        <v>9</v>
      </c>
      <c r="B8" s="37" t="s">
        <v>27</v>
      </c>
      <c r="C8" s="37" t="s">
        <v>159</v>
      </c>
      <c r="D8" s="37" t="s">
        <v>28</v>
      </c>
      <c r="E8" s="37" t="s">
        <v>29</v>
      </c>
      <c r="F8" s="37" t="s">
        <v>30</v>
      </c>
      <c r="G8" s="37" t="s">
        <v>31</v>
      </c>
      <c r="H8" s="40" t="s">
        <v>32</v>
      </c>
      <c r="I8" s="41">
        <v>31.40679</v>
      </c>
      <c r="J8" s="38">
        <v>0</v>
      </c>
      <c r="K8" s="39">
        <v>31.40679</v>
      </c>
      <c r="L8" s="38">
        <v>228.315036</v>
      </c>
      <c r="M8" s="38">
        <v>0</v>
      </c>
      <c r="N8" s="42">
        <v>228.315036</v>
      </c>
      <c r="O8" s="41">
        <v>40.725541</v>
      </c>
      <c r="P8" s="38">
        <v>0</v>
      </c>
      <c r="Q8" s="39">
        <v>40.725541</v>
      </c>
      <c r="R8" s="38">
        <v>193.25753</v>
      </c>
      <c r="S8" s="38">
        <v>0</v>
      </c>
      <c r="T8" s="42">
        <v>193.25753</v>
      </c>
      <c r="U8" s="22">
        <f>+((K8/Q8)-1)*100</f>
        <v>-22.881834768014496</v>
      </c>
      <c r="V8" s="33">
        <f>+((N8/T8)-1)*100</f>
        <v>18.14030532212638</v>
      </c>
    </row>
    <row r="9" spans="1:22" ht="15">
      <c r="A9" s="36" t="s">
        <v>9</v>
      </c>
      <c r="B9" s="37" t="s">
        <v>27</v>
      </c>
      <c r="C9" s="37" t="s">
        <v>159</v>
      </c>
      <c r="D9" s="37" t="s">
        <v>33</v>
      </c>
      <c r="E9" s="37" t="s">
        <v>34</v>
      </c>
      <c r="F9" s="37" t="s">
        <v>35</v>
      </c>
      <c r="G9" s="37" t="s">
        <v>36</v>
      </c>
      <c r="H9" s="40" t="s">
        <v>37</v>
      </c>
      <c r="I9" s="41">
        <v>30.793663</v>
      </c>
      <c r="J9" s="38">
        <v>4.872417</v>
      </c>
      <c r="K9" s="39">
        <v>35.66608</v>
      </c>
      <c r="L9" s="38">
        <v>345.158623</v>
      </c>
      <c r="M9" s="38">
        <v>42.51552</v>
      </c>
      <c r="N9" s="42">
        <v>387.674143</v>
      </c>
      <c r="O9" s="41">
        <v>404.734321</v>
      </c>
      <c r="P9" s="38">
        <v>43.809199</v>
      </c>
      <c r="Q9" s="39">
        <v>448.54352</v>
      </c>
      <c r="R9" s="38">
        <v>2210.389274</v>
      </c>
      <c r="S9" s="38">
        <v>201.481622</v>
      </c>
      <c r="T9" s="42">
        <v>2411.870896</v>
      </c>
      <c r="U9" s="22">
        <f>+((K9/Q9)-1)*100</f>
        <v>-92.04846834037419</v>
      </c>
      <c r="V9" s="33">
        <f>+((N9/T9)-1)*100</f>
        <v>-83.9264139866299</v>
      </c>
    </row>
    <row r="10" spans="1:22" ht="15">
      <c r="A10" s="36" t="s">
        <v>9</v>
      </c>
      <c r="B10" s="37" t="s">
        <v>27</v>
      </c>
      <c r="C10" s="37" t="s">
        <v>159</v>
      </c>
      <c r="D10" s="37" t="s">
        <v>38</v>
      </c>
      <c r="E10" s="46" t="s">
        <v>39</v>
      </c>
      <c r="F10" s="37" t="s">
        <v>30</v>
      </c>
      <c r="G10" s="37" t="s">
        <v>40</v>
      </c>
      <c r="H10" s="40" t="s">
        <v>41</v>
      </c>
      <c r="I10" s="41">
        <v>169.728896</v>
      </c>
      <c r="J10" s="38">
        <v>0</v>
      </c>
      <c r="K10" s="39">
        <v>169.728896</v>
      </c>
      <c r="L10" s="38">
        <v>797.669703</v>
      </c>
      <c r="M10" s="38">
        <v>0</v>
      </c>
      <c r="N10" s="42">
        <v>797.669703</v>
      </c>
      <c r="O10" s="41">
        <v>144.374103</v>
      </c>
      <c r="P10" s="38">
        <v>0</v>
      </c>
      <c r="Q10" s="39">
        <v>144.374103</v>
      </c>
      <c r="R10" s="38">
        <v>678.68567</v>
      </c>
      <c r="S10" s="38">
        <v>0</v>
      </c>
      <c r="T10" s="42">
        <v>678.68567</v>
      </c>
      <c r="U10" s="22">
        <f>+((K10/Q10)-1)*100</f>
        <v>17.5618704969547</v>
      </c>
      <c r="V10" s="33">
        <f>+((N10/T10)-1)*100</f>
        <v>17.53153753784136</v>
      </c>
    </row>
    <row r="11" spans="1:22" ht="15">
      <c r="A11" s="36" t="s">
        <v>9</v>
      </c>
      <c r="B11" s="37" t="s">
        <v>27</v>
      </c>
      <c r="C11" s="37" t="s">
        <v>159</v>
      </c>
      <c r="D11" s="37" t="s">
        <v>38</v>
      </c>
      <c r="E11" s="37" t="s">
        <v>42</v>
      </c>
      <c r="F11" s="37" t="s">
        <v>43</v>
      </c>
      <c r="G11" s="37" t="s">
        <v>44</v>
      </c>
      <c r="H11" s="40" t="s">
        <v>45</v>
      </c>
      <c r="I11" s="41">
        <v>0</v>
      </c>
      <c r="J11" s="38">
        <v>0</v>
      </c>
      <c r="K11" s="39">
        <v>0</v>
      </c>
      <c r="L11" s="38">
        <v>0</v>
      </c>
      <c r="M11" s="38">
        <v>0</v>
      </c>
      <c r="N11" s="42">
        <v>0</v>
      </c>
      <c r="O11" s="41">
        <v>0</v>
      </c>
      <c r="P11" s="38">
        <v>0</v>
      </c>
      <c r="Q11" s="39">
        <v>0</v>
      </c>
      <c r="R11" s="38">
        <v>0</v>
      </c>
      <c r="S11" s="38">
        <v>10.499082</v>
      </c>
      <c r="T11" s="42">
        <v>10.499082</v>
      </c>
      <c r="U11" s="21" t="s">
        <v>18</v>
      </c>
      <c r="V11" s="32" t="s">
        <v>18</v>
      </c>
    </row>
    <row r="12" spans="1:22" ht="15">
      <c r="A12" s="36" t="s">
        <v>9</v>
      </c>
      <c r="B12" s="37" t="s">
        <v>27</v>
      </c>
      <c r="C12" s="37" t="s">
        <v>159</v>
      </c>
      <c r="D12" s="37" t="s">
        <v>38</v>
      </c>
      <c r="E12" s="37" t="s">
        <v>46</v>
      </c>
      <c r="F12" s="37" t="s">
        <v>30</v>
      </c>
      <c r="G12" s="37" t="s">
        <v>40</v>
      </c>
      <c r="H12" s="40" t="s">
        <v>168</v>
      </c>
      <c r="I12" s="41">
        <v>191.364261</v>
      </c>
      <c r="J12" s="38">
        <v>6.671588</v>
      </c>
      <c r="K12" s="39">
        <v>198.035849</v>
      </c>
      <c r="L12" s="38">
        <v>1006.455588</v>
      </c>
      <c r="M12" s="38">
        <v>31.61115</v>
      </c>
      <c r="N12" s="42">
        <v>1038.066738</v>
      </c>
      <c r="O12" s="41">
        <v>266.109766</v>
      </c>
      <c r="P12" s="38">
        <v>4.142152</v>
      </c>
      <c r="Q12" s="39">
        <v>270.251918</v>
      </c>
      <c r="R12" s="38">
        <v>1092.169839</v>
      </c>
      <c r="S12" s="38">
        <v>21.979296</v>
      </c>
      <c r="T12" s="42">
        <v>1114.149136</v>
      </c>
      <c r="U12" s="22">
        <f>+((K12/Q12)-1)*100</f>
        <v>-26.7217600283599</v>
      </c>
      <c r="V12" s="33">
        <f>+((N12/T12)-1)*100</f>
        <v>-6.828744513786534</v>
      </c>
    </row>
    <row r="13" spans="1:22" ht="15">
      <c r="A13" s="36" t="s">
        <v>9</v>
      </c>
      <c r="B13" s="37" t="s">
        <v>27</v>
      </c>
      <c r="C13" s="37" t="s">
        <v>159</v>
      </c>
      <c r="D13" s="37" t="s">
        <v>38</v>
      </c>
      <c r="E13" s="37" t="s">
        <v>196</v>
      </c>
      <c r="F13" s="37" t="s">
        <v>43</v>
      </c>
      <c r="G13" s="37" t="s">
        <v>44</v>
      </c>
      <c r="H13" s="40" t="s">
        <v>45</v>
      </c>
      <c r="I13" s="41">
        <v>0</v>
      </c>
      <c r="J13" s="38">
        <v>553.059786</v>
      </c>
      <c r="K13" s="39">
        <v>553.059786</v>
      </c>
      <c r="L13" s="38">
        <v>0</v>
      </c>
      <c r="M13" s="38">
        <v>2657.052693</v>
      </c>
      <c r="N13" s="42">
        <v>2657.052693</v>
      </c>
      <c r="O13" s="41">
        <v>0</v>
      </c>
      <c r="P13" s="38">
        <v>473.674738</v>
      </c>
      <c r="Q13" s="39">
        <v>473.674738</v>
      </c>
      <c r="R13" s="38">
        <v>0</v>
      </c>
      <c r="S13" s="38">
        <v>2740.528833</v>
      </c>
      <c r="T13" s="42">
        <v>2740.528833</v>
      </c>
      <c r="U13" s="22">
        <f aca="true" t="shared" si="0" ref="U13:U71">+((K13/Q13)-1)*100</f>
        <v>16.759400835938187</v>
      </c>
      <c r="V13" s="33">
        <f aca="true" t="shared" si="1" ref="V13:V71">+((N13/T13)-1)*100</f>
        <v>-3.045986562696379</v>
      </c>
    </row>
    <row r="14" spans="1:22" ht="15">
      <c r="A14" s="36" t="s">
        <v>9</v>
      </c>
      <c r="B14" s="37" t="s">
        <v>27</v>
      </c>
      <c r="C14" s="37" t="s">
        <v>159</v>
      </c>
      <c r="D14" s="37" t="s">
        <v>160</v>
      </c>
      <c r="E14" s="37" t="s">
        <v>161</v>
      </c>
      <c r="F14" s="37" t="s">
        <v>20</v>
      </c>
      <c r="G14" s="37" t="s">
        <v>19</v>
      </c>
      <c r="H14" s="40" t="s">
        <v>162</v>
      </c>
      <c r="I14" s="41">
        <v>0</v>
      </c>
      <c r="J14" s="38">
        <v>0</v>
      </c>
      <c r="K14" s="39">
        <v>0</v>
      </c>
      <c r="L14" s="38">
        <v>0</v>
      </c>
      <c r="M14" s="38">
        <v>0</v>
      </c>
      <c r="N14" s="42">
        <v>0</v>
      </c>
      <c r="O14" s="41">
        <v>224.496571</v>
      </c>
      <c r="P14" s="38">
        <v>15.390091</v>
      </c>
      <c r="Q14" s="39">
        <v>239.886662</v>
      </c>
      <c r="R14" s="38">
        <v>857.505831</v>
      </c>
      <c r="S14" s="38">
        <v>75.607892</v>
      </c>
      <c r="T14" s="42">
        <v>933.113723</v>
      </c>
      <c r="U14" s="21" t="s">
        <v>18</v>
      </c>
      <c r="V14" s="32" t="s">
        <v>18</v>
      </c>
    </row>
    <row r="15" spans="1:22" ht="15">
      <c r="A15" s="36" t="s">
        <v>9</v>
      </c>
      <c r="B15" s="37" t="s">
        <v>27</v>
      </c>
      <c r="C15" s="37" t="s">
        <v>159</v>
      </c>
      <c r="D15" s="37" t="s">
        <v>48</v>
      </c>
      <c r="E15" s="46" t="s">
        <v>49</v>
      </c>
      <c r="F15" s="37" t="s">
        <v>50</v>
      </c>
      <c r="G15" s="37" t="s">
        <v>51</v>
      </c>
      <c r="H15" s="40" t="s">
        <v>52</v>
      </c>
      <c r="I15" s="41">
        <v>292.6833</v>
      </c>
      <c r="J15" s="38">
        <v>0</v>
      </c>
      <c r="K15" s="39">
        <v>292.6833</v>
      </c>
      <c r="L15" s="38">
        <v>1057.6513</v>
      </c>
      <c r="M15" s="38">
        <v>0</v>
      </c>
      <c r="N15" s="42">
        <v>1057.6513</v>
      </c>
      <c r="O15" s="41">
        <v>610.4624</v>
      </c>
      <c r="P15" s="38">
        <v>0</v>
      </c>
      <c r="Q15" s="39">
        <v>610.4624</v>
      </c>
      <c r="R15" s="38">
        <v>3216.6505</v>
      </c>
      <c r="S15" s="38">
        <v>0</v>
      </c>
      <c r="T15" s="42">
        <v>3216.6505</v>
      </c>
      <c r="U15" s="22">
        <f t="shared" si="0"/>
        <v>-52.055474669693005</v>
      </c>
      <c r="V15" s="33">
        <f t="shared" si="1"/>
        <v>-67.11948345025361</v>
      </c>
    </row>
    <row r="16" spans="1:22" ht="15">
      <c r="A16" s="36" t="s">
        <v>9</v>
      </c>
      <c r="B16" s="37" t="s">
        <v>27</v>
      </c>
      <c r="C16" s="37" t="s">
        <v>159</v>
      </c>
      <c r="D16" s="37" t="s">
        <v>53</v>
      </c>
      <c r="E16" s="37" t="s">
        <v>175</v>
      </c>
      <c r="F16" s="37" t="s">
        <v>55</v>
      </c>
      <c r="G16" s="37" t="s">
        <v>56</v>
      </c>
      <c r="H16" s="40" t="s">
        <v>57</v>
      </c>
      <c r="I16" s="41">
        <v>0</v>
      </c>
      <c r="J16" s="38">
        <v>40.53465</v>
      </c>
      <c r="K16" s="39">
        <v>40.53465</v>
      </c>
      <c r="L16" s="38">
        <v>0</v>
      </c>
      <c r="M16" s="38">
        <v>379.380345</v>
      </c>
      <c r="N16" s="42">
        <v>379.380345</v>
      </c>
      <c r="O16" s="41">
        <v>0</v>
      </c>
      <c r="P16" s="38">
        <v>0</v>
      </c>
      <c r="Q16" s="39">
        <v>0</v>
      </c>
      <c r="R16" s="38">
        <v>0</v>
      </c>
      <c r="S16" s="38">
        <v>0</v>
      </c>
      <c r="T16" s="42">
        <v>0</v>
      </c>
      <c r="U16" s="21" t="s">
        <v>18</v>
      </c>
      <c r="V16" s="32" t="s">
        <v>18</v>
      </c>
    </row>
    <row r="17" spans="1:22" ht="15">
      <c r="A17" s="36" t="s">
        <v>9</v>
      </c>
      <c r="B17" s="37" t="s">
        <v>27</v>
      </c>
      <c r="C17" s="37" t="s">
        <v>159</v>
      </c>
      <c r="D17" s="37" t="s">
        <v>53</v>
      </c>
      <c r="E17" s="46" t="s">
        <v>54</v>
      </c>
      <c r="F17" s="37" t="s">
        <v>55</v>
      </c>
      <c r="G17" s="37" t="s">
        <v>56</v>
      </c>
      <c r="H17" s="40" t="s">
        <v>57</v>
      </c>
      <c r="I17" s="41">
        <v>0</v>
      </c>
      <c r="J17" s="38">
        <v>0</v>
      </c>
      <c r="K17" s="39">
        <v>0</v>
      </c>
      <c r="L17" s="38">
        <v>0</v>
      </c>
      <c r="M17" s="38">
        <v>0</v>
      </c>
      <c r="N17" s="42">
        <v>0</v>
      </c>
      <c r="O17" s="41">
        <v>0</v>
      </c>
      <c r="P17" s="38">
        <v>234.323544</v>
      </c>
      <c r="Q17" s="39">
        <v>234.323544</v>
      </c>
      <c r="R17" s="38">
        <v>0</v>
      </c>
      <c r="S17" s="38">
        <v>948.982798</v>
      </c>
      <c r="T17" s="42">
        <v>948.982798</v>
      </c>
      <c r="U17" s="21" t="s">
        <v>18</v>
      </c>
      <c r="V17" s="32" t="s">
        <v>18</v>
      </c>
    </row>
    <row r="18" spans="1:22" ht="15">
      <c r="A18" s="36" t="s">
        <v>9</v>
      </c>
      <c r="B18" s="37" t="s">
        <v>27</v>
      </c>
      <c r="C18" s="37" t="s">
        <v>159</v>
      </c>
      <c r="D18" s="37" t="s">
        <v>58</v>
      </c>
      <c r="E18" s="37" t="s">
        <v>197</v>
      </c>
      <c r="F18" s="37" t="s">
        <v>20</v>
      </c>
      <c r="G18" s="37" t="s">
        <v>19</v>
      </c>
      <c r="H18" s="40" t="s">
        <v>19</v>
      </c>
      <c r="I18" s="41">
        <v>172.462688</v>
      </c>
      <c r="J18" s="38">
        <v>35.514701</v>
      </c>
      <c r="K18" s="39">
        <v>207.977389</v>
      </c>
      <c r="L18" s="38">
        <v>943.567797</v>
      </c>
      <c r="M18" s="38">
        <v>145.37487</v>
      </c>
      <c r="N18" s="42">
        <v>1088.942667</v>
      </c>
      <c r="O18" s="41">
        <v>145.48891</v>
      </c>
      <c r="P18" s="38">
        <v>39.950166</v>
      </c>
      <c r="Q18" s="39">
        <v>185.439076</v>
      </c>
      <c r="R18" s="38">
        <v>936.328025</v>
      </c>
      <c r="S18" s="38">
        <v>168.649948</v>
      </c>
      <c r="T18" s="42">
        <v>1104.977973</v>
      </c>
      <c r="U18" s="22">
        <f t="shared" si="0"/>
        <v>12.154025724330065</v>
      </c>
      <c r="V18" s="33">
        <f t="shared" si="1"/>
        <v>-1.4511878419136592</v>
      </c>
    </row>
    <row r="19" spans="1:22" ht="15">
      <c r="A19" s="36" t="s">
        <v>9</v>
      </c>
      <c r="B19" s="37" t="s">
        <v>27</v>
      </c>
      <c r="C19" s="37" t="s">
        <v>159</v>
      </c>
      <c r="D19" s="37" t="s">
        <v>58</v>
      </c>
      <c r="E19" s="37" t="s">
        <v>59</v>
      </c>
      <c r="F19" s="37" t="s">
        <v>20</v>
      </c>
      <c r="G19" s="37" t="s">
        <v>19</v>
      </c>
      <c r="H19" s="40" t="s">
        <v>19</v>
      </c>
      <c r="I19" s="41">
        <v>44.85984</v>
      </c>
      <c r="J19" s="38">
        <v>14.127856</v>
      </c>
      <c r="K19" s="39">
        <v>58.987696</v>
      </c>
      <c r="L19" s="38">
        <v>342.570048</v>
      </c>
      <c r="M19" s="38">
        <v>54.682917</v>
      </c>
      <c r="N19" s="42">
        <v>397.252965</v>
      </c>
      <c r="O19" s="41">
        <v>182.930856</v>
      </c>
      <c r="P19" s="38">
        <v>9.277162</v>
      </c>
      <c r="Q19" s="39">
        <v>192.208018</v>
      </c>
      <c r="R19" s="38">
        <v>811.118769</v>
      </c>
      <c r="S19" s="38">
        <v>54.59434</v>
      </c>
      <c r="T19" s="42">
        <v>865.713109</v>
      </c>
      <c r="U19" s="22">
        <f t="shared" si="0"/>
        <v>-69.31049151133747</v>
      </c>
      <c r="V19" s="33">
        <f t="shared" si="1"/>
        <v>-54.112631439891935</v>
      </c>
    </row>
    <row r="20" spans="1:22" ht="15">
      <c r="A20" s="36" t="s">
        <v>9</v>
      </c>
      <c r="B20" s="37" t="s">
        <v>27</v>
      </c>
      <c r="C20" s="37" t="s">
        <v>159</v>
      </c>
      <c r="D20" s="37" t="s">
        <v>58</v>
      </c>
      <c r="E20" s="37" t="s">
        <v>60</v>
      </c>
      <c r="F20" s="37" t="s">
        <v>20</v>
      </c>
      <c r="G20" s="37" t="s">
        <v>19</v>
      </c>
      <c r="H20" s="40" t="s">
        <v>60</v>
      </c>
      <c r="I20" s="41">
        <v>62.37738</v>
      </c>
      <c r="J20" s="38">
        <v>26.412656</v>
      </c>
      <c r="K20" s="39">
        <v>88.790036</v>
      </c>
      <c r="L20" s="38">
        <v>292.797098</v>
      </c>
      <c r="M20" s="38">
        <v>139.376471</v>
      </c>
      <c r="N20" s="42">
        <v>432.173569</v>
      </c>
      <c r="O20" s="41">
        <v>102.747591</v>
      </c>
      <c r="P20" s="38">
        <v>32.176537</v>
      </c>
      <c r="Q20" s="39">
        <v>134.924128</v>
      </c>
      <c r="R20" s="38">
        <v>452.443467</v>
      </c>
      <c r="S20" s="38">
        <v>200.452195</v>
      </c>
      <c r="T20" s="42">
        <v>652.895662</v>
      </c>
      <c r="U20" s="22">
        <f t="shared" si="0"/>
        <v>-34.19261823948938</v>
      </c>
      <c r="V20" s="33">
        <f t="shared" si="1"/>
        <v>-33.80664106786484</v>
      </c>
    </row>
    <row r="21" spans="1:22" ht="15">
      <c r="A21" s="36" t="s">
        <v>9</v>
      </c>
      <c r="B21" s="37" t="s">
        <v>27</v>
      </c>
      <c r="C21" s="37" t="s">
        <v>159</v>
      </c>
      <c r="D21" s="37" t="s">
        <v>61</v>
      </c>
      <c r="E21" s="37" t="s">
        <v>62</v>
      </c>
      <c r="F21" s="37" t="s">
        <v>43</v>
      </c>
      <c r="G21" s="37" t="s">
        <v>43</v>
      </c>
      <c r="H21" s="40" t="s">
        <v>63</v>
      </c>
      <c r="I21" s="41">
        <v>774.25416</v>
      </c>
      <c r="J21" s="38">
        <v>77.069324</v>
      </c>
      <c r="K21" s="39">
        <v>851.323484</v>
      </c>
      <c r="L21" s="38">
        <v>3328.705607</v>
      </c>
      <c r="M21" s="38">
        <v>349.419172</v>
      </c>
      <c r="N21" s="42">
        <v>3678.124779</v>
      </c>
      <c r="O21" s="41">
        <v>534.006012</v>
      </c>
      <c r="P21" s="38">
        <v>50.509207</v>
      </c>
      <c r="Q21" s="39">
        <v>584.515219</v>
      </c>
      <c r="R21" s="38">
        <v>5028.281556</v>
      </c>
      <c r="S21" s="38">
        <v>347.946636</v>
      </c>
      <c r="T21" s="42">
        <v>5376.228192</v>
      </c>
      <c r="U21" s="22">
        <f t="shared" si="0"/>
        <v>45.646076667851474</v>
      </c>
      <c r="V21" s="33">
        <f t="shared" si="1"/>
        <v>-31.585404345872668</v>
      </c>
    </row>
    <row r="22" spans="1:22" ht="15">
      <c r="A22" s="36" t="s">
        <v>9</v>
      </c>
      <c r="B22" s="37" t="s">
        <v>27</v>
      </c>
      <c r="C22" s="37" t="s">
        <v>159</v>
      </c>
      <c r="D22" s="37" t="s">
        <v>64</v>
      </c>
      <c r="E22" s="37" t="s">
        <v>65</v>
      </c>
      <c r="F22" s="37" t="s">
        <v>20</v>
      </c>
      <c r="G22" s="37" t="s">
        <v>19</v>
      </c>
      <c r="H22" s="40" t="s">
        <v>19</v>
      </c>
      <c r="I22" s="41">
        <v>738.085071</v>
      </c>
      <c r="J22" s="38">
        <v>0</v>
      </c>
      <c r="K22" s="39">
        <v>738.085071</v>
      </c>
      <c r="L22" s="38">
        <v>2475.813914</v>
      </c>
      <c r="M22" s="38">
        <v>0</v>
      </c>
      <c r="N22" s="42">
        <v>2475.813914</v>
      </c>
      <c r="O22" s="41">
        <v>37.06622</v>
      </c>
      <c r="P22" s="38">
        <v>0</v>
      </c>
      <c r="Q22" s="39">
        <v>37.06622</v>
      </c>
      <c r="R22" s="38">
        <v>1669.978698</v>
      </c>
      <c r="S22" s="38">
        <v>0</v>
      </c>
      <c r="T22" s="42">
        <v>1669.978698</v>
      </c>
      <c r="U22" s="21" t="s">
        <v>18</v>
      </c>
      <c r="V22" s="33">
        <f t="shared" si="1"/>
        <v>48.25422126432417</v>
      </c>
    </row>
    <row r="23" spans="1:22" ht="15">
      <c r="A23" s="36" t="s">
        <v>9</v>
      </c>
      <c r="B23" s="37" t="s">
        <v>27</v>
      </c>
      <c r="C23" s="37" t="s">
        <v>159</v>
      </c>
      <c r="D23" s="37" t="s">
        <v>66</v>
      </c>
      <c r="E23" s="37" t="s">
        <v>67</v>
      </c>
      <c r="F23" s="37" t="s">
        <v>50</v>
      </c>
      <c r="G23" s="37" t="s">
        <v>68</v>
      </c>
      <c r="H23" s="40" t="s">
        <v>69</v>
      </c>
      <c r="I23" s="41">
        <v>152.28612</v>
      </c>
      <c r="J23" s="38">
        <v>13.982829</v>
      </c>
      <c r="K23" s="39">
        <v>166.268949</v>
      </c>
      <c r="L23" s="38">
        <v>620.83546</v>
      </c>
      <c r="M23" s="38">
        <v>57.977461</v>
      </c>
      <c r="N23" s="42">
        <v>678.812921</v>
      </c>
      <c r="O23" s="41">
        <v>178.635416</v>
      </c>
      <c r="P23" s="38">
        <v>12.551765</v>
      </c>
      <c r="Q23" s="39">
        <v>191.187181</v>
      </c>
      <c r="R23" s="38">
        <v>1187.141378</v>
      </c>
      <c r="S23" s="38">
        <v>55.475602</v>
      </c>
      <c r="T23" s="42">
        <v>1242.61698</v>
      </c>
      <c r="U23" s="22">
        <f t="shared" si="0"/>
        <v>-13.033421942656298</v>
      </c>
      <c r="V23" s="33">
        <f t="shared" si="1"/>
        <v>-45.37231247234366</v>
      </c>
    </row>
    <row r="24" spans="1:22" ht="15">
      <c r="A24" s="36" t="s">
        <v>9</v>
      </c>
      <c r="B24" s="37" t="s">
        <v>27</v>
      </c>
      <c r="C24" s="37" t="s">
        <v>159</v>
      </c>
      <c r="D24" s="37" t="s">
        <v>66</v>
      </c>
      <c r="E24" s="37" t="s">
        <v>70</v>
      </c>
      <c r="F24" s="37" t="s">
        <v>30</v>
      </c>
      <c r="G24" s="37" t="s">
        <v>30</v>
      </c>
      <c r="H24" s="40" t="s">
        <v>47</v>
      </c>
      <c r="I24" s="41">
        <v>0</v>
      </c>
      <c r="J24" s="38">
        <v>0</v>
      </c>
      <c r="K24" s="39">
        <v>0</v>
      </c>
      <c r="L24" s="38">
        <v>0</v>
      </c>
      <c r="M24" s="38">
        <v>0</v>
      </c>
      <c r="N24" s="42">
        <v>0</v>
      </c>
      <c r="O24" s="41">
        <v>872.01464</v>
      </c>
      <c r="P24" s="38">
        <v>71.4749</v>
      </c>
      <c r="Q24" s="39">
        <v>943.48954</v>
      </c>
      <c r="R24" s="38">
        <v>3662.49174</v>
      </c>
      <c r="S24" s="38">
        <v>206.16745</v>
      </c>
      <c r="T24" s="42">
        <v>3868.65919</v>
      </c>
      <c r="U24" s="21" t="s">
        <v>18</v>
      </c>
      <c r="V24" s="32" t="s">
        <v>18</v>
      </c>
    </row>
    <row r="25" spans="1:22" ht="15">
      <c r="A25" s="36" t="s">
        <v>9</v>
      </c>
      <c r="B25" s="37" t="s">
        <v>27</v>
      </c>
      <c r="C25" s="37" t="s">
        <v>145</v>
      </c>
      <c r="D25" s="37" t="s">
        <v>169</v>
      </c>
      <c r="E25" s="37" t="s">
        <v>170</v>
      </c>
      <c r="F25" s="37" t="s">
        <v>50</v>
      </c>
      <c r="G25" s="37" t="s">
        <v>148</v>
      </c>
      <c r="H25" s="40" t="s">
        <v>148</v>
      </c>
      <c r="I25" s="41">
        <v>0</v>
      </c>
      <c r="J25" s="38">
        <v>0</v>
      </c>
      <c r="K25" s="39">
        <v>0</v>
      </c>
      <c r="L25" s="38">
        <v>0</v>
      </c>
      <c r="M25" s="38">
        <v>679.891222</v>
      </c>
      <c r="N25" s="42">
        <v>679.891222</v>
      </c>
      <c r="O25" s="41">
        <v>0</v>
      </c>
      <c r="P25" s="38">
        <v>185.433</v>
      </c>
      <c r="Q25" s="39">
        <v>185.433</v>
      </c>
      <c r="R25" s="38">
        <v>0</v>
      </c>
      <c r="S25" s="38">
        <v>886.389175</v>
      </c>
      <c r="T25" s="42">
        <v>886.389175</v>
      </c>
      <c r="U25" s="21" t="s">
        <v>18</v>
      </c>
      <c r="V25" s="33">
        <f t="shared" si="1"/>
        <v>-23.296533715001654</v>
      </c>
    </row>
    <row r="26" spans="1:22" ht="15">
      <c r="A26" s="36" t="s">
        <v>9</v>
      </c>
      <c r="B26" s="37" t="s">
        <v>27</v>
      </c>
      <c r="C26" s="37" t="s">
        <v>159</v>
      </c>
      <c r="D26" s="37" t="s">
        <v>71</v>
      </c>
      <c r="E26" s="37" t="s">
        <v>198</v>
      </c>
      <c r="F26" s="37" t="s">
        <v>72</v>
      </c>
      <c r="G26" s="37" t="s">
        <v>73</v>
      </c>
      <c r="H26" s="40" t="s">
        <v>74</v>
      </c>
      <c r="I26" s="41">
        <v>677.35572</v>
      </c>
      <c r="J26" s="38">
        <v>140.62399</v>
      </c>
      <c r="K26" s="39">
        <v>817.97971</v>
      </c>
      <c r="L26" s="38">
        <v>2848.940138</v>
      </c>
      <c r="M26" s="38">
        <v>715.57066</v>
      </c>
      <c r="N26" s="42">
        <v>3564.510798</v>
      </c>
      <c r="O26" s="41">
        <v>369.1069</v>
      </c>
      <c r="P26" s="38">
        <v>97.5231</v>
      </c>
      <c r="Q26" s="39">
        <v>466.63</v>
      </c>
      <c r="R26" s="38">
        <v>2421.325248</v>
      </c>
      <c r="S26" s="38">
        <v>698.911147</v>
      </c>
      <c r="T26" s="42">
        <v>3120.236395</v>
      </c>
      <c r="U26" s="22">
        <f t="shared" si="0"/>
        <v>75.29513961811286</v>
      </c>
      <c r="V26" s="33">
        <f t="shared" si="1"/>
        <v>14.238485382451294</v>
      </c>
    </row>
    <row r="27" spans="1:22" ht="15">
      <c r="A27" s="36" t="s">
        <v>9</v>
      </c>
      <c r="B27" s="37" t="s">
        <v>27</v>
      </c>
      <c r="C27" s="37" t="s">
        <v>159</v>
      </c>
      <c r="D27" s="37" t="s">
        <v>71</v>
      </c>
      <c r="E27" s="46" t="s">
        <v>75</v>
      </c>
      <c r="F27" s="37" t="s">
        <v>43</v>
      </c>
      <c r="G27" s="37" t="s">
        <v>43</v>
      </c>
      <c r="H27" s="40" t="s">
        <v>76</v>
      </c>
      <c r="I27" s="41">
        <v>585.1191</v>
      </c>
      <c r="J27" s="38">
        <v>83.3823</v>
      </c>
      <c r="K27" s="39">
        <v>668.5014</v>
      </c>
      <c r="L27" s="38">
        <v>3618.4781</v>
      </c>
      <c r="M27" s="38">
        <v>419.6796</v>
      </c>
      <c r="N27" s="42">
        <v>4038.1577</v>
      </c>
      <c r="O27" s="41">
        <v>728.3745</v>
      </c>
      <c r="P27" s="38">
        <v>74.9205</v>
      </c>
      <c r="Q27" s="39">
        <v>803.295</v>
      </c>
      <c r="R27" s="38">
        <v>3597.601</v>
      </c>
      <c r="S27" s="38">
        <v>393.6172</v>
      </c>
      <c r="T27" s="42">
        <v>3991.2182</v>
      </c>
      <c r="U27" s="22">
        <f t="shared" si="0"/>
        <v>-16.780087016600376</v>
      </c>
      <c r="V27" s="33">
        <f t="shared" si="1"/>
        <v>1.176069501787702</v>
      </c>
    </row>
    <row r="28" spans="1:22" ht="15">
      <c r="A28" s="36" t="s">
        <v>9</v>
      </c>
      <c r="B28" s="37" t="s">
        <v>27</v>
      </c>
      <c r="C28" s="37" t="s">
        <v>159</v>
      </c>
      <c r="D28" s="37" t="s">
        <v>77</v>
      </c>
      <c r="E28" s="37" t="s">
        <v>199</v>
      </c>
      <c r="F28" s="37" t="s">
        <v>78</v>
      </c>
      <c r="G28" s="37" t="s">
        <v>79</v>
      </c>
      <c r="H28" s="40" t="s">
        <v>80</v>
      </c>
      <c r="I28" s="41">
        <v>1181.61888</v>
      </c>
      <c r="J28" s="38">
        <v>40.8737</v>
      </c>
      <c r="K28" s="39">
        <v>1222.49258</v>
      </c>
      <c r="L28" s="38">
        <v>3817.88184</v>
      </c>
      <c r="M28" s="38">
        <v>187.23319</v>
      </c>
      <c r="N28" s="42">
        <v>4005.11503</v>
      </c>
      <c r="O28" s="41">
        <v>1133.54838</v>
      </c>
      <c r="P28" s="38">
        <v>46.2635</v>
      </c>
      <c r="Q28" s="39">
        <v>1179.81188</v>
      </c>
      <c r="R28" s="38">
        <v>6109.84507</v>
      </c>
      <c r="S28" s="38">
        <v>237.53669</v>
      </c>
      <c r="T28" s="42">
        <v>6347.38176</v>
      </c>
      <c r="U28" s="22">
        <f t="shared" si="0"/>
        <v>3.61758520349873</v>
      </c>
      <c r="V28" s="33">
        <f t="shared" si="1"/>
        <v>-36.90130542896478</v>
      </c>
    </row>
    <row r="29" spans="1:22" ht="15">
      <c r="A29" s="36" t="s">
        <v>9</v>
      </c>
      <c r="B29" s="37" t="s">
        <v>27</v>
      </c>
      <c r="C29" s="37" t="s">
        <v>159</v>
      </c>
      <c r="D29" s="37" t="s">
        <v>81</v>
      </c>
      <c r="E29" s="37" t="s">
        <v>82</v>
      </c>
      <c r="F29" s="37" t="s">
        <v>20</v>
      </c>
      <c r="G29" s="37" t="s">
        <v>83</v>
      </c>
      <c r="H29" s="40" t="s">
        <v>84</v>
      </c>
      <c r="I29" s="41">
        <v>105.900912</v>
      </c>
      <c r="J29" s="38">
        <v>22.879526</v>
      </c>
      <c r="K29" s="39">
        <v>128.780438</v>
      </c>
      <c r="L29" s="38">
        <v>451.573207</v>
      </c>
      <c r="M29" s="38">
        <v>142.249095</v>
      </c>
      <c r="N29" s="42">
        <v>593.822302</v>
      </c>
      <c r="O29" s="41">
        <v>121.835087</v>
      </c>
      <c r="P29" s="38">
        <v>42.005145</v>
      </c>
      <c r="Q29" s="39">
        <v>163.840232</v>
      </c>
      <c r="R29" s="38">
        <v>539.065983</v>
      </c>
      <c r="S29" s="38">
        <v>193.419825</v>
      </c>
      <c r="T29" s="42">
        <v>732.485808</v>
      </c>
      <c r="U29" s="22">
        <f t="shared" si="0"/>
        <v>-21.3987697478358</v>
      </c>
      <c r="V29" s="33">
        <f t="shared" si="1"/>
        <v>-18.930538241909524</v>
      </c>
    </row>
    <row r="30" spans="1:22" ht="15">
      <c r="A30" s="36" t="s">
        <v>9</v>
      </c>
      <c r="B30" s="37" t="s">
        <v>27</v>
      </c>
      <c r="C30" s="37" t="s">
        <v>159</v>
      </c>
      <c r="D30" s="37" t="s">
        <v>171</v>
      </c>
      <c r="E30" s="37" t="s">
        <v>172</v>
      </c>
      <c r="F30" s="37" t="s">
        <v>85</v>
      </c>
      <c r="G30" s="37" t="s">
        <v>86</v>
      </c>
      <c r="H30" s="40" t="s">
        <v>173</v>
      </c>
      <c r="I30" s="41">
        <v>44.905388</v>
      </c>
      <c r="J30" s="38">
        <v>0.954408</v>
      </c>
      <c r="K30" s="39">
        <v>45.859796</v>
      </c>
      <c r="L30" s="38">
        <v>523.876798</v>
      </c>
      <c r="M30" s="38">
        <v>8.838676</v>
      </c>
      <c r="N30" s="42">
        <v>532.715474</v>
      </c>
      <c r="O30" s="41">
        <v>0</v>
      </c>
      <c r="P30" s="38">
        <v>0</v>
      </c>
      <c r="Q30" s="39">
        <v>0</v>
      </c>
      <c r="R30" s="38">
        <v>0</v>
      </c>
      <c r="S30" s="38">
        <v>0</v>
      </c>
      <c r="T30" s="42">
        <v>0</v>
      </c>
      <c r="U30" s="21" t="s">
        <v>18</v>
      </c>
      <c r="V30" s="32" t="s">
        <v>18</v>
      </c>
    </row>
    <row r="31" spans="1:22" ht="15">
      <c r="A31" s="36" t="s">
        <v>9</v>
      </c>
      <c r="B31" s="37" t="s">
        <v>27</v>
      </c>
      <c r="C31" s="37" t="s">
        <v>159</v>
      </c>
      <c r="D31" s="37" t="s">
        <v>87</v>
      </c>
      <c r="E31" s="37" t="s">
        <v>88</v>
      </c>
      <c r="F31" s="37" t="s">
        <v>85</v>
      </c>
      <c r="G31" s="37" t="s">
        <v>89</v>
      </c>
      <c r="H31" s="40" t="s">
        <v>90</v>
      </c>
      <c r="I31" s="41">
        <v>239.483</v>
      </c>
      <c r="J31" s="38">
        <v>8.076784</v>
      </c>
      <c r="K31" s="39">
        <v>247.559784</v>
      </c>
      <c r="L31" s="38">
        <v>856.644311</v>
      </c>
      <c r="M31" s="38">
        <v>60.888671</v>
      </c>
      <c r="N31" s="42">
        <v>917.532982</v>
      </c>
      <c r="O31" s="41">
        <v>244.178732</v>
      </c>
      <c r="P31" s="38">
        <v>25.093948</v>
      </c>
      <c r="Q31" s="39">
        <v>269.27268</v>
      </c>
      <c r="R31" s="38">
        <v>1158.57604</v>
      </c>
      <c r="S31" s="38">
        <v>95.001916</v>
      </c>
      <c r="T31" s="42">
        <v>1253.577956</v>
      </c>
      <c r="U31" s="22">
        <f t="shared" si="0"/>
        <v>-8.06353470392911</v>
      </c>
      <c r="V31" s="33">
        <f t="shared" si="1"/>
        <v>-26.80686688782202</v>
      </c>
    </row>
    <row r="32" spans="1:22" ht="15">
      <c r="A32" s="36" t="s">
        <v>9</v>
      </c>
      <c r="B32" s="37" t="s">
        <v>27</v>
      </c>
      <c r="C32" s="37" t="s">
        <v>159</v>
      </c>
      <c r="D32" s="37" t="s">
        <v>91</v>
      </c>
      <c r="E32" s="46" t="s">
        <v>92</v>
      </c>
      <c r="F32" s="37" t="s">
        <v>50</v>
      </c>
      <c r="G32" s="37" t="s">
        <v>93</v>
      </c>
      <c r="H32" s="40" t="s">
        <v>94</v>
      </c>
      <c r="I32" s="41">
        <v>79.328</v>
      </c>
      <c r="J32" s="38">
        <v>45.856</v>
      </c>
      <c r="K32" s="39">
        <v>125.184</v>
      </c>
      <c r="L32" s="38">
        <v>497.825</v>
      </c>
      <c r="M32" s="38">
        <v>221.0668</v>
      </c>
      <c r="N32" s="42">
        <v>718.8918</v>
      </c>
      <c r="O32" s="41">
        <v>145.981</v>
      </c>
      <c r="P32" s="38">
        <v>49.5606</v>
      </c>
      <c r="Q32" s="39">
        <v>195.5416</v>
      </c>
      <c r="R32" s="38">
        <v>536.187</v>
      </c>
      <c r="S32" s="38">
        <v>236.8503</v>
      </c>
      <c r="T32" s="42">
        <v>773.0373</v>
      </c>
      <c r="U32" s="22">
        <f t="shared" si="0"/>
        <v>-35.98088590867621</v>
      </c>
      <c r="V32" s="33">
        <f t="shared" si="1"/>
        <v>-7.004254516567309</v>
      </c>
    </row>
    <row r="33" spans="1:22" ht="15">
      <c r="A33" s="36" t="s">
        <v>9</v>
      </c>
      <c r="B33" s="37" t="s">
        <v>27</v>
      </c>
      <c r="C33" s="37" t="s">
        <v>159</v>
      </c>
      <c r="D33" s="37" t="s">
        <v>91</v>
      </c>
      <c r="E33" s="46" t="s">
        <v>95</v>
      </c>
      <c r="F33" s="37" t="s">
        <v>50</v>
      </c>
      <c r="G33" s="37" t="s">
        <v>93</v>
      </c>
      <c r="H33" s="40" t="s">
        <v>96</v>
      </c>
      <c r="I33" s="41">
        <v>8.288</v>
      </c>
      <c r="J33" s="38">
        <v>1.401</v>
      </c>
      <c r="K33" s="39">
        <v>9.689</v>
      </c>
      <c r="L33" s="38">
        <v>87.597</v>
      </c>
      <c r="M33" s="38">
        <v>14.1208</v>
      </c>
      <c r="N33" s="42">
        <v>101.7178</v>
      </c>
      <c r="O33" s="41">
        <v>104.437</v>
      </c>
      <c r="P33" s="38">
        <v>10.13364</v>
      </c>
      <c r="Q33" s="39">
        <v>114.57064</v>
      </c>
      <c r="R33" s="38">
        <v>242.18</v>
      </c>
      <c r="S33" s="38">
        <v>30.87064</v>
      </c>
      <c r="T33" s="42">
        <v>273.05064</v>
      </c>
      <c r="U33" s="22">
        <f t="shared" si="0"/>
        <v>-91.54320862657309</v>
      </c>
      <c r="V33" s="33">
        <f t="shared" si="1"/>
        <v>-62.74764270832692</v>
      </c>
    </row>
    <row r="34" spans="1:22" ht="15">
      <c r="A34" s="36" t="s">
        <v>9</v>
      </c>
      <c r="B34" s="37" t="s">
        <v>27</v>
      </c>
      <c r="C34" s="37" t="s">
        <v>159</v>
      </c>
      <c r="D34" s="37" t="s">
        <v>91</v>
      </c>
      <c r="E34" s="37" t="s">
        <v>97</v>
      </c>
      <c r="F34" s="37" t="s">
        <v>50</v>
      </c>
      <c r="G34" s="37" t="s">
        <v>93</v>
      </c>
      <c r="H34" s="40" t="s">
        <v>96</v>
      </c>
      <c r="I34" s="41">
        <v>594.368</v>
      </c>
      <c r="J34" s="38">
        <v>99.1685</v>
      </c>
      <c r="K34" s="39">
        <v>693.5365</v>
      </c>
      <c r="L34" s="38">
        <v>2790.197</v>
      </c>
      <c r="M34" s="38">
        <v>460.4842</v>
      </c>
      <c r="N34" s="42">
        <v>3250.6812</v>
      </c>
      <c r="O34" s="41">
        <v>763.948</v>
      </c>
      <c r="P34" s="38">
        <v>74.36136</v>
      </c>
      <c r="Q34" s="39">
        <v>838.30936</v>
      </c>
      <c r="R34" s="38">
        <v>3983.954</v>
      </c>
      <c r="S34" s="38">
        <v>501.18536</v>
      </c>
      <c r="T34" s="42">
        <v>4485.13936</v>
      </c>
      <c r="U34" s="22">
        <f t="shared" si="0"/>
        <v>-17.269622278820783</v>
      </c>
      <c r="V34" s="33">
        <f t="shared" si="1"/>
        <v>-27.52329550803523</v>
      </c>
    </row>
    <row r="35" spans="1:22" ht="15">
      <c r="A35" s="36" t="s">
        <v>9</v>
      </c>
      <c r="B35" s="37" t="s">
        <v>27</v>
      </c>
      <c r="C35" s="37" t="s">
        <v>159</v>
      </c>
      <c r="D35" s="37" t="s">
        <v>98</v>
      </c>
      <c r="E35" s="37" t="s">
        <v>99</v>
      </c>
      <c r="F35" s="37" t="s">
        <v>100</v>
      </c>
      <c r="G35" s="37" t="s">
        <v>101</v>
      </c>
      <c r="H35" s="40" t="s">
        <v>102</v>
      </c>
      <c r="I35" s="41">
        <v>108.493766</v>
      </c>
      <c r="J35" s="38">
        <v>5.795441</v>
      </c>
      <c r="K35" s="39">
        <v>114.289206</v>
      </c>
      <c r="L35" s="38">
        <v>659.979237</v>
      </c>
      <c r="M35" s="38">
        <v>41.275325</v>
      </c>
      <c r="N35" s="42">
        <v>701.254562</v>
      </c>
      <c r="O35" s="41">
        <v>134.04</v>
      </c>
      <c r="P35" s="38">
        <v>4.6248</v>
      </c>
      <c r="Q35" s="39">
        <v>138.6648</v>
      </c>
      <c r="R35" s="38">
        <v>754.052719</v>
      </c>
      <c r="S35" s="38">
        <v>32.689481</v>
      </c>
      <c r="T35" s="42">
        <v>786.7422</v>
      </c>
      <c r="U35" s="22">
        <f t="shared" si="0"/>
        <v>-17.578790002942355</v>
      </c>
      <c r="V35" s="33">
        <f t="shared" si="1"/>
        <v>-10.866029304135472</v>
      </c>
    </row>
    <row r="36" spans="1:22" ht="15">
      <c r="A36" s="36" t="s">
        <v>9</v>
      </c>
      <c r="B36" s="37" t="s">
        <v>27</v>
      </c>
      <c r="C36" s="37" t="s">
        <v>159</v>
      </c>
      <c r="D36" s="37" t="s">
        <v>103</v>
      </c>
      <c r="E36" s="37" t="s">
        <v>104</v>
      </c>
      <c r="F36" s="37" t="s">
        <v>30</v>
      </c>
      <c r="G36" s="37" t="s">
        <v>31</v>
      </c>
      <c r="H36" s="40" t="s">
        <v>31</v>
      </c>
      <c r="I36" s="41">
        <v>70.118502</v>
      </c>
      <c r="J36" s="38">
        <v>0</v>
      </c>
      <c r="K36" s="39">
        <v>70.118502</v>
      </c>
      <c r="L36" s="38">
        <v>284.308201</v>
      </c>
      <c r="M36" s="38">
        <v>0</v>
      </c>
      <c r="N36" s="42">
        <v>284.308201</v>
      </c>
      <c r="O36" s="41">
        <v>60.247995</v>
      </c>
      <c r="P36" s="38">
        <v>0</v>
      </c>
      <c r="Q36" s="39">
        <v>60.247995</v>
      </c>
      <c r="R36" s="38">
        <v>291.81059</v>
      </c>
      <c r="S36" s="38">
        <v>0</v>
      </c>
      <c r="T36" s="42">
        <v>291.81059</v>
      </c>
      <c r="U36" s="22">
        <f t="shared" si="0"/>
        <v>16.383129430282285</v>
      </c>
      <c r="V36" s="33">
        <f t="shared" si="1"/>
        <v>-2.570979003880558</v>
      </c>
    </row>
    <row r="37" spans="1:22" ht="15">
      <c r="A37" s="36" t="s">
        <v>9</v>
      </c>
      <c r="B37" s="37" t="s">
        <v>27</v>
      </c>
      <c r="C37" s="37" t="s">
        <v>145</v>
      </c>
      <c r="D37" s="37" t="s">
        <v>150</v>
      </c>
      <c r="E37" s="37" t="s">
        <v>151</v>
      </c>
      <c r="F37" s="37" t="s">
        <v>50</v>
      </c>
      <c r="G37" s="37" t="s">
        <v>68</v>
      </c>
      <c r="H37" s="40" t="s">
        <v>152</v>
      </c>
      <c r="I37" s="41">
        <v>161.577304</v>
      </c>
      <c r="J37" s="38">
        <v>4.27343</v>
      </c>
      <c r="K37" s="39">
        <v>165.850733</v>
      </c>
      <c r="L37" s="38">
        <v>920.435172</v>
      </c>
      <c r="M37" s="38">
        <v>25.110802</v>
      </c>
      <c r="N37" s="42">
        <v>945.545974</v>
      </c>
      <c r="O37" s="41">
        <v>5.532209</v>
      </c>
      <c r="P37" s="38">
        <v>0.264319</v>
      </c>
      <c r="Q37" s="39">
        <v>5.796528</v>
      </c>
      <c r="R37" s="38">
        <v>358.835082</v>
      </c>
      <c r="S37" s="38">
        <v>9.720051</v>
      </c>
      <c r="T37" s="42">
        <v>368.555133</v>
      </c>
      <c r="U37" s="21" t="s">
        <v>18</v>
      </c>
      <c r="V37" s="32" t="s">
        <v>18</v>
      </c>
    </row>
    <row r="38" spans="1:22" ht="15">
      <c r="A38" s="36" t="s">
        <v>9</v>
      </c>
      <c r="B38" s="37" t="s">
        <v>27</v>
      </c>
      <c r="C38" s="37" t="s">
        <v>159</v>
      </c>
      <c r="D38" s="37" t="s">
        <v>188</v>
      </c>
      <c r="E38" s="37" t="s">
        <v>141</v>
      </c>
      <c r="F38" s="37" t="s">
        <v>43</v>
      </c>
      <c r="G38" s="37" t="s">
        <v>43</v>
      </c>
      <c r="H38" s="40" t="s">
        <v>142</v>
      </c>
      <c r="I38" s="41">
        <v>1277.076907</v>
      </c>
      <c r="J38" s="38">
        <v>135.214619</v>
      </c>
      <c r="K38" s="39">
        <v>1412.291526</v>
      </c>
      <c r="L38" s="38">
        <v>2566.40672</v>
      </c>
      <c r="M38" s="38">
        <v>262.735358</v>
      </c>
      <c r="N38" s="42">
        <v>2829.142077</v>
      </c>
      <c r="O38" s="41">
        <v>0</v>
      </c>
      <c r="P38" s="38">
        <v>0</v>
      </c>
      <c r="Q38" s="39">
        <v>0</v>
      </c>
      <c r="R38" s="38">
        <v>0</v>
      </c>
      <c r="S38" s="38">
        <v>0</v>
      </c>
      <c r="T38" s="42">
        <v>0</v>
      </c>
      <c r="U38" s="21" t="s">
        <v>18</v>
      </c>
      <c r="V38" s="32" t="s">
        <v>18</v>
      </c>
    </row>
    <row r="39" spans="1:22" ht="15">
      <c r="A39" s="36" t="s">
        <v>9</v>
      </c>
      <c r="B39" s="37" t="s">
        <v>27</v>
      </c>
      <c r="C39" s="37" t="s">
        <v>159</v>
      </c>
      <c r="D39" s="37" t="s">
        <v>105</v>
      </c>
      <c r="E39" s="46" t="s">
        <v>106</v>
      </c>
      <c r="F39" s="37" t="s">
        <v>43</v>
      </c>
      <c r="G39" s="37" t="s">
        <v>43</v>
      </c>
      <c r="H39" s="40" t="s">
        <v>107</v>
      </c>
      <c r="I39" s="41">
        <v>0</v>
      </c>
      <c r="J39" s="38">
        <v>0</v>
      </c>
      <c r="K39" s="39">
        <v>0</v>
      </c>
      <c r="L39" s="38">
        <v>0</v>
      </c>
      <c r="M39" s="38">
        <v>0</v>
      </c>
      <c r="N39" s="42">
        <v>0</v>
      </c>
      <c r="O39" s="41">
        <v>201.4287</v>
      </c>
      <c r="P39" s="38">
        <v>16.084882</v>
      </c>
      <c r="Q39" s="39">
        <v>217.513582</v>
      </c>
      <c r="R39" s="38">
        <v>681.567882</v>
      </c>
      <c r="S39" s="38">
        <v>57.432955</v>
      </c>
      <c r="T39" s="42">
        <v>739.000837</v>
      </c>
      <c r="U39" s="21" t="s">
        <v>18</v>
      </c>
      <c r="V39" s="32" t="s">
        <v>18</v>
      </c>
    </row>
    <row r="40" spans="1:22" ht="15">
      <c r="A40" s="36" t="s">
        <v>9</v>
      </c>
      <c r="B40" s="37" t="s">
        <v>27</v>
      </c>
      <c r="C40" s="37" t="s">
        <v>159</v>
      </c>
      <c r="D40" s="37" t="s">
        <v>105</v>
      </c>
      <c r="E40" s="37" t="s">
        <v>108</v>
      </c>
      <c r="F40" s="37" t="s">
        <v>43</v>
      </c>
      <c r="G40" s="37" t="s">
        <v>43</v>
      </c>
      <c r="H40" s="40" t="s">
        <v>107</v>
      </c>
      <c r="I40" s="41">
        <v>1364.8657</v>
      </c>
      <c r="J40" s="38">
        <v>136.1478</v>
      </c>
      <c r="K40" s="39">
        <v>1501.0135</v>
      </c>
      <c r="L40" s="38">
        <v>6844.0256</v>
      </c>
      <c r="M40" s="38">
        <v>633.02873</v>
      </c>
      <c r="N40" s="42">
        <v>7477.05433</v>
      </c>
      <c r="O40" s="41">
        <v>971.470809</v>
      </c>
      <c r="P40" s="38">
        <v>78.30078</v>
      </c>
      <c r="Q40" s="39">
        <v>1049.771589</v>
      </c>
      <c r="R40" s="38">
        <v>4809.27831</v>
      </c>
      <c r="S40" s="38">
        <v>336.564043</v>
      </c>
      <c r="T40" s="42">
        <v>5145.842353</v>
      </c>
      <c r="U40" s="22">
        <f t="shared" si="0"/>
        <v>42.98477075664125</v>
      </c>
      <c r="V40" s="33">
        <f t="shared" si="1"/>
        <v>45.30282540896175</v>
      </c>
    </row>
    <row r="41" spans="1:22" ht="15">
      <c r="A41" s="36" t="s">
        <v>9</v>
      </c>
      <c r="B41" s="37" t="s">
        <v>27</v>
      </c>
      <c r="C41" s="37" t="s">
        <v>159</v>
      </c>
      <c r="D41" s="37" t="s">
        <v>105</v>
      </c>
      <c r="E41" s="46" t="s">
        <v>109</v>
      </c>
      <c r="F41" s="37" t="s">
        <v>43</v>
      </c>
      <c r="G41" s="37" t="s">
        <v>43</v>
      </c>
      <c r="H41" s="40" t="s">
        <v>107</v>
      </c>
      <c r="I41" s="41">
        <v>0</v>
      </c>
      <c r="J41" s="38">
        <v>0</v>
      </c>
      <c r="K41" s="39">
        <v>0</v>
      </c>
      <c r="L41" s="38">
        <v>0</v>
      </c>
      <c r="M41" s="38">
        <v>0</v>
      </c>
      <c r="N41" s="42">
        <v>0</v>
      </c>
      <c r="O41" s="41">
        <v>476.4771</v>
      </c>
      <c r="P41" s="38">
        <v>33.620615</v>
      </c>
      <c r="Q41" s="39">
        <v>510.097715</v>
      </c>
      <c r="R41" s="38">
        <v>2832.46746</v>
      </c>
      <c r="S41" s="38">
        <v>139.362084</v>
      </c>
      <c r="T41" s="42">
        <v>2971.829544</v>
      </c>
      <c r="U41" s="21" t="s">
        <v>18</v>
      </c>
      <c r="V41" s="32" t="s">
        <v>18</v>
      </c>
    </row>
    <row r="42" spans="1:22" ht="15">
      <c r="A42" s="36" t="s">
        <v>9</v>
      </c>
      <c r="B42" s="37" t="s">
        <v>27</v>
      </c>
      <c r="C42" s="37" t="s">
        <v>159</v>
      </c>
      <c r="D42" s="37" t="s">
        <v>105</v>
      </c>
      <c r="E42" s="37" t="s">
        <v>194</v>
      </c>
      <c r="F42" s="37" t="s">
        <v>43</v>
      </c>
      <c r="G42" s="37" t="s">
        <v>43</v>
      </c>
      <c r="H42" s="40" t="s">
        <v>107</v>
      </c>
      <c r="I42" s="41">
        <v>0</v>
      </c>
      <c r="J42" s="38">
        <v>0</v>
      </c>
      <c r="K42" s="39">
        <v>0</v>
      </c>
      <c r="L42" s="38">
        <v>0</v>
      </c>
      <c r="M42" s="38">
        <v>0</v>
      </c>
      <c r="N42" s="42">
        <v>0</v>
      </c>
      <c r="O42" s="41">
        <v>80.66331</v>
      </c>
      <c r="P42" s="38">
        <v>2.296354</v>
      </c>
      <c r="Q42" s="39">
        <v>82.959664</v>
      </c>
      <c r="R42" s="38">
        <v>80.66331</v>
      </c>
      <c r="S42" s="38">
        <v>2.296354</v>
      </c>
      <c r="T42" s="42">
        <v>82.959664</v>
      </c>
      <c r="U42" s="21" t="s">
        <v>18</v>
      </c>
      <c r="V42" s="32" t="s">
        <v>18</v>
      </c>
    </row>
    <row r="43" spans="1:22" ht="15">
      <c r="A43" s="36" t="s">
        <v>9</v>
      </c>
      <c r="B43" s="37" t="s">
        <v>27</v>
      </c>
      <c r="C43" s="37" t="s">
        <v>159</v>
      </c>
      <c r="D43" s="37" t="s">
        <v>105</v>
      </c>
      <c r="E43" s="37" t="s">
        <v>110</v>
      </c>
      <c r="F43" s="37" t="s">
        <v>43</v>
      </c>
      <c r="G43" s="37" t="s">
        <v>43</v>
      </c>
      <c r="H43" s="40" t="s">
        <v>107</v>
      </c>
      <c r="I43" s="41">
        <v>0</v>
      </c>
      <c r="J43" s="38">
        <v>0</v>
      </c>
      <c r="K43" s="39">
        <v>0</v>
      </c>
      <c r="L43" s="38">
        <v>0</v>
      </c>
      <c r="M43" s="38">
        <v>0</v>
      </c>
      <c r="N43" s="42">
        <v>0</v>
      </c>
      <c r="O43" s="41">
        <v>59.2008</v>
      </c>
      <c r="P43" s="38">
        <v>4.58419</v>
      </c>
      <c r="Q43" s="39">
        <v>63.78499</v>
      </c>
      <c r="R43" s="38">
        <v>342.635419</v>
      </c>
      <c r="S43" s="38">
        <v>47.25318</v>
      </c>
      <c r="T43" s="42">
        <v>389.888599</v>
      </c>
      <c r="U43" s="21" t="s">
        <v>18</v>
      </c>
      <c r="V43" s="32" t="s">
        <v>18</v>
      </c>
    </row>
    <row r="44" spans="1:22" ht="15">
      <c r="A44" s="36" t="s">
        <v>9</v>
      </c>
      <c r="B44" s="37" t="s">
        <v>27</v>
      </c>
      <c r="C44" s="37" t="s">
        <v>159</v>
      </c>
      <c r="D44" s="37" t="s">
        <v>105</v>
      </c>
      <c r="E44" s="37" t="s">
        <v>183</v>
      </c>
      <c r="F44" s="37" t="s">
        <v>43</v>
      </c>
      <c r="G44" s="37" t="s">
        <v>43</v>
      </c>
      <c r="H44" s="40" t="s">
        <v>107</v>
      </c>
      <c r="I44" s="41">
        <v>0</v>
      </c>
      <c r="J44" s="38">
        <v>0</v>
      </c>
      <c r="K44" s="39">
        <v>0</v>
      </c>
      <c r="L44" s="38">
        <v>0</v>
      </c>
      <c r="M44" s="38">
        <v>0</v>
      </c>
      <c r="N44" s="42">
        <v>0</v>
      </c>
      <c r="O44" s="41">
        <v>141.71979</v>
      </c>
      <c r="P44" s="38">
        <v>5.100989</v>
      </c>
      <c r="Q44" s="39">
        <v>146.820779</v>
      </c>
      <c r="R44" s="38">
        <v>284.65191</v>
      </c>
      <c r="S44" s="38">
        <v>10.344373</v>
      </c>
      <c r="T44" s="42">
        <v>294.996283</v>
      </c>
      <c r="U44" s="21" t="s">
        <v>18</v>
      </c>
      <c r="V44" s="32" t="s">
        <v>18</v>
      </c>
    </row>
    <row r="45" spans="1:22" ht="15">
      <c r="A45" s="36" t="s">
        <v>9</v>
      </c>
      <c r="B45" s="37" t="s">
        <v>27</v>
      </c>
      <c r="C45" s="37" t="s">
        <v>159</v>
      </c>
      <c r="D45" s="37" t="s">
        <v>111</v>
      </c>
      <c r="E45" s="46" t="s">
        <v>200</v>
      </c>
      <c r="F45" s="37" t="s">
        <v>43</v>
      </c>
      <c r="G45" s="37" t="s">
        <v>43</v>
      </c>
      <c r="H45" s="40" t="s">
        <v>112</v>
      </c>
      <c r="I45" s="41">
        <v>0</v>
      </c>
      <c r="J45" s="38">
        <v>0</v>
      </c>
      <c r="K45" s="39">
        <v>0</v>
      </c>
      <c r="L45" s="38">
        <v>0</v>
      </c>
      <c r="M45" s="38">
        <v>0</v>
      </c>
      <c r="N45" s="42">
        <v>0</v>
      </c>
      <c r="O45" s="41">
        <v>0</v>
      </c>
      <c r="P45" s="38">
        <v>0</v>
      </c>
      <c r="Q45" s="39">
        <v>0</v>
      </c>
      <c r="R45" s="38">
        <v>0</v>
      </c>
      <c r="S45" s="38">
        <v>315.907473</v>
      </c>
      <c r="T45" s="42">
        <v>315.907473</v>
      </c>
      <c r="U45" s="21" t="s">
        <v>18</v>
      </c>
      <c r="V45" s="32" t="s">
        <v>18</v>
      </c>
    </row>
    <row r="46" spans="1:22" ht="15">
      <c r="A46" s="36" t="s">
        <v>9</v>
      </c>
      <c r="B46" s="37" t="s">
        <v>27</v>
      </c>
      <c r="C46" s="37" t="s">
        <v>159</v>
      </c>
      <c r="D46" s="37" t="s">
        <v>113</v>
      </c>
      <c r="E46" s="46" t="s">
        <v>201</v>
      </c>
      <c r="F46" s="37" t="s">
        <v>85</v>
      </c>
      <c r="G46" s="37" t="s">
        <v>114</v>
      </c>
      <c r="H46" s="40" t="s">
        <v>114</v>
      </c>
      <c r="I46" s="41">
        <v>603.6856</v>
      </c>
      <c r="J46" s="38">
        <v>139.128</v>
      </c>
      <c r="K46" s="39">
        <v>742.8136</v>
      </c>
      <c r="L46" s="38">
        <v>3376.7514</v>
      </c>
      <c r="M46" s="38">
        <v>667.936</v>
      </c>
      <c r="N46" s="42">
        <v>4044.6874</v>
      </c>
      <c r="O46" s="41">
        <v>652.1908</v>
      </c>
      <c r="P46" s="38">
        <v>137.6765</v>
      </c>
      <c r="Q46" s="39">
        <v>789.8673</v>
      </c>
      <c r="R46" s="38">
        <v>1276.362308</v>
      </c>
      <c r="S46" s="38">
        <v>221.283548</v>
      </c>
      <c r="T46" s="42">
        <v>1497.645856</v>
      </c>
      <c r="U46" s="22">
        <f t="shared" si="0"/>
        <v>-5.957165209902982</v>
      </c>
      <c r="V46" s="32" t="s">
        <v>18</v>
      </c>
    </row>
    <row r="47" spans="1:22" ht="15">
      <c r="A47" s="36" t="s">
        <v>9</v>
      </c>
      <c r="B47" s="37" t="s">
        <v>27</v>
      </c>
      <c r="C47" s="37" t="s">
        <v>159</v>
      </c>
      <c r="D47" s="37" t="s">
        <v>113</v>
      </c>
      <c r="E47" s="37" t="s">
        <v>115</v>
      </c>
      <c r="F47" s="37" t="s">
        <v>85</v>
      </c>
      <c r="G47" s="37" t="s">
        <v>86</v>
      </c>
      <c r="H47" s="40" t="s">
        <v>116</v>
      </c>
      <c r="I47" s="41">
        <v>16.9969</v>
      </c>
      <c r="J47" s="38">
        <v>2.4932</v>
      </c>
      <c r="K47" s="39">
        <v>19.4901</v>
      </c>
      <c r="L47" s="38">
        <v>316.494</v>
      </c>
      <c r="M47" s="38">
        <v>3154.6398</v>
      </c>
      <c r="N47" s="42">
        <v>3471.1338</v>
      </c>
      <c r="O47" s="41">
        <v>0</v>
      </c>
      <c r="P47" s="38">
        <v>790.7986</v>
      </c>
      <c r="Q47" s="39">
        <v>790.7986</v>
      </c>
      <c r="R47" s="38">
        <v>0</v>
      </c>
      <c r="S47" s="38">
        <v>4167.184</v>
      </c>
      <c r="T47" s="42">
        <v>4167.184</v>
      </c>
      <c r="U47" s="22">
        <f t="shared" si="0"/>
        <v>-97.53539017393304</v>
      </c>
      <c r="V47" s="33">
        <f t="shared" si="1"/>
        <v>-16.70313093926258</v>
      </c>
    </row>
    <row r="48" spans="1:22" ht="15">
      <c r="A48" s="36" t="s">
        <v>9</v>
      </c>
      <c r="B48" s="37" t="s">
        <v>27</v>
      </c>
      <c r="C48" s="37" t="s">
        <v>159</v>
      </c>
      <c r="D48" s="37" t="s">
        <v>113</v>
      </c>
      <c r="E48" s="37" t="s">
        <v>178</v>
      </c>
      <c r="F48" s="37" t="s">
        <v>85</v>
      </c>
      <c r="G48" s="37" t="s">
        <v>86</v>
      </c>
      <c r="H48" s="40" t="s">
        <v>116</v>
      </c>
      <c r="I48" s="41">
        <v>16.9969</v>
      </c>
      <c r="J48" s="38">
        <v>2.4932</v>
      </c>
      <c r="K48" s="39">
        <v>19.4901</v>
      </c>
      <c r="L48" s="38">
        <v>26.3745</v>
      </c>
      <c r="M48" s="38">
        <v>90.1797</v>
      </c>
      <c r="N48" s="42">
        <v>116.5542</v>
      </c>
      <c r="O48" s="41">
        <v>0</v>
      </c>
      <c r="P48" s="38">
        <v>0</v>
      </c>
      <c r="Q48" s="39">
        <v>0</v>
      </c>
      <c r="R48" s="38">
        <v>0</v>
      </c>
      <c r="S48" s="38">
        <v>0</v>
      </c>
      <c r="T48" s="42">
        <v>0</v>
      </c>
      <c r="U48" s="21" t="s">
        <v>18</v>
      </c>
      <c r="V48" s="32" t="s">
        <v>18</v>
      </c>
    </row>
    <row r="49" spans="1:22" ht="15">
      <c r="A49" s="36" t="s">
        <v>9</v>
      </c>
      <c r="B49" s="37" t="s">
        <v>27</v>
      </c>
      <c r="C49" s="37" t="s">
        <v>159</v>
      </c>
      <c r="D49" s="37" t="s">
        <v>117</v>
      </c>
      <c r="E49" s="37" t="s">
        <v>118</v>
      </c>
      <c r="F49" s="37" t="s">
        <v>55</v>
      </c>
      <c r="G49" s="37" t="s">
        <v>119</v>
      </c>
      <c r="H49" s="40" t="s">
        <v>119</v>
      </c>
      <c r="I49" s="41">
        <v>765.128483</v>
      </c>
      <c r="J49" s="38">
        <v>6.135889</v>
      </c>
      <c r="K49" s="39">
        <v>771.264372</v>
      </c>
      <c r="L49" s="38">
        <v>3926.011404</v>
      </c>
      <c r="M49" s="38">
        <v>41.716849</v>
      </c>
      <c r="N49" s="42">
        <v>3967.728252</v>
      </c>
      <c r="O49" s="41">
        <v>705.647089</v>
      </c>
      <c r="P49" s="38">
        <v>25.279372</v>
      </c>
      <c r="Q49" s="39">
        <v>730.926461</v>
      </c>
      <c r="R49" s="38">
        <v>4235.645562</v>
      </c>
      <c r="S49" s="38">
        <v>127.658197</v>
      </c>
      <c r="T49" s="42">
        <v>4363.303758</v>
      </c>
      <c r="U49" s="22">
        <f t="shared" si="0"/>
        <v>5.518737267332274</v>
      </c>
      <c r="V49" s="33">
        <f t="shared" si="1"/>
        <v>-9.06596303946804</v>
      </c>
    </row>
    <row r="50" spans="1:22" ht="15">
      <c r="A50" s="36" t="s">
        <v>9</v>
      </c>
      <c r="B50" s="37" t="s">
        <v>27</v>
      </c>
      <c r="C50" s="37" t="s">
        <v>159</v>
      </c>
      <c r="D50" s="37" t="s">
        <v>120</v>
      </c>
      <c r="E50" s="37" t="s">
        <v>121</v>
      </c>
      <c r="F50" s="37" t="s">
        <v>85</v>
      </c>
      <c r="G50" s="37" t="s">
        <v>122</v>
      </c>
      <c r="H50" s="40" t="s">
        <v>122</v>
      </c>
      <c r="I50" s="41">
        <v>330.819989</v>
      </c>
      <c r="J50" s="38">
        <v>74.149487</v>
      </c>
      <c r="K50" s="39">
        <v>404.969476</v>
      </c>
      <c r="L50" s="38">
        <v>1488.232636</v>
      </c>
      <c r="M50" s="38">
        <v>336.031079</v>
      </c>
      <c r="N50" s="42">
        <v>1824.263715</v>
      </c>
      <c r="O50" s="41">
        <v>170.024433</v>
      </c>
      <c r="P50" s="38">
        <v>78.009683</v>
      </c>
      <c r="Q50" s="39">
        <v>248.034116</v>
      </c>
      <c r="R50" s="38">
        <v>1445.892992</v>
      </c>
      <c r="S50" s="38">
        <v>499.834889</v>
      </c>
      <c r="T50" s="42">
        <v>1945.727881</v>
      </c>
      <c r="U50" s="22">
        <f t="shared" si="0"/>
        <v>63.27168315829583</v>
      </c>
      <c r="V50" s="33">
        <f t="shared" si="1"/>
        <v>-6.2426080844138365</v>
      </c>
    </row>
    <row r="51" spans="1:22" ht="15">
      <c r="A51" s="36" t="s">
        <v>9</v>
      </c>
      <c r="B51" s="37" t="s">
        <v>27</v>
      </c>
      <c r="C51" s="37" t="s">
        <v>159</v>
      </c>
      <c r="D51" s="37" t="s">
        <v>123</v>
      </c>
      <c r="E51" s="37" t="s">
        <v>124</v>
      </c>
      <c r="F51" s="37" t="s">
        <v>50</v>
      </c>
      <c r="G51" s="37" t="s">
        <v>51</v>
      </c>
      <c r="H51" s="40" t="s">
        <v>52</v>
      </c>
      <c r="I51" s="41">
        <v>76.930679</v>
      </c>
      <c r="J51" s="38">
        <v>28.629759</v>
      </c>
      <c r="K51" s="39">
        <v>105.560438</v>
      </c>
      <c r="L51" s="38">
        <v>327.335991</v>
      </c>
      <c r="M51" s="38">
        <v>131.102904</v>
      </c>
      <c r="N51" s="42">
        <v>458.438895</v>
      </c>
      <c r="O51" s="41">
        <v>25.062759</v>
      </c>
      <c r="P51" s="38">
        <v>24.96944</v>
      </c>
      <c r="Q51" s="39">
        <v>50.032199</v>
      </c>
      <c r="R51" s="38">
        <v>168.981531</v>
      </c>
      <c r="S51" s="38">
        <v>159.672365</v>
      </c>
      <c r="T51" s="42">
        <v>328.653896</v>
      </c>
      <c r="U51" s="21" t="s">
        <v>18</v>
      </c>
      <c r="V51" s="33">
        <f t="shared" si="1"/>
        <v>39.489870827516384</v>
      </c>
    </row>
    <row r="52" spans="1:22" ht="15">
      <c r="A52" s="36" t="s">
        <v>9</v>
      </c>
      <c r="B52" s="37" t="s">
        <v>27</v>
      </c>
      <c r="C52" s="37" t="s">
        <v>145</v>
      </c>
      <c r="D52" s="37" t="s">
        <v>153</v>
      </c>
      <c r="E52" s="37" t="s">
        <v>154</v>
      </c>
      <c r="F52" s="37" t="s">
        <v>50</v>
      </c>
      <c r="G52" s="37" t="s">
        <v>148</v>
      </c>
      <c r="H52" s="40" t="s">
        <v>149</v>
      </c>
      <c r="I52" s="41">
        <v>13.21912</v>
      </c>
      <c r="J52" s="38">
        <v>0.3692</v>
      </c>
      <c r="K52" s="39">
        <v>13.58832</v>
      </c>
      <c r="L52" s="38">
        <v>143.06923</v>
      </c>
      <c r="M52" s="38">
        <v>3.803</v>
      </c>
      <c r="N52" s="42">
        <v>146.87223</v>
      </c>
      <c r="O52" s="41">
        <v>58.3983</v>
      </c>
      <c r="P52" s="38">
        <v>1.848</v>
      </c>
      <c r="Q52" s="39">
        <v>60.2463</v>
      </c>
      <c r="R52" s="38">
        <v>415.6223</v>
      </c>
      <c r="S52" s="38">
        <v>20.600429</v>
      </c>
      <c r="T52" s="42">
        <v>436.222729</v>
      </c>
      <c r="U52" s="22">
        <f t="shared" si="0"/>
        <v>-77.44538668764721</v>
      </c>
      <c r="V52" s="33">
        <f t="shared" si="1"/>
        <v>-66.33090844745965</v>
      </c>
    </row>
    <row r="53" spans="1:22" ht="15">
      <c r="A53" s="36" t="s">
        <v>9</v>
      </c>
      <c r="B53" s="37" t="s">
        <v>27</v>
      </c>
      <c r="C53" s="37" t="s">
        <v>145</v>
      </c>
      <c r="D53" s="37" t="s">
        <v>186</v>
      </c>
      <c r="E53" s="37" t="s">
        <v>187</v>
      </c>
      <c r="F53" s="37" t="s">
        <v>50</v>
      </c>
      <c r="G53" s="37" t="s">
        <v>68</v>
      </c>
      <c r="H53" s="40" t="s">
        <v>152</v>
      </c>
      <c r="I53" s="41">
        <v>0</v>
      </c>
      <c r="J53" s="38">
        <v>0</v>
      </c>
      <c r="K53" s="39">
        <v>0</v>
      </c>
      <c r="L53" s="38">
        <v>155.828257</v>
      </c>
      <c r="M53" s="38">
        <v>0</v>
      </c>
      <c r="N53" s="42">
        <v>155.828257</v>
      </c>
      <c r="O53" s="41">
        <v>245.435353</v>
      </c>
      <c r="P53" s="38">
        <v>0</v>
      </c>
      <c r="Q53" s="39">
        <v>245.435353</v>
      </c>
      <c r="R53" s="38">
        <v>245.435353</v>
      </c>
      <c r="S53" s="38">
        <v>0</v>
      </c>
      <c r="T53" s="42">
        <v>245.435353</v>
      </c>
      <c r="U53" s="21" t="s">
        <v>18</v>
      </c>
      <c r="V53" s="33">
        <f t="shared" si="1"/>
        <v>-36.509449394602896</v>
      </c>
    </row>
    <row r="54" spans="1:22" ht="15">
      <c r="A54" s="36" t="s">
        <v>9</v>
      </c>
      <c r="B54" s="37" t="s">
        <v>27</v>
      </c>
      <c r="C54" s="37" t="s">
        <v>145</v>
      </c>
      <c r="D54" s="37" t="s">
        <v>155</v>
      </c>
      <c r="E54" s="37" t="s">
        <v>156</v>
      </c>
      <c r="F54" s="37" t="s">
        <v>50</v>
      </c>
      <c r="G54" s="37" t="s">
        <v>157</v>
      </c>
      <c r="H54" s="40" t="s">
        <v>158</v>
      </c>
      <c r="I54" s="41">
        <v>0</v>
      </c>
      <c r="J54" s="38">
        <v>0</v>
      </c>
      <c r="K54" s="39">
        <v>0</v>
      </c>
      <c r="L54" s="38">
        <v>0</v>
      </c>
      <c r="M54" s="38">
        <v>0</v>
      </c>
      <c r="N54" s="42">
        <v>0</v>
      </c>
      <c r="O54" s="41">
        <v>0</v>
      </c>
      <c r="P54" s="38">
        <v>0</v>
      </c>
      <c r="Q54" s="39">
        <v>0</v>
      </c>
      <c r="R54" s="38">
        <v>0</v>
      </c>
      <c r="S54" s="38">
        <v>8.2818</v>
      </c>
      <c r="T54" s="42">
        <v>8.2818</v>
      </c>
      <c r="U54" s="21" t="s">
        <v>18</v>
      </c>
      <c r="V54" s="32" t="s">
        <v>18</v>
      </c>
    </row>
    <row r="55" spans="1:22" ht="15">
      <c r="A55" s="36" t="s">
        <v>9</v>
      </c>
      <c r="B55" s="37" t="s">
        <v>27</v>
      </c>
      <c r="C55" s="37" t="s">
        <v>145</v>
      </c>
      <c r="D55" s="37" t="s">
        <v>179</v>
      </c>
      <c r="E55" s="37" t="s">
        <v>148</v>
      </c>
      <c r="F55" s="37" t="s">
        <v>50</v>
      </c>
      <c r="G55" s="37" t="s">
        <v>148</v>
      </c>
      <c r="H55" s="40" t="s">
        <v>180</v>
      </c>
      <c r="I55" s="41">
        <v>0</v>
      </c>
      <c r="J55" s="38">
        <v>0</v>
      </c>
      <c r="K55" s="39">
        <v>0</v>
      </c>
      <c r="L55" s="38">
        <v>151.131984</v>
      </c>
      <c r="M55" s="38">
        <v>0</v>
      </c>
      <c r="N55" s="42">
        <v>151.131984</v>
      </c>
      <c r="O55" s="41">
        <v>212.28738</v>
      </c>
      <c r="P55" s="38">
        <v>0</v>
      </c>
      <c r="Q55" s="39">
        <v>212.28738</v>
      </c>
      <c r="R55" s="38">
        <v>212.28738</v>
      </c>
      <c r="S55" s="38">
        <v>0</v>
      </c>
      <c r="T55" s="42">
        <v>212.28738</v>
      </c>
      <c r="U55" s="21" t="s">
        <v>18</v>
      </c>
      <c r="V55" s="33">
        <f t="shared" si="1"/>
        <v>-28.807833984290554</v>
      </c>
    </row>
    <row r="56" spans="1:22" ht="15">
      <c r="A56" s="36" t="s">
        <v>9</v>
      </c>
      <c r="B56" s="37" t="s">
        <v>27</v>
      </c>
      <c r="C56" s="37" t="s">
        <v>159</v>
      </c>
      <c r="D56" s="37" t="s">
        <v>125</v>
      </c>
      <c r="E56" s="37" t="s">
        <v>129</v>
      </c>
      <c r="F56" s="37" t="s">
        <v>43</v>
      </c>
      <c r="G56" s="37" t="s">
        <v>43</v>
      </c>
      <c r="H56" s="40" t="s">
        <v>107</v>
      </c>
      <c r="I56" s="41">
        <v>446.812785</v>
      </c>
      <c r="J56" s="38">
        <v>64.7154</v>
      </c>
      <c r="K56" s="39">
        <v>511.528185</v>
      </c>
      <c r="L56" s="38">
        <v>1805.107989</v>
      </c>
      <c r="M56" s="38">
        <v>293.054741</v>
      </c>
      <c r="N56" s="42">
        <v>2098.16273</v>
      </c>
      <c r="O56" s="41">
        <v>0</v>
      </c>
      <c r="P56" s="38">
        <v>136.131372</v>
      </c>
      <c r="Q56" s="39">
        <v>136.131372</v>
      </c>
      <c r="R56" s="38">
        <v>0</v>
      </c>
      <c r="S56" s="38">
        <v>522.653447</v>
      </c>
      <c r="T56" s="42">
        <v>522.653447</v>
      </c>
      <c r="U56" s="21" t="s">
        <v>18</v>
      </c>
      <c r="V56" s="32" t="s">
        <v>18</v>
      </c>
    </row>
    <row r="57" spans="1:22" ht="15">
      <c r="A57" s="36" t="s">
        <v>9</v>
      </c>
      <c r="B57" s="37" t="s">
        <v>27</v>
      </c>
      <c r="C57" s="37" t="s">
        <v>159</v>
      </c>
      <c r="D57" s="37" t="s">
        <v>125</v>
      </c>
      <c r="E57" s="37" t="s">
        <v>128</v>
      </c>
      <c r="F57" s="37" t="s">
        <v>126</v>
      </c>
      <c r="G57" s="37" t="s">
        <v>127</v>
      </c>
      <c r="H57" s="40" t="s">
        <v>128</v>
      </c>
      <c r="I57" s="41">
        <v>206.487629</v>
      </c>
      <c r="J57" s="38">
        <v>29.117152</v>
      </c>
      <c r="K57" s="39">
        <v>235.604781</v>
      </c>
      <c r="L57" s="38">
        <v>1136.777443</v>
      </c>
      <c r="M57" s="38">
        <v>146.309964</v>
      </c>
      <c r="N57" s="42">
        <v>1283.087406</v>
      </c>
      <c r="O57" s="41">
        <v>262.680032</v>
      </c>
      <c r="P57" s="38">
        <v>38.59762</v>
      </c>
      <c r="Q57" s="39">
        <v>301.277652</v>
      </c>
      <c r="R57" s="38">
        <v>1227.809327</v>
      </c>
      <c r="S57" s="38">
        <v>144.025093</v>
      </c>
      <c r="T57" s="42">
        <v>1371.834419</v>
      </c>
      <c r="U57" s="22">
        <f t="shared" si="0"/>
        <v>-21.798122284888223</v>
      </c>
      <c r="V57" s="33">
        <f t="shared" si="1"/>
        <v>-6.469221924369862</v>
      </c>
    </row>
    <row r="58" spans="1:22" ht="15">
      <c r="A58" s="36" t="s">
        <v>9</v>
      </c>
      <c r="B58" s="37" t="s">
        <v>27</v>
      </c>
      <c r="C58" s="37" t="s">
        <v>159</v>
      </c>
      <c r="D58" s="37" t="s">
        <v>130</v>
      </c>
      <c r="E58" s="37" t="s">
        <v>131</v>
      </c>
      <c r="F58" s="37" t="s">
        <v>20</v>
      </c>
      <c r="G58" s="37" t="s">
        <v>19</v>
      </c>
      <c r="H58" s="40" t="s">
        <v>60</v>
      </c>
      <c r="I58" s="41">
        <v>148.611956</v>
      </c>
      <c r="J58" s="38">
        <v>25.587069</v>
      </c>
      <c r="K58" s="39">
        <v>174.199025</v>
      </c>
      <c r="L58" s="38">
        <v>554.601356</v>
      </c>
      <c r="M58" s="38">
        <v>116.355026</v>
      </c>
      <c r="N58" s="42">
        <v>670.956382</v>
      </c>
      <c r="O58" s="41">
        <v>49.025459</v>
      </c>
      <c r="P58" s="38">
        <v>21.554829</v>
      </c>
      <c r="Q58" s="39">
        <v>70.580288</v>
      </c>
      <c r="R58" s="38">
        <v>283.789227</v>
      </c>
      <c r="S58" s="38">
        <v>115.050561</v>
      </c>
      <c r="T58" s="42">
        <v>398.839788</v>
      </c>
      <c r="U58" s="21" t="s">
        <v>18</v>
      </c>
      <c r="V58" s="33">
        <f t="shared" si="1"/>
        <v>68.22704308528014</v>
      </c>
    </row>
    <row r="59" spans="1:22" ht="15">
      <c r="A59" s="36" t="s">
        <v>9</v>
      </c>
      <c r="B59" s="37" t="s">
        <v>27</v>
      </c>
      <c r="C59" s="37" t="s">
        <v>159</v>
      </c>
      <c r="D59" s="37" t="s">
        <v>132</v>
      </c>
      <c r="E59" s="37" t="s">
        <v>133</v>
      </c>
      <c r="F59" s="37" t="s">
        <v>85</v>
      </c>
      <c r="G59" s="37" t="s">
        <v>89</v>
      </c>
      <c r="H59" s="40" t="s">
        <v>90</v>
      </c>
      <c r="I59" s="41">
        <v>1203.660769</v>
      </c>
      <c r="J59" s="38">
        <v>160.072153</v>
      </c>
      <c r="K59" s="39">
        <v>1363.732922</v>
      </c>
      <c r="L59" s="38">
        <v>6182.008327</v>
      </c>
      <c r="M59" s="38">
        <v>672.990193</v>
      </c>
      <c r="N59" s="42">
        <v>6854.99852</v>
      </c>
      <c r="O59" s="41">
        <v>1681.776214</v>
      </c>
      <c r="P59" s="38">
        <v>135.161139</v>
      </c>
      <c r="Q59" s="39">
        <v>1816.937353</v>
      </c>
      <c r="R59" s="38">
        <v>8726.627589</v>
      </c>
      <c r="S59" s="38">
        <v>705.751935</v>
      </c>
      <c r="T59" s="42">
        <v>9432.379525</v>
      </c>
      <c r="U59" s="22">
        <f t="shared" si="0"/>
        <v>-24.94331630376252</v>
      </c>
      <c r="V59" s="33">
        <f t="shared" si="1"/>
        <v>-27.324822948109695</v>
      </c>
    </row>
    <row r="60" spans="1:22" ht="15">
      <c r="A60" s="36" t="s">
        <v>9</v>
      </c>
      <c r="B60" s="37" t="s">
        <v>27</v>
      </c>
      <c r="C60" s="37" t="s">
        <v>145</v>
      </c>
      <c r="D60" s="37" t="s">
        <v>163</v>
      </c>
      <c r="E60" s="37" t="s">
        <v>174</v>
      </c>
      <c r="F60" s="37" t="s">
        <v>50</v>
      </c>
      <c r="G60" s="37" t="s">
        <v>93</v>
      </c>
      <c r="H60" s="40" t="s">
        <v>174</v>
      </c>
      <c r="I60" s="41">
        <v>0</v>
      </c>
      <c r="J60" s="38">
        <v>0</v>
      </c>
      <c r="K60" s="39">
        <v>0</v>
      </c>
      <c r="L60" s="38">
        <v>0</v>
      </c>
      <c r="M60" s="38">
        <v>3.81078</v>
      </c>
      <c r="N60" s="42">
        <v>3.81078</v>
      </c>
      <c r="O60" s="41">
        <v>0</v>
      </c>
      <c r="P60" s="38">
        <v>0</v>
      </c>
      <c r="Q60" s="39">
        <v>0</v>
      </c>
      <c r="R60" s="38">
        <v>0</v>
      </c>
      <c r="S60" s="38">
        <v>0</v>
      </c>
      <c r="T60" s="42">
        <v>0</v>
      </c>
      <c r="U60" s="21" t="s">
        <v>18</v>
      </c>
      <c r="V60" s="32" t="s">
        <v>18</v>
      </c>
    </row>
    <row r="61" spans="1:22" ht="15">
      <c r="A61" s="36" t="s">
        <v>9</v>
      </c>
      <c r="B61" s="37" t="s">
        <v>27</v>
      </c>
      <c r="C61" s="37" t="s">
        <v>159</v>
      </c>
      <c r="D61" s="37" t="s">
        <v>134</v>
      </c>
      <c r="E61" s="37" t="s">
        <v>135</v>
      </c>
      <c r="F61" s="37" t="s">
        <v>43</v>
      </c>
      <c r="G61" s="37" t="s">
        <v>43</v>
      </c>
      <c r="H61" s="40" t="s">
        <v>136</v>
      </c>
      <c r="I61" s="41">
        <v>2288.8008</v>
      </c>
      <c r="J61" s="38">
        <v>310.3344</v>
      </c>
      <c r="K61" s="39">
        <v>2599.1352</v>
      </c>
      <c r="L61" s="38">
        <v>3346.412</v>
      </c>
      <c r="M61" s="38">
        <v>441.6918</v>
      </c>
      <c r="N61" s="42">
        <v>3788.1038</v>
      </c>
      <c r="O61" s="41">
        <v>1241.8056</v>
      </c>
      <c r="P61" s="38">
        <v>146.0791</v>
      </c>
      <c r="Q61" s="39">
        <v>1387.8847</v>
      </c>
      <c r="R61" s="38">
        <v>5570.777</v>
      </c>
      <c r="S61" s="38">
        <v>921.5502</v>
      </c>
      <c r="T61" s="42">
        <v>6492.3272</v>
      </c>
      <c r="U61" s="22">
        <f t="shared" si="0"/>
        <v>87.27313587360679</v>
      </c>
      <c r="V61" s="33">
        <f t="shared" si="1"/>
        <v>-41.652604939566196</v>
      </c>
    </row>
    <row r="62" spans="1:22" ht="15">
      <c r="A62" s="36" t="s">
        <v>9</v>
      </c>
      <c r="B62" s="37" t="s">
        <v>27</v>
      </c>
      <c r="C62" s="37" t="s">
        <v>159</v>
      </c>
      <c r="D62" s="37" t="s">
        <v>137</v>
      </c>
      <c r="E62" s="37" t="s">
        <v>138</v>
      </c>
      <c r="F62" s="37" t="s">
        <v>20</v>
      </c>
      <c r="G62" s="37" t="s">
        <v>19</v>
      </c>
      <c r="H62" s="40" t="s">
        <v>139</v>
      </c>
      <c r="I62" s="41">
        <v>538.89452</v>
      </c>
      <c r="J62" s="38">
        <v>36.045061</v>
      </c>
      <c r="K62" s="39">
        <v>574.93958</v>
      </c>
      <c r="L62" s="38">
        <v>2043.645414</v>
      </c>
      <c r="M62" s="38">
        <v>178.33846</v>
      </c>
      <c r="N62" s="42">
        <v>2221.983875</v>
      </c>
      <c r="O62" s="41">
        <v>432.915524</v>
      </c>
      <c r="P62" s="38">
        <v>48.78981</v>
      </c>
      <c r="Q62" s="39">
        <v>481.705333</v>
      </c>
      <c r="R62" s="38">
        <v>1976.100628</v>
      </c>
      <c r="S62" s="38">
        <v>214.566613</v>
      </c>
      <c r="T62" s="42">
        <v>2190.667241</v>
      </c>
      <c r="U62" s="22">
        <f t="shared" si="0"/>
        <v>19.355037325277014</v>
      </c>
      <c r="V62" s="33">
        <f t="shared" si="1"/>
        <v>1.4295477384189237</v>
      </c>
    </row>
    <row r="63" spans="1:22" ht="15">
      <c r="A63" s="36" t="s">
        <v>9</v>
      </c>
      <c r="B63" s="37" t="s">
        <v>27</v>
      </c>
      <c r="C63" s="37" t="s">
        <v>159</v>
      </c>
      <c r="D63" s="37" t="s">
        <v>137</v>
      </c>
      <c r="E63" s="37" t="s">
        <v>140</v>
      </c>
      <c r="F63" s="37" t="s">
        <v>20</v>
      </c>
      <c r="G63" s="37" t="s">
        <v>19</v>
      </c>
      <c r="H63" s="40" t="s">
        <v>19</v>
      </c>
      <c r="I63" s="41">
        <v>73.265892</v>
      </c>
      <c r="J63" s="38">
        <v>6.543018</v>
      </c>
      <c r="K63" s="39">
        <v>79.80891</v>
      </c>
      <c r="L63" s="38">
        <v>379.247729</v>
      </c>
      <c r="M63" s="38">
        <v>39.816181</v>
      </c>
      <c r="N63" s="42">
        <v>419.06391</v>
      </c>
      <c r="O63" s="41">
        <v>105.327459</v>
      </c>
      <c r="P63" s="38">
        <v>5.378569</v>
      </c>
      <c r="Q63" s="39">
        <v>110.706028</v>
      </c>
      <c r="R63" s="38">
        <v>396.255264</v>
      </c>
      <c r="S63" s="38">
        <v>29.98162</v>
      </c>
      <c r="T63" s="42">
        <v>426.236884</v>
      </c>
      <c r="U63" s="22">
        <f t="shared" si="0"/>
        <v>-27.90915594948452</v>
      </c>
      <c r="V63" s="33">
        <f t="shared" si="1"/>
        <v>-1.682860932326058</v>
      </c>
    </row>
    <row r="64" spans="1:22" ht="15">
      <c r="A64" s="36" t="s">
        <v>9</v>
      </c>
      <c r="B64" s="37" t="s">
        <v>27</v>
      </c>
      <c r="C64" s="37" t="s">
        <v>159</v>
      </c>
      <c r="D64" s="37" t="s">
        <v>137</v>
      </c>
      <c r="E64" s="37" t="s">
        <v>195</v>
      </c>
      <c r="F64" s="37" t="s">
        <v>20</v>
      </c>
      <c r="G64" s="37" t="s">
        <v>19</v>
      </c>
      <c r="H64" s="40" t="s">
        <v>60</v>
      </c>
      <c r="I64" s="41">
        <v>0</v>
      </c>
      <c r="J64" s="38">
        <v>0</v>
      </c>
      <c r="K64" s="39">
        <v>0</v>
      </c>
      <c r="L64" s="38">
        <v>0</v>
      </c>
      <c r="M64" s="38">
        <v>0</v>
      </c>
      <c r="N64" s="42">
        <v>0</v>
      </c>
      <c r="O64" s="41">
        <v>1.2144</v>
      </c>
      <c r="P64" s="38">
        <v>0.077823</v>
      </c>
      <c r="Q64" s="39">
        <v>1.292223</v>
      </c>
      <c r="R64" s="38">
        <v>1.2144</v>
      </c>
      <c r="S64" s="38">
        <v>0.077823</v>
      </c>
      <c r="T64" s="42">
        <v>1.292223</v>
      </c>
      <c r="U64" s="21" t="s">
        <v>18</v>
      </c>
      <c r="V64" s="32" t="s">
        <v>18</v>
      </c>
    </row>
    <row r="65" spans="1:22" ht="15">
      <c r="A65" s="36" t="s">
        <v>9</v>
      </c>
      <c r="B65" s="37" t="s">
        <v>27</v>
      </c>
      <c r="C65" s="37" t="s">
        <v>159</v>
      </c>
      <c r="D65" s="37" t="s">
        <v>137</v>
      </c>
      <c r="E65" s="37" t="s">
        <v>141</v>
      </c>
      <c r="F65" s="37" t="s">
        <v>43</v>
      </c>
      <c r="G65" s="37" t="s">
        <v>43</v>
      </c>
      <c r="H65" s="40" t="s">
        <v>142</v>
      </c>
      <c r="I65" s="41">
        <v>0</v>
      </c>
      <c r="J65" s="38">
        <v>0</v>
      </c>
      <c r="K65" s="39">
        <v>0</v>
      </c>
      <c r="L65" s="38">
        <v>3677.293357</v>
      </c>
      <c r="M65" s="38">
        <v>526.751425</v>
      </c>
      <c r="N65" s="42">
        <v>4204.044782</v>
      </c>
      <c r="O65" s="41">
        <v>2481.635129</v>
      </c>
      <c r="P65" s="38">
        <v>204.170675</v>
      </c>
      <c r="Q65" s="39">
        <v>2685.805804</v>
      </c>
      <c r="R65" s="38">
        <v>12316.347235</v>
      </c>
      <c r="S65" s="38">
        <v>1488.008968</v>
      </c>
      <c r="T65" s="42">
        <v>13804.356204</v>
      </c>
      <c r="U65" s="21" t="s">
        <v>18</v>
      </c>
      <c r="V65" s="33">
        <f t="shared" si="1"/>
        <v>-69.54552084955748</v>
      </c>
    </row>
    <row r="66" spans="1:22" ht="15">
      <c r="A66" s="36" t="s">
        <v>9</v>
      </c>
      <c r="B66" s="37" t="s">
        <v>27</v>
      </c>
      <c r="C66" s="37" t="s">
        <v>159</v>
      </c>
      <c r="D66" s="37" t="s">
        <v>137</v>
      </c>
      <c r="E66" s="37" t="s">
        <v>143</v>
      </c>
      <c r="F66" s="37" t="s">
        <v>20</v>
      </c>
      <c r="G66" s="37" t="s">
        <v>19</v>
      </c>
      <c r="H66" s="40" t="s">
        <v>139</v>
      </c>
      <c r="I66" s="41">
        <v>21.18018</v>
      </c>
      <c r="J66" s="38">
        <v>1.437192</v>
      </c>
      <c r="K66" s="39">
        <v>22.617372</v>
      </c>
      <c r="L66" s="38">
        <v>334.9619</v>
      </c>
      <c r="M66" s="38">
        <v>24.659442</v>
      </c>
      <c r="N66" s="42">
        <v>359.621342</v>
      </c>
      <c r="O66" s="41">
        <v>29.3474</v>
      </c>
      <c r="P66" s="38">
        <v>2.347339</v>
      </c>
      <c r="Q66" s="39">
        <v>31.694739</v>
      </c>
      <c r="R66" s="38">
        <v>351.5084</v>
      </c>
      <c r="S66" s="38">
        <v>28.149457</v>
      </c>
      <c r="T66" s="42">
        <v>379.657857</v>
      </c>
      <c r="U66" s="22">
        <f t="shared" si="0"/>
        <v>-28.639980281901046</v>
      </c>
      <c r="V66" s="33">
        <f t="shared" si="1"/>
        <v>-5.277518858249241</v>
      </c>
    </row>
    <row r="67" spans="1:22" ht="15">
      <c r="A67" s="36" t="s">
        <v>9</v>
      </c>
      <c r="B67" s="37" t="s">
        <v>27</v>
      </c>
      <c r="C67" s="37" t="s">
        <v>159</v>
      </c>
      <c r="D67" s="37" t="s">
        <v>137</v>
      </c>
      <c r="E67" s="37" t="s">
        <v>181</v>
      </c>
      <c r="F67" s="37" t="s">
        <v>20</v>
      </c>
      <c r="G67" s="37" t="s">
        <v>19</v>
      </c>
      <c r="H67" s="40" t="s">
        <v>19</v>
      </c>
      <c r="I67" s="41">
        <v>0</v>
      </c>
      <c r="J67" s="38">
        <v>0</v>
      </c>
      <c r="K67" s="39">
        <v>0</v>
      </c>
      <c r="L67" s="38">
        <v>0</v>
      </c>
      <c r="M67" s="38">
        <v>0</v>
      </c>
      <c r="N67" s="42">
        <v>0</v>
      </c>
      <c r="O67" s="41">
        <v>0</v>
      </c>
      <c r="P67" s="38">
        <v>0</v>
      </c>
      <c r="Q67" s="39">
        <v>0</v>
      </c>
      <c r="R67" s="38">
        <v>4.928</v>
      </c>
      <c r="S67" s="38">
        <v>0.32627</v>
      </c>
      <c r="T67" s="42">
        <v>5.25427</v>
      </c>
      <c r="U67" s="21" t="s">
        <v>18</v>
      </c>
      <c r="V67" s="32" t="s">
        <v>18</v>
      </c>
    </row>
    <row r="68" spans="1:22" ht="15">
      <c r="A68" s="36" t="s">
        <v>9</v>
      </c>
      <c r="B68" s="37" t="s">
        <v>27</v>
      </c>
      <c r="C68" s="37" t="s">
        <v>159</v>
      </c>
      <c r="D68" s="37" t="s">
        <v>137</v>
      </c>
      <c r="E68" s="37" t="s">
        <v>182</v>
      </c>
      <c r="F68" s="37" t="s">
        <v>20</v>
      </c>
      <c r="G68" s="37" t="s">
        <v>19</v>
      </c>
      <c r="H68" s="40" t="s">
        <v>139</v>
      </c>
      <c r="I68" s="41">
        <v>0</v>
      </c>
      <c r="J68" s="38">
        <v>0.581455</v>
      </c>
      <c r="K68" s="39">
        <v>0.581455</v>
      </c>
      <c r="L68" s="38">
        <v>0</v>
      </c>
      <c r="M68" s="38">
        <v>7.816906</v>
      </c>
      <c r="N68" s="42">
        <v>7.816906</v>
      </c>
      <c r="O68" s="41">
        <v>0.03</v>
      </c>
      <c r="P68" s="38">
        <v>0.009969</v>
      </c>
      <c r="Q68" s="39">
        <v>0.039969</v>
      </c>
      <c r="R68" s="38">
        <v>0.452995</v>
      </c>
      <c r="S68" s="38">
        <v>0.475004</v>
      </c>
      <c r="T68" s="42">
        <v>0.927999</v>
      </c>
      <c r="U68" s="21" t="s">
        <v>18</v>
      </c>
      <c r="V68" s="32" t="s">
        <v>18</v>
      </c>
    </row>
    <row r="69" spans="1:22" ht="15">
      <c r="A69" s="36" t="s">
        <v>9</v>
      </c>
      <c r="B69" s="37" t="s">
        <v>27</v>
      </c>
      <c r="C69" s="37" t="s">
        <v>159</v>
      </c>
      <c r="D69" s="37" t="s">
        <v>137</v>
      </c>
      <c r="E69" s="37" t="s">
        <v>118</v>
      </c>
      <c r="F69" s="37" t="s">
        <v>20</v>
      </c>
      <c r="G69" s="37" t="s">
        <v>19</v>
      </c>
      <c r="H69" s="40" t="s">
        <v>19</v>
      </c>
      <c r="I69" s="41">
        <v>1147.286669</v>
      </c>
      <c r="J69" s="38">
        <v>98.892541</v>
      </c>
      <c r="K69" s="39">
        <v>1246.17921</v>
      </c>
      <c r="L69" s="38">
        <v>5361.185035</v>
      </c>
      <c r="M69" s="38">
        <v>451.430245</v>
      </c>
      <c r="N69" s="42">
        <v>5812.61528</v>
      </c>
      <c r="O69" s="41">
        <v>551.127888</v>
      </c>
      <c r="P69" s="38">
        <v>62.38181</v>
      </c>
      <c r="Q69" s="39">
        <v>613.509698</v>
      </c>
      <c r="R69" s="38">
        <v>3592.924505</v>
      </c>
      <c r="S69" s="38">
        <v>374.868277</v>
      </c>
      <c r="T69" s="42">
        <v>3967.792782</v>
      </c>
      <c r="U69" s="21" t="s">
        <v>18</v>
      </c>
      <c r="V69" s="33">
        <f t="shared" si="1"/>
        <v>46.49493054095686</v>
      </c>
    </row>
    <row r="70" spans="1:22" ht="15">
      <c r="A70" s="36" t="s">
        <v>9</v>
      </c>
      <c r="B70" s="37" t="s">
        <v>27</v>
      </c>
      <c r="C70" s="37" t="s">
        <v>159</v>
      </c>
      <c r="D70" s="37" t="s">
        <v>137</v>
      </c>
      <c r="E70" s="37" t="s">
        <v>184</v>
      </c>
      <c r="F70" s="37" t="s">
        <v>20</v>
      </c>
      <c r="G70" s="37" t="s">
        <v>19</v>
      </c>
      <c r="H70" s="40" t="s">
        <v>139</v>
      </c>
      <c r="I70" s="41">
        <v>0</v>
      </c>
      <c r="J70" s="38">
        <v>0</v>
      </c>
      <c r="K70" s="39">
        <v>0</v>
      </c>
      <c r="L70" s="38">
        <v>29.1015</v>
      </c>
      <c r="M70" s="38">
        <v>2.147175</v>
      </c>
      <c r="N70" s="42">
        <v>31.248675</v>
      </c>
      <c r="O70" s="41">
        <v>0</v>
      </c>
      <c r="P70" s="38">
        <v>0</v>
      </c>
      <c r="Q70" s="39">
        <v>0</v>
      </c>
      <c r="R70" s="38">
        <v>0</v>
      </c>
      <c r="S70" s="38">
        <v>0</v>
      </c>
      <c r="T70" s="42">
        <v>0</v>
      </c>
      <c r="U70" s="21" t="s">
        <v>18</v>
      </c>
      <c r="V70" s="32" t="s">
        <v>18</v>
      </c>
    </row>
    <row r="71" spans="1:22" ht="15">
      <c r="A71" s="36" t="s">
        <v>9</v>
      </c>
      <c r="B71" s="37" t="s">
        <v>27</v>
      </c>
      <c r="C71" s="37" t="s">
        <v>159</v>
      </c>
      <c r="D71" s="37" t="s">
        <v>137</v>
      </c>
      <c r="E71" s="37" t="s">
        <v>144</v>
      </c>
      <c r="F71" s="37" t="s">
        <v>20</v>
      </c>
      <c r="G71" s="37" t="s">
        <v>19</v>
      </c>
      <c r="H71" s="40" t="s">
        <v>60</v>
      </c>
      <c r="I71" s="41">
        <v>331.08713</v>
      </c>
      <c r="J71" s="38">
        <v>14.342149</v>
      </c>
      <c r="K71" s="39">
        <v>345.429279</v>
      </c>
      <c r="L71" s="38">
        <v>1156.04438</v>
      </c>
      <c r="M71" s="38">
        <v>74.573151</v>
      </c>
      <c r="N71" s="42">
        <v>1230.617531</v>
      </c>
      <c r="O71" s="41">
        <v>176.43278</v>
      </c>
      <c r="P71" s="38">
        <v>42.054974</v>
      </c>
      <c r="Q71" s="39">
        <v>218.487754</v>
      </c>
      <c r="R71" s="38">
        <v>730.75273</v>
      </c>
      <c r="S71" s="38">
        <v>188.387549</v>
      </c>
      <c r="T71" s="42">
        <v>919.140279</v>
      </c>
      <c r="U71" s="22">
        <f t="shared" si="0"/>
        <v>58.10006404294861</v>
      </c>
      <c r="V71" s="33">
        <f t="shared" si="1"/>
        <v>33.88789057736421</v>
      </c>
    </row>
    <row r="72" spans="1:22" ht="15.75">
      <c r="A72" s="15"/>
      <c r="B72" s="8"/>
      <c r="C72" s="8"/>
      <c r="D72" s="8"/>
      <c r="E72" s="8"/>
      <c r="F72" s="8"/>
      <c r="G72" s="8"/>
      <c r="H72" s="13"/>
      <c r="I72" s="17"/>
      <c r="J72" s="10"/>
      <c r="K72" s="11"/>
      <c r="L72" s="10"/>
      <c r="M72" s="10"/>
      <c r="N72" s="18"/>
      <c r="O72" s="17"/>
      <c r="P72" s="10"/>
      <c r="Q72" s="11"/>
      <c r="R72" s="10"/>
      <c r="S72" s="10"/>
      <c r="T72" s="18"/>
      <c r="U72" s="23"/>
      <c r="V72" s="34"/>
    </row>
    <row r="73" spans="1:22" s="5" customFormat="1" ht="20.25" customHeight="1">
      <c r="A73" s="52" t="s">
        <v>9</v>
      </c>
      <c r="B73" s="53"/>
      <c r="C73" s="53"/>
      <c r="D73" s="53"/>
      <c r="E73" s="53"/>
      <c r="F73" s="53"/>
      <c r="G73" s="53"/>
      <c r="H73" s="54"/>
      <c r="I73" s="19">
        <f aca="true" t="shared" si="2" ref="I73:T73">SUM(I6:I71)</f>
        <v>17477.133315</v>
      </c>
      <c r="J73" s="12">
        <f t="shared" si="2"/>
        <v>2499.16083</v>
      </c>
      <c r="K73" s="12">
        <f t="shared" si="2"/>
        <v>19976.294142</v>
      </c>
      <c r="L73" s="12">
        <f t="shared" si="2"/>
        <v>74331.640297</v>
      </c>
      <c r="M73" s="12">
        <f t="shared" si="2"/>
        <v>15145.048442000003</v>
      </c>
      <c r="N73" s="20">
        <f t="shared" si="2"/>
        <v>89476.68873699997</v>
      </c>
      <c r="O73" s="19">
        <f t="shared" si="2"/>
        <v>18576.217257999997</v>
      </c>
      <c r="P73" s="12">
        <f t="shared" si="2"/>
        <v>3640.087432</v>
      </c>
      <c r="Q73" s="12">
        <f t="shared" si="2"/>
        <v>22216.304689000004</v>
      </c>
      <c r="R73" s="12">
        <f t="shared" si="2"/>
        <v>94322.44249200002</v>
      </c>
      <c r="S73" s="12">
        <f t="shared" si="2"/>
        <v>19210.323024</v>
      </c>
      <c r="T73" s="20">
        <f t="shared" si="2"/>
        <v>113532.76551699999</v>
      </c>
      <c r="U73" s="24">
        <f>+((K73/Q73)-1)*100</f>
        <v>-10.082732382172921</v>
      </c>
      <c r="V73" s="35">
        <f>+((N73/T73)-1)*100</f>
        <v>-21.18866449738507</v>
      </c>
    </row>
    <row r="74" spans="9:20" ht="15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5">
      <c r="A75" s="44" t="s">
        <v>21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5">
      <c r="A76" s="44" t="s">
        <v>22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5">
      <c r="A77" s="44" t="s">
        <v>23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">
      <c r="A78" s="44" t="s">
        <v>24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">
      <c r="A79" s="44" t="s">
        <v>25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>
      <c r="A80" s="44" t="s">
        <v>26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ht="12.75">
      <c r="A81" s="6" t="s">
        <v>17</v>
      </c>
    </row>
    <row r="82" ht="12.75">
      <c r="A82" s="47" t="s">
        <v>185</v>
      </c>
    </row>
    <row r="83" ht="12.75">
      <c r="A83" s="7" t="s">
        <v>176</v>
      </c>
    </row>
    <row r="84" spans="9:22" ht="1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</sheetData>
  <sheetProtection/>
  <mergeCells count="3">
    <mergeCell ref="I3:N3"/>
    <mergeCell ref="O3:T3"/>
    <mergeCell ref="A73:H73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2011-06-28T19:00:23Z</dcterms:modified>
  <cp:category/>
  <cp:version/>
  <cp:contentType/>
  <cp:contentStatus/>
</cp:coreProperties>
</file>