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<sst xmlns="http://schemas.openxmlformats.org/spreadsheetml/2006/main" count="644" uniqueCount="204">
  <si>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</si>
  <si>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</si>
  <si>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</si>
  <si>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</si>
  <si>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</si>
  <si>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</si>
  <si>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</si>
  <si>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</si>
  <si>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</si>
  <si>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</si>
  <si>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</si>
  <si>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</si>
  <si>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</si>
  <si>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</si>
  <si>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</si>
  <si>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</si>
  <si>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</si>
  <si>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</si>
  <si>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</si>
  <si>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</si>
  <si>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</si>
  <si>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</si>
  <si>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</si>
  <si>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</si>
  <si>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</si>
  <si>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</si>
  <si>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PLOMO (TMF) - 2011/2010</t>
  </si>
  <si>
    <t>Cifras ajustadas</t>
  </si>
  <si>
    <t>TOTAL - JULIO</t>
  </si>
  <si>
    <t>TOTAL ACUMULADO ENERO - JULIO</t>
  </si>
  <si>
    <t>TOTAL COMPARADO ACUMULADO - ENERO - JULIO</t>
  </si>
  <si>
    <t>Var. % 2011/2010 - JULIO</t>
  </si>
  <si>
    <t>Var. % 2011/2010 - ENERO - JULIO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</si>
  <si>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</si>
  <si>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</si>
  <si>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</si>
  <si>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</si>
  <si>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</si>
  <si>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</si>
  <si>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</si>
  <si>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</si>
  <si>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</si>
  <si>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</si>
  <si>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</si>
  <si>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</si>
  <si>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</si>
  <si>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</si>
  <si>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</si>
  <si>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</si>
  <si>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</si>
  <si>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</si>
  <si>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</si>
  <si>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</si>
  <si>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</si>
  <si>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</si>
  <si>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</si>
  <si>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</si>
  <si>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</si>
  <si>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</si>
  <si>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</si>
  <si>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</si>
  <si>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</si>
  <si>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</si>
  <si>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</si>
  <si>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</si>
  <si>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LIRCAY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</si>
  <si>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</si>
  <si>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</si>
  <si>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</si>
  <si>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</si>
  <si>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</si>
  <si>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</si>
  <si>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</si>
  <si>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</si>
  <si>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</si>
  <si>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</si>
  <si>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</si>
  <si>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</si>
  <si>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</si>
  <si>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</si>
  <si>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</si>
  <si>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</si>
  <si>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</si>
  <si>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</si>
  <si>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</si>
  <si>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</si>
  <si>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</si>
  <si>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</si>
  <si>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</si>
  <si>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</si>
  <si>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</si>
  <si>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</si>
  <si>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</si>
  <si>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</si>
  <si>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</si>
  <si>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HUANCAPETI S.A.C.</t>
  </si>
  <si>
    <t>HUANCAPETI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</si>
  <si>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</si>
  <si>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</si>
  <si>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</si>
  <si>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</si>
  <si>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</si>
  <si>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</si>
  <si>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</si>
  <si>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</si>
  <si>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</si>
  <si>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</si>
  <si>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</si>
  <si>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</si>
  <si>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</si>
  <si>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</si>
  <si>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</si>
  <si>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</si>
  <si>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</si>
  <si>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</si>
  <si>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</si>
  <si>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</si>
  <si>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</si>
  <si>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</si>
  <si>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</si>
  <si>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</si>
  <si>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</si>
  <si>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</si>
  <si>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</si>
  <si>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</si>
  <si>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</si>
  <si>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</si>
  <si>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</si>
  <si>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</si>
  <si>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</si>
  <si>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</si>
  <si>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</si>
  <si>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</si>
  <si>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</si>
  <si>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</si>
  <si>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</si>
  <si>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</si>
  <si>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</si>
  <si>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</si>
  <si>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</si>
  <si>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</si>
  <si>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</si>
  <si>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</si>
  <si>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</si>
  <si>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</si>
  <si>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</si>
  <si>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</si>
  <si>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</si>
  <si>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</si>
  <si>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</si>
  <si>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</si>
  <si>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</si>
  <si>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</si>
  <si>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</si>
  <si>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</si>
  <si>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</si>
  <si>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</si>
  <si>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</si>
  <si>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</si>
  <si>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</si>
  <si>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</si>
  <si>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</si>
  <si>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</si>
  <si>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</si>
  <si>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</si>
  <si>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</si>
  <si>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</si>
  <si>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</si>
  <si>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</si>
  <si>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</si>
  <si>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</si>
  <si>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</si>
  <si>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</si>
  <si>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</si>
  <si>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</si>
  <si>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</si>
  <si>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</si>
  <si>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</si>
  <si>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</si>
  <si>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</si>
  <si>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</si>
  <si>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SOCIEDAD MINERA DE RECURSOS LINCEARES MAGISTRAL DE HUARAZ S.A.C.</t>
  </si>
  <si>
    <t>AQUIA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</si>
  <si>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</si>
  <si>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</si>
  <si>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</si>
  <si>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</si>
  <si>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</si>
  <si>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</si>
  <si>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</si>
  <si>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</si>
  <si>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</si>
  <si>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</si>
  <si>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</si>
  <si>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</si>
  <si>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</si>
  <si>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</si>
  <si>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</si>
  <si>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ACUMULACION RAURA  c)</t>
  </si>
  <si>
    <t>UCHUCCHACUA  h)</t>
  </si>
  <si>
    <t>ANTICONA  a)</t>
  </si>
  <si>
    <t>VINCHOS  i)</t>
  </si>
  <si>
    <t>ACUMULACION ISCAYCRUZ  e)</t>
  </si>
  <si>
    <t>CERRO LINDO  b)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</si>
</sst>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/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16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5" fillId="22" borderId="24" xfId="0" applyFont="1" applyFill="1" applyBorder="1" applyAlignment="1">
      <alignment horizontal="center" wrapText="1"/>
    </xf>
    <xf numFmtId="3" fontId="4" fillId="22" borderId="22" xfId="0" applyNumberFormat="1" applyFont="1" applyFill="1" applyBorder="1" applyAlignment="1">
      <alignment wrapText="1"/>
    </xf>
    <xf numFmtId="3" fontId="4" fillId="22" borderId="23" xfId="0" applyNumberFormat="1" applyFont="1" applyFill="1" applyBorder="1" applyAlignment="1">
      <alignment wrapText="1"/>
    </xf>
    <xf numFmtId="3" fontId="4" fillId="22" borderId="25" xfId="0" applyNumberFormat="1" applyFont="1" applyFill="1" applyBorder="1" applyAlignment="1">
      <alignment wrapText="1"/>
    </xf>
    <xf numFmtId="4" fontId="4" fillId="22" borderId="26" xfId="0" applyNumberFormat="1" applyFont="1" applyFill="1" applyBorder="1" applyAlignment="1">
      <alignment/>
    </xf>
    <xf numFmtId="4" fontId="4" fillId="22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34" t="s">
        <v>26</v>
      </c>
    </row>
    <row r="2" ht="13.5" thickBot="1">
      <c r="A2" s="44"/>
    </row>
    <row r="3" spans="1:22" ht="13.5" thickBot="1">
      <c r="A3" s="36"/>
      <c r="I3" s="45">
        <v>2011</v>
      </c>
      <c r="J3" s="46"/>
      <c r="K3" s="46"/>
      <c r="L3" s="46"/>
      <c r="M3" s="46"/>
      <c r="N3" s="47"/>
      <c r="O3" s="45">
        <v>2010</v>
      </c>
      <c r="P3" s="46"/>
      <c r="Q3" s="46"/>
      <c r="R3" s="46"/>
      <c r="S3" s="46"/>
      <c r="T3" s="47"/>
      <c r="U3" s="4"/>
      <c r="V3" s="4"/>
    </row>
    <row r="4" spans="1:22" ht="73.5" customHeight="1">
      <c r="A4" s="41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41" t="s">
        <v>11</v>
      </c>
      <c r="J4" s="21" t="s">
        <v>7</v>
      </c>
      <c r="K4" s="21" t="s">
        <v>28</v>
      </c>
      <c r="L4" s="21" t="s">
        <v>12</v>
      </c>
      <c r="M4" s="21" t="s">
        <v>8</v>
      </c>
      <c r="N4" s="42" t="s">
        <v>29</v>
      </c>
      <c r="O4" s="41" t="s">
        <v>13</v>
      </c>
      <c r="P4" s="21" t="s">
        <v>14</v>
      </c>
      <c r="Q4" s="21" t="s">
        <v>28</v>
      </c>
      <c r="R4" s="21" t="s">
        <v>15</v>
      </c>
      <c r="S4" s="21" t="s">
        <v>16</v>
      </c>
      <c r="T4" s="42" t="s">
        <v>30</v>
      </c>
      <c r="U4" s="43" t="s">
        <v>31</v>
      </c>
      <c r="V4" s="42" t="s">
        <v>32</v>
      </c>
    </row>
    <row r="5" spans="1:22" ht="12.75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>
      <c r="A6" s="27" t="s">
        <v>9</v>
      </c>
      <c r="B6" s="28" t="s">
        <v>33</v>
      </c>
      <c r="C6" s="28" t="s">
        <v>45</v>
      </c>
      <c r="D6" s="28" t="s">
        <v>51</v>
      </c>
      <c r="E6" s="28" t="s">
        <v>52</v>
      </c>
      <c r="F6" s="28" t="s">
        <v>53</v>
      </c>
      <c r="G6" s="28" t="s">
        <v>54</v>
      </c>
      <c r="H6" s="31" t="s">
        <v>55</v>
      </c>
      <c r="I6" s="32">
        <v>397.35789</v>
      </c>
      <c r="J6" s="29">
        <v>46.733526</v>
      </c>
      <c r="K6" s="30">
        <v>444.091416</v>
      </c>
      <c r="L6" s="29">
        <v>1234.577918</v>
      </c>
      <c r="M6" s="29">
        <v>133.299681</v>
      </c>
      <c r="N6" s="33">
        <v>1367.8776</v>
      </c>
      <c r="O6" s="32">
        <v>442.853634</v>
      </c>
      <c r="P6" s="29">
        <v>48.367309</v>
      </c>
      <c r="Q6" s="30">
        <v>491.220943</v>
      </c>
      <c r="R6" s="29">
        <v>3051.835836</v>
      </c>
      <c r="S6" s="29">
        <v>293.344859</v>
      </c>
      <c r="T6" s="33">
        <v>3345.180695</v>
      </c>
      <c r="U6" s="19">
        <f aca="true" t="shared" si="0" ref="U6:U12">+((K6/Q6)-1)*100</f>
        <v>-9.594364342889994</v>
      </c>
      <c r="V6" s="25">
        <f aca="true" t="shared" si="1" ref="V6:V12">+((N6/T6)-1)*100</f>
        <v>-59.10900711448712</v>
      </c>
    </row>
    <row r="7" spans="1:22" ht="15">
      <c r="A7" s="27" t="s">
        <v>9</v>
      </c>
      <c r="B7" s="28" t="s">
        <v>33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49</v>
      </c>
      <c r="H7" s="31" t="s">
        <v>50</v>
      </c>
      <c r="I7" s="32">
        <v>35.731157</v>
      </c>
      <c r="J7" s="29">
        <v>0</v>
      </c>
      <c r="K7" s="30">
        <v>35.731157</v>
      </c>
      <c r="L7" s="29">
        <v>307.95717</v>
      </c>
      <c r="M7" s="29">
        <v>0</v>
      </c>
      <c r="N7" s="33">
        <v>307.95717</v>
      </c>
      <c r="O7" s="32">
        <v>54.075706</v>
      </c>
      <c r="P7" s="29">
        <v>0</v>
      </c>
      <c r="Q7" s="30">
        <v>54.075706</v>
      </c>
      <c r="R7" s="29">
        <v>278.967588</v>
      </c>
      <c r="S7" s="29">
        <v>0</v>
      </c>
      <c r="T7" s="33">
        <v>278.967588</v>
      </c>
      <c r="U7" s="19">
        <f t="shared" si="0"/>
        <v>-33.92382708789784</v>
      </c>
      <c r="V7" s="25">
        <f t="shared" si="1"/>
        <v>10.391738412277496</v>
      </c>
    </row>
    <row r="8" spans="1:22" ht="15">
      <c r="A8" s="27" t="s">
        <v>9</v>
      </c>
      <c r="B8" s="28" t="s">
        <v>33</v>
      </c>
      <c r="C8" s="28" t="s">
        <v>34</v>
      </c>
      <c r="D8" s="28" t="s">
        <v>35</v>
      </c>
      <c r="E8" s="28" t="s">
        <v>36</v>
      </c>
      <c r="F8" s="28" t="s">
        <v>37</v>
      </c>
      <c r="G8" s="28" t="s">
        <v>38</v>
      </c>
      <c r="H8" s="31" t="s">
        <v>39</v>
      </c>
      <c r="I8" s="32">
        <v>3.19548</v>
      </c>
      <c r="J8" s="29">
        <v>0.2744</v>
      </c>
      <c r="K8" s="30">
        <v>3.46988</v>
      </c>
      <c r="L8" s="29">
        <v>135.787868</v>
      </c>
      <c r="M8" s="29">
        <v>3.956197</v>
      </c>
      <c r="N8" s="33">
        <v>139.744065</v>
      </c>
      <c r="O8" s="32">
        <v>26.170248</v>
      </c>
      <c r="P8" s="29">
        <v>1.537238</v>
      </c>
      <c r="Q8" s="30">
        <v>27.707486</v>
      </c>
      <c r="R8" s="29">
        <v>113.881094</v>
      </c>
      <c r="S8" s="29">
        <v>12.469326</v>
      </c>
      <c r="T8" s="33">
        <v>126.35042</v>
      </c>
      <c r="U8" s="19">
        <f t="shared" si="0"/>
        <v>-87.47674184514611</v>
      </c>
      <c r="V8" s="25">
        <f t="shared" si="1"/>
        <v>10.60039610473793</v>
      </c>
    </row>
    <row r="9" spans="1:22" ht="15">
      <c r="A9" s="27" t="s">
        <v>9</v>
      </c>
      <c r="B9" s="28" t="s">
        <v>33</v>
      </c>
      <c r="C9" s="28" t="s">
        <v>34</v>
      </c>
      <c r="D9" s="28" t="s">
        <v>40</v>
      </c>
      <c r="E9" s="28" t="s">
        <v>41</v>
      </c>
      <c r="F9" s="28" t="s">
        <v>42</v>
      </c>
      <c r="G9" s="28" t="s">
        <v>43</v>
      </c>
      <c r="H9" s="31" t="s">
        <v>44</v>
      </c>
      <c r="I9" s="32">
        <v>13.779904</v>
      </c>
      <c r="J9" s="29">
        <v>4.86135</v>
      </c>
      <c r="K9" s="30">
        <v>18.641254</v>
      </c>
      <c r="L9" s="29">
        <v>87.503483</v>
      </c>
      <c r="M9" s="29">
        <v>11.509446</v>
      </c>
      <c r="N9" s="33">
        <v>99.012929</v>
      </c>
      <c r="O9" s="32">
        <v>48.387235</v>
      </c>
      <c r="P9" s="29">
        <v>4.917616</v>
      </c>
      <c r="Q9" s="30">
        <v>53.304851</v>
      </c>
      <c r="R9" s="29">
        <v>145.061615</v>
      </c>
      <c r="S9" s="29">
        <v>10.56992</v>
      </c>
      <c r="T9" s="33">
        <v>155.631535</v>
      </c>
      <c r="U9" s="19">
        <f t="shared" si="0"/>
        <v>-65.02897269143479</v>
      </c>
      <c r="V9" s="25">
        <f t="shared" si="1"/>
        <v>-36.37990591045703</v>
      </c>
    </row>
    <row r="10" spans="1:22" ht="15">
      <c r="A10" s="27" t="s">
        <v>9</v>
      </c>
      <c r="B10" s="28" t="s">
        <v>33</v>
      </c>
      <c r="C10" s="28" t="s">
        <v>45</v>
      </c>
      <c r="D10" s="28" t="s">
        <v>56</v>
      </c>
      <c r="E10" s="28" t="s">
        <v>199</v>
      </c>
      <c r="F10" s="28" t="s">
        <v>61</v>
      </c>
      <c r="G10" s="28" t="s">
        <v>62</v>
      </c>
      <c r="H10" s="31" t="s">
        <v>63</v>
      </c>
      <c r="I10" s="32">
        <v>0</v>
      </c>
      <c r="J10" s="29">
        <v>624.19988</v>
      </c>
      <c r="K10" s="30">
        <v>624.19988</v>
      </c>
      <c r="L10" s="29">
        <v>0</v>
      </c>
      <c r="M10" s="29">
        <v>3873.320673</v>
      </c>
      <c r="N10" s="33">
        <v>3873.320673</v>
      </c>
      <c r="O10" s="32">
        <v>0</v>
      </c>
      <c r="P10" s="29">
        <v>776.731287</v>
      </c>
      <c r="Q10" s="30">
        <v>776.731287</v>
      </c>
      <c r="R10" s="29">
        <v>0</v>
      </c>
      <c r="S10" s="29">
        <v>4222.523343</v>
      </c>
      <c r="T10" s="33">
        <v>4222.523343</v>
      </c>
      <c r="U10" s="19">
        <f t="shared" si="0"/>
        <v>-19.63760306207415</v>
      </c>
      <c r="V10" s="25">
        <f t="shared" si="1"/>
        <v>-8.269999752136359</v>
      </c>
    </row>
    <row r="11" spans="1:22" ht="15">
      <c r="A11" s="27" t="s">
        <v>9</v>
      </c>
      <c r="B11" s="28" t="s">
        <v>33</v>
      </c>
      <c r="C11" s="28" t="s">
        <v>45</v>
      </c>
      <c r="D11" s="28" t="s">
        <v>56</v>
      </c>
      <c r="E11" s="37" t="s">
        <v>64</v>
      </c>
      <c r="F11" s="28" t="s">
        <v>48</v>
      </c>
      <c r="G11" s="28" t="s">
        <v>58</v>
      </c>
      <c r="H11" s="31" t="s">
        <v>65</v>
      </c>
      <c r="I11" s="32">
        <v>240.536547</v>
      </c>
      <c r="J11" s="29">
        <v>6.742995</v>
      </c>
      <c r="K11" s="30">
        <v>247.279542</v>
      </c>
      <c r="L11" s="29">
        <v>1434.245685</v>
      </c>
      <c r="M11" s="29">
        <v>43.579323</v>
      </c>
      <c r="N11" s="33">
        <v>1477.825008</v>
      </c>
      <c r="O11" s="32">
        <v>308.058726</v>
      </c>
      <c r="P11" s="29">
        <v>7.435108</v>
      </c>
      <c r="Q11" s="30">
        <v>315.493834</v>
      </c>
      <c r="R11" s="29">
        <v>1696.176253</v>
      </c>
      <c r="S11" s="29">
        <v>33.424882</v>
      </c>
      <c r="T11" s="33">
        <v>1729.601136</v>
      </c>
      <c r="U11" s="19">
        <f t="shared" si="0"/>
        <v>-21.62143428768246</v>
      </c>
      <c r="V11" s="25">
        <f t="shared" si="1"/>
        <v>-14.556889606483237</v>
      </c>
    </row>
    <row r="12" spans="1:22" ht="15">
      <c r="A12" s="27" t="s">
        <v>9</v>
      </c>
      <c r="B12" s="28" t="s">
        <v>33</v>
      </c>
      <c r="C12" s="28" t="s">
        <v>45</v>
      </c>
      <c r="D12" s="28" t="s">
        <v>56</v>
      </c>
      <c r="E12" s="28" t="s">
        <v>57</v>
      </c>
      <c r="F12" s="28" t="s">
        <v>48</v>
      </c>
      <c r="G12" s="28" t="s">
        <v>58</v>
      </c>
      <c r="H12" s="31" t="s">
        <v>59</v>
      </c>
      <c r="I12" s="32">
        <v>124.871233</v>
      </c>
      <c r="J12" s="29">
        <v>0</v>
      </c>
      <c r="K12" s="30">
        <v>124.871233</v>
      </c>
      <c r="L12" s="29">
        <v>1070.038331</v>
      </c>
      <c r="M12" s="29">
        <v>0</v>
      </c>
      <c r="N12" s="33">
        <v>1070.038331</v>
      </c>
      <c r="O12" s="32">
        <v>185.497038</v>
      </c>
      <c r="P12" s="29">
        <v>0</v>
      </c>
      <c r="Q12" s="30">
        <v>185.497038</v>
      </c>
      <c r="R12" s="29">
        <v>1034.358931</v>
      </c>
      <c r="S12" s="29">
        <v>0</v>
      </c>
      <c r="T12" s="33">
        <v>1034.358931</v>
      </c>
      <c r="U12" s="19">
        <f t="shared" si="0"/>
        <v>-32.68289653228857</v>
      </c>
      <c r="V12" s="25">
        <f t="shared" si="1"/>
        <v>3.449421562542687</v>
      </c>
    </row>
    <row r="13" spans="1:22" ht="15">
      <c r="A13" s="27" t="s">
        <v>9</v>
      </c>
      <c r="B13" s="28" t="s">
        <v>33</v>
      </c>
      <c r="C13" s="28" t="s">
        <v>45</v>
      </c>
      <c r="D13" s="28" t="s">
        <v>56</v>
      </c>
      <c r="E13" s="39" t="s">
        <v>60</v>
      </c>
      <c r="F13" s="28" t="s">
        <v>61</v>
      </c>
      <c r="G13" s="28" t="s">
        <v>62</v>
      </c>
      <c r="H13" s="31" t="s">
        <v>63</v>
      </c>
      <c r="I13" s="32">
        <v>0</v>
      </c>
      <c r="J13" s="29">
        <v>0</v>
      </c>
      <c r="K13" s="30">
        <v>0</v>
      </c>
      <c r="L13" s="29">
        <v>0</v>
      </c>
      <c r="M13" s="29">
        <v>0</v>
      </c>
      <c r="N13" s="33">
        <v>0</v>
      </c>
      <c r="O13" s="32">
        <v>0</v>
      </c>
      <c r="P13" s="29">
        <v>0</v>
      </c>
      <c r="Q13" s="30">
        <v>0</v>
      </c>
      <c r="R13" s="29">
        <v>0</v>
      </c>
      <c r="S13" s="29">
        <v>10.499082</v>
      </c>
      <c r="T13" s="33">
        <v>10.499082</v>
      </c>
      <c r="U13" s="18" t="s">
        <v>18</v>
      </c>
      <c r="V13" s="24" t="s">
        <v>18</v>
      </c>
    </row>
    <row r="14" spans="1:22" ht="15">
      <c r="A14" s="27" t="s">
        <v>9</v>
      </c>
      <c r="B14" s="28" t="s">
        <v>33</v>
      </c>
      <c r="C14" s="28" t="s">
        <v>45</v>
      </c>
      <c r="D14" s="28" t="s">
        <v>66</v>
      </c>
      <c r="E14" s="28" t="s">
        <v>67</v>
      </c>
      <c r="F14" s="28" t="s">
        <v>68</v>
      </c>
      <c r="G14" s="28" t="s">
        <v>69</v>
      </c>
      <c r="H14" s="31" t="s">
        <v>70</v>
      </c>
      <c r="I14" s="32">
        <v>0</v>
      </c>
      <c r="J14" s="29">
        <v>0</v>
      </c>
      <c r="K14" s="30">
        <v>0</v>
      </c>
      <c r="L14" s="29">
        <v>0</v>
      </c>
      <c r="M14" s="29">
        <v>0</v>
      </c>
      <c r="N14" s="33">
        <v>0</v>
      </c>
      <c r="O14" s="32">
        <v>384.12323</v>
      </c>
      <c r="P14" s="29">
        <v>22.836386</v>
      </c>
      <c r="Q14" s="30">
        <v>406.959617</v>
      </c>
      <c r="R14" s="29">
        <v>1452.216074</v>
      </c>
      <c r="S14" s="29">
        <v>106.577559</v>
      </c>
      <c r="T14" s="33">
        <v>1558.793633</v>
      </c>
      <c r="U14" s="18" t="s">
        <v>18</v>
      </c>
      <c r="V14" s="24" t="s">
        <v>18</v>
      </c>
    </row>
    <row r="15" spans="1:22" ht="15">
      <c r="A15" s="27" t="s">
        <v>9</v>
      </c>
      <c r="B15" s="28" t="s">
        <v>33</v>
      </c>
      <c r="C15" s="28" t="s">
        <v>45</v>
      </c>
      <c r="D15" s="28" t="s">
        <v>71</v>
      </c>
      <c r="E15" s="37" t="s">
        <v>72</v>
      </c>
      <c r="F15" s="28" t="s">
        <v>37</v>
      </c>
      <c r="G15" s="28" t="s">
        <v>73</v>
      </c>
      <c r="H15" s="31" t="s">
        <v>74</v>
      </c>
      <c r="I15" s="32">
        <v>92.2746</v>
      </c>
      <c r="J15" s="29">
        <v>0</v>
      </c>
      <c r="K15" s="30">
        <v>92.2746</v>
      </c>
      <c r="L15" s="29">
        <v>1250.1162</v>
      </c>
      <c r="M15" s="29">
        <v>0</v>
      </c>
      <c r="N15" s="33">
        <v>1250.1162</v>
      </c>
      <c r="O15" s="32">
        <v>688.6588</v>
      </c>
      <c r="P15" s="29">
        <v>0</v>
      </c>
      <c r="Q15" s="30">
        <v>688.6588</v>
      </c>
      <c r="R15" s="29">
        <v>4352.3128</v>
      </c>
      <c r="S15" s="29">
        <v>0</v>
      </c>
      <c r="T15" s="33">
        <v>4352.3128</v>
      </c>
      <c r="U15" s="19">
        <f>+((K15/Q15)-1)*100</f>
        <v>-86.6008246754416</v>
      </c>
      <c r="V15" s="25">
        <f>+((N15/T15)-1)*100</f>
        <v>-71.2769679605749</v>
      </c>
    </row>
    <row r="16" spans="1:22" ht="15">
      <c r="A16" s="27" t="s">
        <v>9</v>
      </c>
      <c r="B16" s="28" t="s">
        <v>33</v>
      </c>
      <c r="C16" s="28" t="s">
        <v>45</v>
      </c>
      <c r="D16" s="28" t="s">
        <v>75</v>
      </c>
      <c r="E16" s="28" t="s">
        <v>76</v>
      </c>
      <c r="F16" s="28" t="s">
        <v>77</v>
      </c>
      <c r="G16" s="28" t="s">
        <v>78</v>
      </c>
      <c r="H16" s="31" t="s">
        <v>79</v>
      </c>
      <c r="I16" s="32">
        <v>0</v>
      </c>
      <c r="J16" s="29">
        <v>48.094605</v>
      </c>
      <c r="K16" s="30">
        <v>48.094605</v>
      </c>
      <c r="L16" s="29">
        <v>0</v>
      </c>
      <c r="M16" s="29">
        <v>476.20053</v>
      </c>
      <c r="N16" s="33">
        <v>476.20053</v>
      </c>
      <c r="O16" s="32">
        <v>0</v>
      </c>
      <c r="P16" s="29">
        <v>0</v>
      </c>
      <c r="Q16" s="30">
        <v>0</v>
      </c>
      <c r="R16" s="29">
        <v>0</v>
      </c>
      <c r="S16" s="29">
        <v>0</v>
      </c>
      <c r="T16" s="33">
        <v>0</v>
      </c>
      <c r="U16" s="18" t="s">
        <v>18</v>
      </c>
      <c r="V16" s="24" t="s">
        <v>18</v>
      </c>
    </row>
    <row r="17" spans="1:22" ht="15">
      <c r="A17" s="27" t="s">
        <v>9</v>
      </c>
      <c r="B17" s="28" t="s">
        <v>33</v>
      </c>
      <c r="C17" s="28" t="s">
        <v>45</v>
      </c>
      <c r="D17" s="28" t="s">
        <v>75</v>
      </c>
      <c r="E17" s="39" t="s">
        <v>80</v>
      </c>
      <c r="F17" s="28" t="s">
        <v>77</v>
      </c>
      <c r="G17" s="28" t="s">
        <v>78</v>
      </c>
      <c r="H17" s="31" t="s">
        <v>79</v>
      </c>
      <c r="I17" s="32">
        <v>0</v>
      </c>
      <c r="J17" s="29">
        <v>0</v>
      </c>
      <c r="K17" s="30">
        <v>0</v>
      </c>
      <c r="L17" s="29">
        <v>0</v>
      </c>
      <c r="M17" s="29">
        <v>0</v>
      </c>
      <c r="N17" s="33">
        <v>0</v>
      </c>
      <c r="O17" s="32">
        <v>0</v>
      </c>
      <c r="P17" s="29">
        <v>191.487864</v>
      </c>
      <c r="Q17" s="30">
        <v>191.487864</v>
      </c>
      <c r="R17" s="29">
        <v>0</v>
      </c>
      <c r="S17" s="29">
        <v>1364.571462</v>
      </c>
      <c r="T17" s="33">
        <v>1364.571462</v>
      </c>
      <c r="U17" s="18" t="s">
        <v>18</v>
      </c>
      <c r="V17" s="24" t="s">
        <v>18</v>
      </c>
    </row>
    <row r="18" spans="1:22" ht="15">
      <c r="A18" s="27" t="s">
        <v>9</v>
      </c>
      <c r="B18" s="28" t="s">
        <v>33</v>
      </c>
      <c r="C18" s="28" t="s">
        <v>45</v>
      </c>
      <c r="D18" s="28" t="s">
        <v>81</v>
      </c>
      <c r="E18" s="39" t="s">
        <v>200</v>
      </c>
      <c r="F18" s="28" t="s">
        <v>68</v>
      </c>
      <c r="G18" s="28" t="s">
        <v>69</v>
      </c>
      <c r="H18" s="31" t="s">
        <v>69</v>
      </c>
      <c r="I18" s="32">
        <v>160.486732</v>
      </c>
      <c r="J18" s="29">
        <v>40.21122</v>
      </c>
      <c r="K18" s="30">
        <v>200.697952</v>
      </c>
      <c r="L18" s="29">
        <v>1219.732542</v>
      </c>
      <c r="M18" s="29">
        <v>205.922132</v>
      </c>
      <c r="N18" s="33">
        <v>1425.654674</v>
      </c>
      <c r="O18" s="32">
        <v>174.767166</v>
      </c>
      <c r="P18" s="29">
        <v>25.462686</v>
      </c>
      <c r="Q18" s="30">
        <v>200.229852</v>
      </c>
      <c r="R18" s="29">
        <v>1205.213765</v>
      </c>
      <c r="S18" s="29">
        <v>220.811571</v>
      </c>
      <c r="T18" s="33">
        <v>1426.025336</v>
      </c>
      <c r="U18" s="19">
        <f aca="true" t="shared" si="2" ref="U18:U23">+((K18/Q18)-1)*100</f>
        <v>0.2337813244750242</v>
      </c>
      <c r="V18" s="25">
        <f aca="true" t="shared" si="3" ref="V18:V23">+((N18/T18)-1)*100</f>
        <v>-0.0259926658133236</v>
      </c>
    </row>
    <row r="19" spans="1:22" ht="15">
      <c r="A19" s="27" t="s">
        <v>9</v>
      </c>
      <c r="B19" s="28" t="s">
        <v>33</v>
      </c>
      <c r="C19" s="28" t="s">
        <v>45</v>
      </c>
      <c r="D19" s="28" t="s">
        <v>81</v>
      </c>
      <c r="E19" s="28" t="s">
        <v>83</v>
      </c>
      <c r="F19" s="28" t="s">
        <v>68</v>
      </c>
      <c r="G19" s="28" t="s">
        <v>69</v>
      </c>
      <c r="H19" s="31" t="s">
        <v>83</v>
      </c>
      <c r="I19" s="32">
        <v>65.256191</v>
      </c>
      <c r="J19" s="29">
        <v>25.49502</v>
      </c>
      <c r="K19" s="30">
        <v>90.751211</v>
      </c>
      <c r="L19" s="29">
        <v>407.118328</v>
      </c>
      <c r="M19" s="29">
        <v>186.075439</v>
      </c>
      <c r="N19" s="33">
        <v>593.193767</v>
      </c>
      <c r="O19" s="32">
        <v>135.143842</v>
      </c>
      <c r="P19" s="29">
        <v>33.046096</v>
      </c>
      <c r="Q19" s="30">
        <v>168.189938</v>
      </c>
      <c r="R19" s="29">
        <v>698.136757</v>
      </c>
      <c r="S19" s="29">
        <v>269.638229</v>
      </c>
      <c r="T19" s="33">
        <v>967.774986</v>
      </c>
      <c r="U19" s="19">
        <f t="shared" si="2"/>
        <v>-46.04242555818055</v>
      </c>
      <c r="V19" s="25">
        <f t="shared" si="3"/>
        <v>-38.70540408863182</v>
      </c>
    </row>
    <row r="20" spans="1:22" ht="15">
      <c r="A20" s="27" t="s">
        <v>9</v>
      </c>
      <c r="B20" s="28" t="s">
        <v>33</v>
      </c>
      <c r="C20" s="28" t="s">
        <v>45</v>
      </c>
      <c r="D20" s="28" t="s">
        <v>81</v>
      </c>
      <c r="E20" s="28" t="s">
        <v>82</v>
      </c>
      <c r="F20" s="28" t="s">
        <v>68</v>
      </c>
      <c r="G20" s="28" t="s">
        <v>69</v>
      </c>
      <c r="H20" s="31" t="s">
        <v>69</v>
      </c>
      <c r="I20" s="32">
        <v>68.28493</v>
      </c>
      <c r="J20" s="29">
        <v>3.91422</v>
      </c>
      <c r="K20" s="30">
        <v>72.19915</v>
      </c>
      <c r="L20" s="29">
        <v>484.064183</v>
      </c>
      <c r="M20" s="29">
        <v>73.072843</v>
      </c>
      <c r="N20" s="33">
        <v>557.137026</v>
      </c>
      <c r="O20" s="32">
        <v>228.29583</v>
      </c>
      <c r="P20" s="29">
        <v>10.596409</v>
      </c>
      <c r="Q20" s="30">
        <v>238.892239</v>
      </c>
      <c r="R20" s="29">
        <v>1285.372324</v>
      </c>
      <c r="S20" s="29">
        <v>79.854946</v>
      </c>
      <c r="T20" s="33">
        <v>1365.22727</v>
      </c>
      <c r="U20" s="19">
        <f t="shared" si="2"/>
        <v>-69.77752383157161</v>
      </c>
      <c r="V20" s="25">
        <f t="shared" si="3"/>
        <v>-59.190895300531174</v>
      </c>
    </row>
    <row r="21" spans="1:22" ht="15">
      <c r="A21" s="27" t="s">
        <v>9</v>
      </c>
      <c r="B21" s="28" t="s">
        <v>33</v>
      </c>
      <c r="C21" s="28" t="s">
        <v>45</v>
      </c>
      <c r="D21" s="28" t="s">
        <v>84</v>
      </c>
      <c r="E21" s="28" t="s">
        <v>85</v>
      </c>
      <c r="F21" s="28" t="s">
        <v>61</v>
      </c>
      <c r="G21" s="28" t="s">
        <v>61</v>
      </c>
      <c r="H21" s="31" t="s">
        <v>86</v>
      </c>
      <c r="I21" s="32">
        <v>921.575109</v>
      </c>
      <c r="J21" s="29">
        <v>71.821419</v>
      </c>
      <c r="K21" s="30">
        <v>993.396528</v>
      </c>
      <c r="L21" s="29">
        <v>5178.263546</v>
      </c>
      <c r="M21" s="29">
        <v>487.67321</v>
      </c>
      <c r="N21" s="33">
        <v>5665.936756</v>
      </c>
      <c r="O21" s="32">
        <v>501.855056</v>
      </c>
      <c r="P21" s="29">
        <v>58.284281</v>
      </c>
      <c r="Q21" s="30">
        <v>560.139337</v>
      </c>
      <c r="R21" s="29">
        <v>6395.439362</v>
      </c>
      <c r="S21" s="29">
        <v>461.725193</v>
      </c>
      <c r="T21" s="33">
        <v>6857.164555</v>
      </c>
      <c r="U21" s="19">
        <f t="shared" si="2"/>
        <v>77.34811008283107</v>
      </c>
      <c r="V21" s="25">
        <f t="shared" si="3"/>
        <v>-17.372017098982983</v>
      </c>
    </row>
    <row r="22" spans="1:22" ht="15">
      <c r="A22" s="27" t="s">
        <v>9</v>
      </c>
      <c r="B22" s="28" t="s">
        <v>33</v>
      </c>
      <c r="C22" s="28" t="s">
        <v>45</v>
      </c>
      <c r="D22" s="28" t="s">
        <v>87</v>
      </c>
      <c r="E22" s="28" t="s">
        <v>88</v>
      </c>
      <c r="F22" s="28" t="s">
        <v>68</v>
      </c>
      <c r="G22" s="28" t="s">
        <v>69</v>
      </c>
      <c r="H22" s="31" t="s">
        <v>69</v>
      </c>
      <c r="I22" s="32">
        <v>45.61186</v>
      </c>
      <c r="J22" s="29">
        <v>0</v>
      </c>
      <c r="K22" s="30">
        <v>45.61186</v>
      </c>
      <c r="L22" s="29">
        <v>2555.783155</v>
      </c>
      <c r="M22" s="29">
        <v>0</v>
      </c>
      <c r="N22" s="33">
        <v>2555.783155</v>
      </c>
      <c r="O22" s="32">
        <v>380.718345</v>
      </c>
      <c r="P22" s="29">
        <v>0</v>
      </c>
      <c r="Q22" s="30">
        <v>380.718345</v>
      </c>
      <c r="R22" s="29">
        <v>2417.034304</v>
      </c>
      <c r="S22" s="29">
        <v>0</v>
      </c>
      <c r="T22" s="33">
        <v>2417.034304</v>
      </c>
      <c r="U22" s="19">
        <f t="shared" si="2"/>
        <v>-88.0195266135652</v>
      </c>
      <c r="V22" s="25">
        <f t="shared" si="3"/>
        <v>5.740458493716116</v>
      </c>
    </row>
    <row r="23" spans="1:22" ht="15">
      <c r="A23" s="27" t="s">
        <v>9</v>
      </c>
      <c r="B23" s="28" t="s">
        <v>33</v>
      </c>
      <c r="C23" s="28" t="s">
        <v>45</v>
      </c>
      <c r="D23" s="28" t="s">
        <v>89</v>
      </c>
      <c r="E23" s="28" t="s">
        <v>90</v>
      </c>
      <c r="F23" s="28" t="s">
        <v>37</v>
      </c>
      <c r="G23" s="28" t="s">
        <v>91</v>
      </c>
      <c r="H23" s="31" t="s">
        <v>92</v>
      </c>
      <c r="I23" s="32">
        <v>127.07929</v>
      </c>
      <c r="J23" s="29">
        <v>12.734619</v>
      </c>
      <c r="K23" s="30">
        <v>139.813909</v>
      </c>
      <c r="L23" s="29">
        <v>843.581068</v>
      </c>
      <c r="M23" s="29">
        <v>79.907636</v>
      </c>
      <c r="N23" s="33">
        <v>923.488704</v>
      </c>
      <c r="O23" s="32">
        <v>124.636127</v>
      </c>
      <c r="P23" s="29">
        <v>16.642834</v>
      </c>
      <c r="Q23" s="30">
        <v>141.278961</v>
      </c>
      <c r="R23" s="29">
        <v>1378.589653</v>
      </c>
      <c r="S23" s="29">
        <v>74.409856</v>
      </c>
      <c r="T23" s="33">
        <v>1452.999509</v>
      </c>
      <c r="U23" s="19">
        <f t="shared" si="2"/>
        <v>-1.0369923374507373</v>
      </c>
      <c r="V23" s="25">
        <f t="shared" si="3"/>
        <v>-36.44260040833917</v>
      </c>
    </row>
    <row r="24" spans="1:22" ht="15">
      <c r="A24" s="27" t="s">
        <v>9</v>
      </c>
      <c r="B24" s="28" t="s">
        <v>33</v>
      </c>
      <c r="C24" s="28" t="s">
        <v>45</v>
      </c>
      <c r="D24" s="28" t="s">
        <v>89</v>
      </c>
      <c r="E24" s="28" t="s">
        <v>93</v>
      </c>
      <c r="F24" s="28" t="s">
        <v>48</v>
      </c>
      <c r="G24" s="28" t="s">
        <v>48</v>
      </c>
      <c r="H24" s="31" t="s">
        <v>94</v>
      </c>
      <c r="I24" s="32">
        <v>0</v>
      </c>
      <c r="J24" s="29">
        <v>0</v>
      </c>
      <c r="K24" s="30">
        <v>0</v>
      </c>
      <c r="L24" s="29">
        <v>0</v>
      </c>
      <c r="M24" s="29">
        <v>0</v>
      </c>
      <c r="N24" s="33">
        <v>0</v>
      </c>
      <c r="O24" s="32">
        <v>0</v>
      </c>
      <c r="P24" s="29">
        <v>0</v>
      </c>
      <c r="Q24" s="30">
        <v>0</v>
      </c>
      <c r="R24" s="29">
        <v>4254.84174</v>
      </c>
      <c r="S24" s="29">
        <v>281.01495</v>
      </c>
      <c r="T24" s="33">
        <v>4535.85669</v>
      </c>
      <c r="U24" s="18" t="s">
        <v>18</v>
      </c>
      <c r="V24" s="24" t="s">
        <v>18</v>
      </c>
    </row>
    <row r="25" spans="1:22" ht="15">
      <c r="A25" s="27" t="s">
        <v>9</v>
      </c>
      <c r="B25" s="28" t="s">
        <v>33</v>
      </c>
      <c r="C25" s="28" t="s">
        <v>34</v>
      </c>
      <c r="D25" s="28" t="s">
        <v>95</v>
      </c>
      <c r="E25" s="39" t="s">
        <v>96</v>
      </c>
      <c r="F25" s="28" t="s">
        <v>37</v>
      </c>
      <c r="G25" s="28" t="s">
        <v>38</v>
      </c>
      <c r="H25" s="31" t="s">
        <v>38</v>
      </c>
      <c r="I25" s="32">
        <v>0</v>
      </c>
      <c r="J25" s="29">
        <v>0</v>
      </c>
      <c r="K25" s="30">
        <v>0</v>
      </c>
      <c r="L25" s="29">
        <v>0</v>
      </c>
      <c r="M25" s="29">
        <v>679.891222</v>
      </c>
      <c r="N25" s="33">
        <v>679.891222</v>
      </c>
      <c r="O25" s="32">
        <v>0</v>
      </c>
      <c r="P25" s="29">
        <v>181.1452</v>
      </c>
      <c r="Q25" s="30">
        <v>181.1452</v>
      </c>
      <c r="R25" s="29">
        <v>0</v>
      </c>
      <c r="S25" s="29">
        <v>1242.464375</v>
      </c>
      <c r="T25" s="33">
        <v>1242.464375</v>
      </c>
      <c r="U25" s="18" t="s">
        <v>18</v>
      </c>
      <c r="V25" s="25">
        <f>+((N25/T25)-1)*100</f>
        <v>-45.27881557972236</v>
      </c>
    </row>
    <row r="26" spans="1:22" ht="15">
      <c r="A26" s="27" t="s">
        <v>9</v>
      </c>
      <c r="B26" s="28" t="s">
        <v>33</v>
      </c>
      <c r="C26" s="28" t="s">
        <v>45</v>
      </c>
      <c r="D26" s="28" t="s">
        <v>97</v>
      </c>
      <c r="E26" s="28" t="s">
        <v>101</v>
      </c>
      <c r="F26" s="28" t="s">
        <v>61</v>
      </c>
      <c r="G26" s="28" t="s">
        <v>61</v>
      </c>
      <c r="H26" s="31" t="s">
        <v>102</v>
      </c>
      <c r="I26" s="32">
        <v>586.7712</v>
      </c>
      <c r="J26" s="29">
        <v>84.937</v>
      </c>
      <c r="K26" s="30">
        <v>671.7082</v>
      </c>
      <c r="L26" s="29">
        <v>4675.9173</v>
      </c>
      <c r="M26" s="29">
        <v>574.5674</v>
      </c>
      <c r="N26" s="33">
        <v>5250.4847</v>
      </c>
      <c r="O26" s="32">
        <v>793.656003</v>
      </c>
      <c r="P26" s="29">
        <v>86.300587</v>
      </c>
      <c r="Q26" s="30">
        <v>879.95659</v>
      </c>
      <c r="R26" s="29">
        <v>5144.074303</v>
      </c>
      <c r="S26" s="29">
        <v>561.303987</v>
      </c>
      <c r="T26" s="33">
        <v>5705.37829</v>
      </c>
      <c r="U26" s="19">
        <f>+((K26/Q26)-1)*100</f>
        <v>-23.665757193772475</v>
      </c>
      <c r="V26" s="25">
        <f>+((N26/T26)-1)*100</f>
        <v>-7.973066234666792</v>
      </c>
    </row>
    <row r="27" spans="1:22" ht="15">
      <c r="A27" s="27" t="s">
        <v>9</v>
      </c>
      <c r="B27" s="28" t="s">
        <v>33</v>
      </c>
      <c r="C27" s="28" t="s">
        <v>45</v>
      </c>
      <c r="D27" s="28" t="s">
        <v>97</v>
      </c>
      <c r="E27" s="28" t="s">
        <v>203</v>
      </c>
      <c r="F27" s="28" t="s">
        <v>98</v>
      </c>
      <c r="G27" s="28" t="s">
        <v>99</v>
      </c>
      <c r="H27" s="31" t="s">
        <v>100</v>
      </c>
      <c r="I27" s="32">
        <v>520.46157</v>
      </c>
      <c r="J27" s="29">
        <v>161.405</v>
      </c>
      <c r="K27" s="30">
        <v>681.86657</v>
      </c>
      <c r="L27" s="29">
        <v>4031.693298</v>
      </c>
      <c r="M27" s="29">
        <v>1016.10929</v>
      </c>
      <c r="N27" s="33">
        <v>5047.802588</v>
      </c>
      <c r="O27" s="32">
        <v>583.253374</v>
      </c>
      <c r="P27" s="29">
        <v>146.056586</v>
      </c>
      <c r="Q27" s="30">
        <v>729.30996</v>
      </c>
      <c r="R27" s="29">
        <v>3475.843792</v>
      </c>
      <c r="S27" s="29">
        <v>953.483986</v>
      </c>
      <c r="T27" s="33">
        <v>4429.327778</v>
      </c>
      <c r="U27" s="19">
        <f>+((K27/Q27)-1)*100</f>
        <v>-6.505243668960725</v>
      </c>
      <c r="V27" s="25">
        <f>+((N27/T27)-1)*100</f>
        <v>13.96317547488579</v>
      </c>
    </row>
    <row r="28" spans="1:22" ht="15">
      <c r="A28" s="27" t="s">
        <v>9</v>
      </c>
      <c r="B28" s="28" t="s">
        <v>33</v>
      </c>
      <c r="C28" s="28" t="s">
        <v>45</v>
      </c>
      <c r="D28" s="28" t="s">
        <v>103</v>
      </c>
      <c r="E28" s="39" t="s">
        <v>198</v>
      </c>
      <c r="F28" s="28" t="s">
        <v>42</v>
      </c>
      <c r="G28" s="28" t="s">
        <v>104</v>
      </c>
      <c r="H28" s="31" t="s">
        <v>105</v>
      </c>
      <c r="I28" s="32">
        <v>1100.13772</v>
      </c>
      <c r="J28" s="29">
        <v>40.12799</v>
      </c>
      <c r="K28" s="30">
        <v>1140.26571</v>
      </c>
      <c r="L28" s="29">
        <v>5754.96016</v>
      </c>
      <c r="M28" s="29">
        <v>258.0636</v>
      </c>
      <c r="N28" s="33">
        <v>6013.02376</v>
      </c>
      <c r="O28" s="32">
        <v>1116.84584</v>
      </c>
      <c r="P28" s="29">
        <v>40.37756</v>
      </c>
      <c r="Q28" s="30">
        <v>1157.2234</v>
      </c>
      <c r="R28" s="29">
        <v>8131.24182</v>
      </c>
      <c r="S28" s="29">
        <v>319.49914</v>
      </c>
      <c r="T28" s="33">
        <v>8450.74096</v>
      </c>
      <c r="U28" s="19">
        <f>+((K28/Q28)-1)*100</f>
        <v>-1.4653773852136176</v>
      </c>
      <c r="V28" s="25">
        <f>+((N28/T28)-1)*100</f>
        <v>-28.846194807514248</v>
      </c>
    </row>
    <row r="29" spans="1:22" ht="15">
      <c r="A29" s="27" t="s">
        <v>9</v>
      </c>
      <c r="B29" s="28" t="s">
        <v>33</v>
      </c>
      <c r="C29" s="28" t="s">
        <v>45</v>
      </c>
      <c r="D29" s="28" t="s">
        <v>106</v>
      </c>
      <c r="E29" s="28" t="s">
        <v>107</v>
      </c>
      <c r="F29" s="28" t="s">
        <v>68</v>
      </c>
      <c r="G29" s="28" t="s">
        <v>108</v>
      </c>
      <c r="H29" s="31" t="s">
        <v>109</v>
      </c>
      <c r="I29" s="32">
        <v>119.821178</v>
      </c>
      <c r="J29" s="29">
        <v>23.1489</v>
      </c>
      <c r="K29" s="30">
        <v>142.970078</v>
      </c>
      <c r="L29" s="29">
        <v>645.085807</v>
      </c>
      <c r="M29" s="29">
        <v>184.121355</v>
      </c>
      <c r="N29" s="33">
        <v>829.207162</v>
      </c>
      <c r="O29" s="32">
        <v>110.00107</v>
      </c>
      <c r="P29" s="29">
        <v>33.062001</v>
      </c>
      <c r="Q29" s="30">
        <v>143.063071</v>
      </c>
      <c r="R29" s="29">
        <v>771.769178</v>
      </c>
      <c r="S29" s="29">
        <v>258.710139</v>
      </c>
      <c r="T29" s="33">
        <v>1030.479317</v>
      </c>
      <c r="U29" s="19">
        <f>+((K29/Q29)-1)*100</f>
        <v>-0.06500140067593474</v>
      </c>
      <c r="V29" s="25">
        <f>+((N29/T29)-1)*100</f>
        <v>-19.531896630973332</v>
      </c>
    </row>
    <row r="30" spans="1:22" ht="15">
      <c r="A30" s="27" t="s">
        <v>9</v>
      </c>
      <c r="B30" s="28" t="s">
        <v>33</v>
      </c>
      <c r="C30" s="28" t="s">
        <v>45</v>
      </c>
      <c r="D30" s="28" t="s">
        <v>110</v>
      </c>
      <c r="E30" s="37" t="s">
        <v>111</v>
      </c>
      <c r="F30" s="28" t="s">
        <v>112</v>
      </c>
      <c r="G30" s="28" t="s">
        <v>113</v>
      </c>
      <c r="H30" s="31" t="s">
        <v>114</v>
      </c>
      <c r="I30" s="32">
        <v>142.055994</v>
      </c>
      <c r="J30" s="29">
        <v>3.816549</v>
      </c>
      <c r="K30" s="30">
        <v>145.872543</v>
      </c>
      <c r="L30" s="29">
        <v>782.367287</v>
      </c>
      <c r="M30" s="29">
        <v>14.196277</v>
      </c>
      <c r="N30" s="33">
        <v>796.563564</v>
      </c>
      <c r="O30" s="32">
        <v>0</v>
      </c>
      <c r="P30" s="29">
        <v>0</v>
      </c>
      <c r="Q30" s="30">
        <v>0</v>
      </c>
      <c r="R30" s="29">
        <v>0</v>
      </c>
      <c r="S30" s="29">
        <v>0</v>
      </c>
      <c r="T30" s="33">
        <v>0</v>
      </c>
      <c r="U30" s="18" t="s">
        <v>18</v>
      </c>
      <c r="V30" s="24" t="s">
        <v>18</v>
      </c>
    </row>
    <row r="31" spans="1:22" ht="15">
      <c r="A31" s="27" t="s">
        <v>9</v>
      </c>
      <c r="B31" s="28" t="s">
        <v>33</v>
      </c>
      <c r="C31" s="28" t="s">
        <v>45</v>
      </c>
      <c r="D31" s="28" t="s">
        <v>115</v>
      </c>
      <c r="E31" s="28" t="s">
        <v>116</v>
      </c>
      <c r="F31" s="28" t="s">
        <v>112</v>
      </c>
      <c r="G31" s="28" t="s">
        <v>117</v>
      </c>
      <c r="H31" s="31" t="s">
        <v>118</v>
      </c>
      <c r="I31" s="32">
        <v>147.235536</v>
      </c>
      <c r="J31" s="29">
        <v>7.31095</v>
      </c>
      <c r="K31" s="30">
        <v>154.546486</v>
      </c>
      <c r="L31" s="29">
        <v>1197.171517</v>
      </c>
      <c r="M31" s="29">
        <v>77.745176</v>
      </c>
      <c r="N31" s="33">
        <v>1274.916693</v>
      </c>
      <c r="O31" s="32">
        <v>199.286784</v>
      </c>
      <c r="P31" s="29">
        <v>25.75968</v>
      </c>
      <c r="Q31" s="30">
        <v>225.046464</v>
      </c>
      <c r="R31" s="29">
        <v>1534.601896</v>
      </c>
      <c r="S31" s="29">
        <v>141.645156</v>
      </c>
      <c r="T31" s="33">
        <v>1676.247052</v>
      </c>
      <c r="U31" s="19">
        <f>+((K31/Q31)-1)*100</f>
        <v>-31.326854351286315</v>
      </c>
      <c r="V31" s="25">
        <f>+((N31/T31)-1)*100</f>
        <v>-23.942196260459113</v>
      </c>
    </row>
    <row r="32" spans="1:22" ht="15">
      <c r="A32" s="27" t="s">
        <v>9</v>
      </c>
      <c r="B32" s="28" t="s">
        <v>33</v>
      </c>
      <c r="C32" s="28" t="s">
        <v>45</v>
      </c>
      <c r="D32" s="28" t="s">
        <v>119</v>
      </c>
      <c r="E32" s="28" t="s">
        <v>125</v>
      </c>
      <c r="F32" s="28" t="s">
        <v>37</v>
      </c>
      <c r="G32" s="28" t="s">
        <v>121</v>
      </c>
      <c r="H32" s="31" t="s">
        <v>124</v>
      </c>
      <c r="I32" s="32">
        <v>762.669</v>
      </c>
      <c r="J32" s="29">
        <v>93.1632</v>
      </c>
      <c r="K32" s="30">
        <v>855.8322</v>
      </c>
      <c r="L32" s="29">
        <v>4166.738</v>
      </c>
      <c r="M32" s="29">
        <v>625.4554</v>
      </c>
      <c r="N32" s="33">
        <v>4792.1934</v>
      </c>
      <c r="O32" s="32">
        <v>762.669</v>
      </c>
      <c r="P32" s="29">
        <v>90.7035</v>
      </c>
      <c r="Q32" s="30">
        <v>853.3725</v>
      </c>
      <c r="R32" s="29">
        <v>5560.841</v>
      </c>
      <c r="S32" s="29">
        <v>662.46046</v>
      </c>
      <c r="T32" s="33">
        <v>6223.30146</v>
      </c>
      <c r="U32" s="19">
        <f>+((K32/Q32)-1)*100</f>
        <v>0.2882328643118992</v>
      </c>
      <c r="V32" s="25">
        <f>+((N32/T32)-1)*100</f>
        <v>-22.995962339256494</v>
      </c>
    </row>
    <row r="33" spans="1:22" ht="15">
      <c r="A33" s="27" t="s">
        <v>9</v>
      </c>
      <c r="B33" s="28" t="s">
        <v>33</v>
      </c>
      <c r="C33" s="28" t="s">
        <v>45</v>
      </c>
      <c r="D33" s="28" t="s">
        <v>119</v>
      </c>
      <c r="E33" s="37" t="s">
        <v>120</v>
      </c>
      <c r="F33" s="28" t="s">
        <v>37</v>
      </c>
      <c r="G33" s="28" t="s">
        <v>121</v>
      </c>
      <c r="H33" s="31" t="s">
        <v>122</v>
      </c>
      <c r="I33" s="32">
        <v>184.507</v>
      </c>
      <c r="J33" s="29">
        <v>45.4842</v>
      </c>
      <c r="K33" s="30">
        <v>229.9912</v>
      </c>
      <c r="L33" s="29">
        <v>823.452</v>
      </c>
      <c r="M33" s="29">
        <v>315.7471</v>
      </c>
      <c r="N33" s="33">
        <v>1139.1991</v>
      </c>
      <c r="O33" s="32">
        <v>66.11</v>
      </c>
      <c r="P33" s="29">
        <v>43.3013</v>
      </c>
      <c r="Q33" s="30">
        <v>109.4113</v>
      </c>
      <c r="R33" s="29">
        <v>736.157</v>
      </c>
      <c r="S33" s="29">
        <v>324.9151</v>
      </c>
      <c r="T33" s="33">
        <v>1061.0721</v>
      </c>
      <c r="U33" s="18" t="s">
        <v>18</v>
      </c>
      <c r="V33" s="25">
        <f>+((N33/T33)-1)*100</f>
        <v>7.363024623868619</v>
      </c>
    </row>
    <row r="34" spans="1:22" ht="15">
      <c r="A34" s="27" t="s">
        <v>9</v>
      </c>
      <c r="B34" s="28" t="s">
        <v>33</v>
      </c>
      <c r="C34" s="28" t="s">
        <v>45</v>
      </c>
      <c r="D34" s="28" t="s">
        <v>119</v>
      </c>
      <c r="E34" s="28" t="s">
        <v>123</v>
      </c>
      <c r="F34" s="28" t="s">
        <v>37</v>
      </c>
      <c r="G34" s="28" t="s">
        <v>121</v>
      </c>
      <c r="H34" s="31" t="s">
        <v>124</v>
      </c>
      <c r="I34" s="32">
        <v>54.691</v>
      </c>
      <c r="J34" s="29">
        <v>6.6316</v>
      </c>
      <c r="K34" s="30">
        <v>61.3226</v>
      </c>
      <c r="L34" s="29">
        <v>170.512</v>
      </c>
      <c r="M34" s="29">
        <v>24.0536</v>
      </c>
      <c r="N34" s="33">
        <v>194.5656</v>
      </c>
      <c r="O34" s="32">
        <v>48.681</v>
      </c>
      <c r="P34" s="29">
        <v>5.7863</v>
      </c>
      <c r="Q34" s="30">
        <v>54.4673</v>
      </c>
      <c r="R34" s="29">
        <v>361.865</v>
      </c>
      <c r="S34" s="29">
        <v>42.79404</v>
      </c>
      <c r="T34" s="33">
        <v>404.65904</v>
      </c>
      <c r="U34" s="19">
        <f>+((K34/Q34)-1)*100</f>
        <v>12.586083760347954</v>
      </c>
      <c r="V34" s="25">
        <f>+((N34/T34)-1)*100</f>
        <v>-51.918632535677446</v>
      </c>
    </row>
    <row r="35" spans="1:22" ht="15">
      <c r="A35" s="27" t="s">
        <v>9</v>
      </c>
      <c r="B35" s="28" t="s">
        <v>33</v>
      </c>
      <c r="C35" s="28" t="s">
        <v>45</v>
      </c>
      <c r="D35" s="28" t="s">
        <v>126</v>
      </c>
      <c r="E35" s="28" t="s">
        <v>127</v>
      </c>
      <c r="F35" s="28" t="s">
        <v>128</v>
      </c>
      <c r="G35" s="28" t="s">
        <v>129</v>
      </c>
      <c r="H35" s="31" t="s">
        <v>130</v>
      </c>
      <c r="I35" s="32">
        <v>0</v>
      </c>
      <c r="J35" s="29">
        <v>0</v>
      </c>
      <c r="K35" s="30">
        <v>0</v>
      </c>
      <c r="L35" s="29">
        <v>659.979237</v>
      </c>
      <c r="M35" s="29">
        <v>41.275325</v>
      </c>
      <c r="N35" s="33">
        <v>701.254562</v>
      </c>
      <c r="O35" s="32">
        <v>214.792155</v>
      </c>
      <c r="P35" s="29">
        <v>7.827835</v>
      </c>
      <c r="Q35" s="30">
        <v>222.61999</v>
      </c>
      <c r="R35" s="29">
        <v>1118.978374</v>
      </c>
      <c r="S35" s="29">
        <v>46.853316</v>
      </c>
      <c r="T35" s="33">
        <v>1165.83169</v>
      </c>
      <c r="U35" s="18" t="s">
        <v>18</v>
      </c>
      <c r="V35" s="25">
        <f>+((N35/T35)-1)*100</f>
        <v>-39.84941668552516</v>
      </c>
    </row>
    <row r="36" spans="1:22" ht="15">
      <c r="A36" s="27" t="s">
        <v>9</v>
      </c>
      <c r="B36" s="28" t="s">
        <v>33</v>
      </c>
      <c r="C36" s="28" t="s">
        <v>45</v>
      </c>
      <c r="D36" s="28" t="s">
        <v>126</v>
      </c>
      <c r="E36" s="28" t="s">
        <v>127</v>
      </c>
      <c r="F36" s="28" t="s">
        <v>128</v>
      </c>
      <c r="G36" s="28" t="s">
        <v>129</v>
      </c>
      <c r="H36" s="31" t="s">
        <v>130</v>
      </c>
      <c r="I36" s="32">
        <v>109.408063</v>
      </c>
      <c r="J36" s="29">
        <v>16.175663</v>
      </c>
      <c r="K36" s="30">
        <v>125.583726</v>
      </c>
      <c r="L36" s="29">
        <v>233.506089</v>
      </c>
      <c r="M36" s="29">
        <v>24.319169</v>
      </c>
      <c r="N36" s="33">
        <v>257.825258</v>
      </c>
      <c r="O36" s="32">
        <v>0</v>
      </c>
      <c r="P36" s="29">
        <v>0</v>
      </c>
      <c r="Q36" s="30">
        <v>0</v>
      </c>
      <c r="R36" s="29">
        <v>0</v>
      </c>
      <c r="S36" s="29">
        <v>0</v>
      </c>
      <c r="T36" s="33">
        <v>0</v>
      </c>
      <c r="U36" s="18" t="s">
        <v>18</v>
      </c>
      <c r="V36" s="24" t="s">
        <v>18</v>
      </c>
    </row>
    <row r="37" spans="1:22" ht="15">
      <c r="A37" s="27" t="s">
        <v>9</v>
      </c>
      <c r="B37" s="28" t="s">
        <v>33</v>
      </c>
      <c r="C37" s="28" t="s">
        <v>45</v>
      </c>
      <c r="D37" s="28" t="s">
        <v>131</v>
      </c>
      <c r="E37" s="37" t="s">
        <v>132</v>
      </c>
      <c r="F37" s="28" t="s">
        <v>48</v>
      </c>
      <c r="G37" s="28" t="s">
        <v>49</v>
      </c>
      <c r="H37" s="31" t="s">
        <v>49</v>
      </c>
      <c r="I37" s="32">
        <v>99.344017</v>
      </c>
      <c r="J37" s="29">
        <v>0</v>
      </c>
      <c r="K37" s="30">
        <v>99.344017</v>
      </c>
      <c r="L37" s="29">
        <v>445.374458</v>
      </c>
      <c r="M37" s="29">
        <v>0</v>
      </c>
      <c r="N37" s="33">
        <v>445.374458</v>
      </c>
      <c r="O37" s="32">
        <v>61.2066</v>
      </c>
      <c r="P37" s="29">
        <v>0</v>
      </c>
      <c r="Q37" s="30">
        <v>61.2066</v>
      </c>
      <c r="R37" s="29">
        <v>401.829457</v>
      </c>
      <c r="S37" s="29">
        <v>0</v>
      </c>
      <c r="T37" s="33">
        <v>401.829457</v>
      </c>
      <c r="U37" s="19">
        <f>+((K37/Q37)-1)*100</f>
        <v>62.30932121699293</v>
      </c>
      <c r="V37" s="25">
        <f>+((N37/T37)-1)*100</f>
        <v>10.836687117241395</v>
      </c>
    </row>
    <row r="38" spans="1:22" ht="15">
      <c r="A38" s="27" t="s">
        <v>9</v>
      </c>
      <c r="B38" s="28" t="s">
        <v>33</v>
      </c>
      <c r="C38" s="28" t="s">
        <v>34</v>
      </c>
      <c r="D38" s="28" t="s">
        <v>133</v>
      </c>
      <c r="E38" s="28" t="s">
        <v>134</v>
      </c>
      <c r="F38" s="28" t="s">
        <v>37</v>
      </c>
      <c r="G38" s="28" t="s">
        <v>91</v>
      </c>
      <c r="H38" s="31" t="s">
        <v>135</v>
      </c>
      <c r="I38" s="32">
        <v>0</v>
      </c>
      <c r="J38" s="29">
        <v>0</v>
      </c>
      <c r="K38" s="30">
        <v>0</v>
      </c>
      <c r="L38" s="29">
        <v>920.435172</v>
      </c>
      <c r="M38" s="29">
        <v>25.110802</v>
      </c>
      <c r="N38" s="33">
        <v>945.545974</v>
      </c>
      <c r="O38" s="32">
        <v>122.816816</v>
      </c>
      <c r="P38" s="29">
        <v>2.938845</v>
      </c>
      <c r="Q38" s="30">
        <v>125.755661</v>
      </c>
      <c r="R38" s="29">
        <v>487.540633</v>
      </c>
      <c r="S38" s="29">
        <v>12.923379</v>
      </c>
      <c r="T38" s="33">
        <v>500.464012</v>
      </c>
      <c r="U38" s="18" t="s">
        <v>18</v>
      </c>
      <c r="V38" s="25">
        <f>+((N38/T38)-1)*100</f>
        <v>88.93385964383789</v>
      </c>
    </row>
    <row r="39" spans="1:22" ht="15">
      <c r="A39" s="27" t="s">
        <v>9</v>
      </c>
      <c r="B39" s="28" t="s">
        <v>33</v>
      </c>
      <c r="C39" s="28" t="s">
        <v>45</v>
      </c>
      <c r="D39" s="28" t="s">
        <v>136</v>
      </c>
      <c r="E39" s="28" t="s">
        <v>137</v>
      </c>
      <c r="F39" s="28" t="s">
        <v>61</v>
      </c>
      <c r="G39" s="28" t="s">
        <v>61</v>
      </c>
      <c r="H39" s="31" t="s">
        <v>138</v>
      </c>
      <c r="I39" s="32">
        <v>1326.998841</v>
      </c>
      <c r="J39" s="29">
        <v>146.379374</v>
      </c>
      <c r="K39" s="30">
        <v>1473.378215</v>
      </c>
      <c r="L39" s="29">
        <v>7549.477777</v>
      </c>
      <c r="M39" s="29">
        <v>816.636804</v>
      </c>
      <c r="N39" s="33">
        <v>8366.114581</v>
      </c>
      <c r="O39" s="32">
        <v>0</v>
      </c>
      <c r="P39" s="29">
        <v>0</v>
      </c>
      <c r="Q39" s="30">
        <v>0</v>
      </c>
      <c r="R39" s="29">
        <v>0</v>
      </c>
      <c r="S39" s="29">
        <v>0</v>
      </c>
      <c r="T39" s="33">
        <v>0</v>
      </c>
      <c r="U39" s="18" t="s">
        <v>18</v>
      </c>
      <c r="V39" s="24" t="s">
        <v>18</v>
      </c>
    </row>
    <row r="40" spans="1:22" ht="15">
      <c r="A40" s="27" t="s">
        <v>9</v>
      </c>
      <c r="B40" s="28" t="s">
        <v>33</v>
      </c>
      <c r="C40" s="28" t="s">
        <v>45</v>
      </c>
      <c r="D40" s="28" t="s">
        <v>139</v>
      </c>
      <c r="E40" s="28" t="s">
        <v>142</v>
      </c>
      <c r="F40" s="28" t="s">
        <v>61</v>
      </c>
      <c r="G40" s="28" t="s">
        <v>61</v>
      </c>
      <c r="H40" s="31" t="s">
        <v>141</v>
      </c>
      <c r="I40" s="32">
        <v>1514.10134</v>
      </c>
      <c r="J40" s="29">
        <v>144.35427</v>
      </c>
      <c r="K40" s="30">
        <v>1658.45561</v>
      </c>
      <c r="L40" s="29">
        <v>10083.01219</v>
      </c>
      <c r="M40" s="29">
        <v>907.42204</v>
      </c>
      <c r="N40" s="33">
        <v>10990.43423</v>
      </c>
      <c r="O40" s="32">
        <v>587.632301</v>
      </c>
      <c r="P40" s="29">
        <v>60.03037</v>
      </c>
      <c r="Q40" s="30">
        <v>647.66267</v>
      </c>
      <c r="R40" s="29">
        <v>6218.807194</v>
      </c>
      <c r="S40" s="29">
        <v>465.203252</v>
      </c>
      <c r="T40" s="33">
        <v>6684.010446</v>
      </c>
      <c r="U40" s="18" t="s">
        <v>18</v>
      </c>
      <c r="V40" s="25">
        <f>+((N40/T40)-1)*100</f>
        <v>64.42874107979813</v>
      </c>
    </row>
    <row r="41" spans="1:22" ht="15">
      <c r="A41" s="27" t="s">
        <v>9</v>
      </c>
      <c r="B41" s="28" t="s">
        <v>33</v>
      </c>
      <c r="C41" s="28" t="s">
        <v>45</v>
      </c>
      <c r="D41" s="28" t="s">
        <v>139</v>
      </c>
      <c r="E41" s="37" t="s">
        <v>140</v>
      </c>
      <c r="F41" s="28" t="s">
        <v>61</v>
      </c>
      <c r="G41" s="28" t="s">
        <v>61</v>
      </c>
      <c r="H41" s="31" t="s">
        <v>141</v>
      </c>
      <c r="I41" s="32">
        <v>0</v>
      </c>
      <c r="J41" s="29">
        <v>0</v>
      </c>
      <c r="K41" s="30">
        <v>0</v>
      </c>
      <c r="L41" s="29">
        <v>0</v>
      </c>
      <c r="M41" s="29">
        <v>0</v>
      </c>
      <c r="N41" s="33">
        <v>0</v>
      </c>
      <c r="O41" s="32">
        <v>317.50158</v>
      </c>
      <c r="P41" s="29">
        <v>17.279192</v>
      </c>
      <c r="Q41" s="30">
        <v>334.780772</v>
      </c>
      <c r="R41" s="29">
        <v>1185.149202</v>
      </c>
      <c r="S41" s="29">
        <v>85.127799</v>
      </c>
      <c r="T41" s="33">
        <v>1270.277001</v>
      </c>
      <c r="U41" s="18" t="s">
        <v>18</v>
      </c>
      <c r="V41" s="24" t="s">
        <v>18</v>
      </c>
    </row>
    <row r="42" spans="1:22" ht="15">
      <c r="A42" s="27" t="s">
        <v>9</v>
      </c>
      <c r="B42" s="28" t="s">
        <v>33</v>
      </c>
      <c r="C42" s="28" t="s">
        <v>45</v>
      </c>
      <c r="D42" s="28" t="s">
        <v>139</v>
      </c>
      <c r="E42" s="28" t="s">
        <v>143</v>
      </c>
      <c r="F42" s="28" t="s">
        <v>61</v>
      </c>
      <c r="G42" s="28" t="s">
        <v>61</v>
      </c>
      <c r="H42" s="31" t="s">
        <v>141</v>
      </c>
      <c r="I42" s="32">
        <v>0</v>
      </c>
      <c r="J42" s="29">
        <v>0</v>
      </c>
      <c r="K42" s="30">
        <v>0</v>
      </c>
      <c r="L42" s="29">
        <v>0</v>
      </c>
      <c r="M42" s="29">
        <v>0</v>
      </c>
      <c r="N42" s="33">
        <v>0</v>
      </c>
      <c r="O42" s="32">
        <v>402.871725</v>
      </c>
      <c r="P42" s="29">
        <v>28.227563</v>
      </c>
      <c r="Q42" s="30">
        <v>431.099288</v>
      </c>
      <c r="R42" s="29">
        <v>3763.48146</v>
      </c>
      <c r="S42" s="29">
        <v>207.64585</v>
      </c>
      <c r="T42" s="33">
        <v>3971.12731</v>
      </c>
      <c r="U42" s="18" t="s">
        <v>18</v>
      </c>
      <c r="V42" s="24" t="s">
        <v>18</v>
      </c>
    </row>
    <row r="43" spans="1:22" ht="15">
      <c r="A43" s="27" t="s">
        <v>9</v>
      </c>
      <c r="B43" s="28" t="s">
        <v>33</v>
      </c>
      <c r="C43" s="28" t="s">
        <v>45</v>
      </c>
      <c r="D43" s="28" t="s">
        <v>139</v>
      </c>
      <c r="E43" s="37" t="s">
        <v>144</v>
      </c>
      <c r="F43" s="28" t="s">
        <v>61</v>
      </c>
      <c r="G43" s="28" t="s">
        <v>61</v>
      </c>
      <c r="H43" s="31" t="s">
        <v>141</v>
      </c>
      <c r="I43" s="32">
        <v>0</v>
      </c>
      <c r="J43" s="29">
        <v>0</v>
      </c>
      <c r="K43" s="30">
        <v>0</v>
      </c>
      <c r="L43" s="29">
        <v>0</v>
      </c>
      <c r="M43" s="29">
        <v>0</v>
      </c>
      <c r="N43" s="33">
        <v>0</v>
      </c>
      <c r="O43" s="32">
        <v>36.88484</v>
      </c>
      <c r="P43" s="29">
        <v>0.416917</v>
      </c>
      <c r="Q43" s="30">
        <v>37.301757</v>
      </c>
      <c r="R43" s="29">
        <v>117.54815</v>
      </c>
      <c r="S43" s="29">
        <v>2.713271</v>
      </c>
      <c r="T43" s="33">
        <v>120.261421</v>
      </c>
      <c r="U43" s="18" t="s">
        <v>18</v>
      </c>
      <c r="V43" s="24" t="s">
        <v>18</v>
      </c>
    </row>
    <row r="44" spans="1:22" ht="15">
      <c r="A44" s="27" t="s">
        <v>9</v>
      </c>
      <c r="B44" s="28" t="s">
        <v>33</v>
      </c>
      <c r="C44" s="28" t="s">
        <v>45</v>
      </c>
      <c r="D44" s="28" t="s">
        <v>139</v>
      </c>
      <c r="E44" s="37" t="s">
        <v>145</v>
      </c>
      <c r="F44" s="28" t="s">
        <v>61</v>
      </c>
      <c r="G44" s="28" t="s">
        <v>61</v>
      </c>
      <c r="H44" s="31" t="s">
        <v>141</v>
      </c>
      <c r="I44" s="32">
        <v>0</v>
      </c>
      <c r="J44" s="29">
        <v>0</v>
      </c>
      <c r="K44" s="30">
        <v>0</v>
      </c>
      <c r="L44" s="29">
        <v>0</v>
      </c>
      <c r="M44" s="29">
        <v>0</v>
      </c>
      <c r="N44" s="33">
        <v>0</v>
      </c>
      <c r="O44" s="32">
        <v>61.0062</v>
      </c>
      <c r="P44" s="29">
        <v>5.75726</v>
      </c>
      <c r="Q44" s="30">
        <v>66.76346</v>
      </c>
      <c r="R44" s="29">
        <v>443.398499</v>
      </c>
      <c r="S44" s="29">
        <v>56.997215</v>
      </c>
      <c r="T44" s="33">
        <v>500.395714</v>
      </c>
      <c r="U44" s="18" t="s">
        <v>18</v>
      </c>
      <c r="V44" s="24" t="s">
        <v>18</v>
      </c>
    </row>
    <row r="45" spans="1:22" ht="15">
      <c r="A45" s="27" t="s">
        <v>9</v>
      </c>
      <c r="B45" s="28" t="s">
        <v>33</v>
      </c>
      <c r="C45" s="28" t="s">
        <v>45</v>
      </c>
      <c r="D45" s="28" t="s">
        <v>139</v>
      </c>
      <c r="E45" s="40" t="s">
        <v>146</v>
      </c>
      <c r="F45" s="28" t="s">
        <v>61</v>
      </c>
      <c r="G45" s="28" t="s">
        <v>61</v>
      </c>
      <c r="H45" s="31" t="s">
        <v>141</v>
      </c>
      <c r="I45" s="32">
        <v>0</v>
      </c>
      <c r="J45" s="29">
        <v>0</v>
      </c>
      <c r="K45" s="30">
        <v>0</v>
      </c>
      <c r="L45" s="29">
        <v>0</v>
      </c>
      <c r="M45" s="29">
        <v>0</v>
      </c>
      <c r="N45" s="33">
        <v>0</v>
      </c>
      <c r="O45" s="32">
        <v>367.35738</v>
      </c>
      <c r="P45" s="29">
        <v>12.748071</v>
      </c>
      <c r="Q45" s="30">
        <v>380.10545</v>
      </c>
      <c r="R45" s="29">
        <v>769.03881</v>
      </c>
      <c r="S45" s="29">
        <v>27.411814</v>
      </c>
      <c r="T45" s="33">
        <v>796.450624</v>
      </c>
      <c r="U45" s="18" t="s">
        <v>18</v>
      </c>
      <c r="V45" s="24" t="s">
        <v>18</v>
      </c>
    </row>
    <row r="46" spans="1:22" ht="15">
      <c r="A46" s="27" t="s">
        <v>9</v>
      </c>
      <c r="B46" s="28" t="s">
        <v>33</v>
      </c>
      <c r="C46" s="28" t="s">
        <v>45</v>
      </c>
      <c r="D46" s="28" t="s">
        <v>147</v>
      </c>
      <c r="E46" s="40" t="s">
        <v>201</v>
      </c>
      <c r="F46" s="28" t="s">
        <v>61</v>
      </c>
      <c r="G46" s="28" t="s">
        <v>61</v>
      </c>
      <c r="H46" s="31" t="s">
        <v>148</v>
      </c>
      <c r="I46" s="32">
        <v>0</v>
      </c>
      <c r="J46" s="29">
        <v>0</v>
      </c>
      <c r="K46" s="30">
        <v>0</v>
      </c>
      <c r="L46" s="29">
        <v>0</v>
      </c>
      <c r="M46" s="29">
        <v>0</v>
      </c>
      <c r="N46" s="33">
        <v>0</v>
      </c>
      <c r="O46" s="32">
        <v>0</v>
      </c>
      <c r="P46" s="29">
        <v>0</v>
      </c>
      <c r="Q46" s="30">
        <v>0</v>
      </c>
      <c r="R46" s="29">
        <v>0</v>
      </c>
      <c r="S46" s="29">
        <v>315.907473</v>
      </c>
      <c r="T46" s="33">
        <v>315.907473</v>
      </c>
      <c r="U46" s="18" t="s">
        <v>18</v>
      </c>
      <c r="V46" s="24" t="s">
        <v>18</v>
      </c>
    </row>
    <row r="47" spans="1:22" ht="15">
      <c r="A47" s="27" t="s">
        <v>9</v>
      </c>
      <c r="B47" s="28" t="s">
        <v>33</v>
      </c>
      <c r="C47" s="28" t="s">
        <v>45</v>
      </c>
      <c r="D47" s="28" t="s">
        <v>149</v>
      </c>
      <c r="E47" s="40" t="s">
        <v>202</v>
      </c>
      <c r="F47" s="28" t="s">
        <v>112</v>
      </c>
      <c r="G47" s="28" t="s">
        <v>150</v>
      </c>
      <c r="H47" s="31" t="s">
        <v>150</v>
      </c>
      <c r="I47" s="32">
        <v>438.1784</v>
      </c>
      <c r="J47" s="29">
        <v>64.7342</v>
      </c>
      <c r="K47" s="30">
        <v>502.9126</v>
      </c>
      <c r="L47" s="29">
        <v>4327.6399</v>
      </c>
      <c r="M47" s="29">
        <v>854.5428</v>
      </c>
      <c r="N47" s="33">
        <v>5182.1827</v>
      </c>
      <c r="O47" s="32">
        <v>833.848875</v>
      </c>
      <c r="P47" s="29">
        <v>171.701358</v>
      </c>
      <c r="Q47" s="30">
        <v>1005.550233</v>
      </c>
      <c r="R47" s="29">
        <v>2836.861583</v>
      </c>
      <c r="S47" s="29">
        <v>549.392906</v>
      </c>
      <c r="T47" s="33">
        <v>3386.254489</v>
      </c>
      <c r="U47" s="19">
        <f>+((K47/Q47)-1)*100</f>
        <v>-49.98632753536442</v>
      </c>
      <c r="V47" s="25">
        <f>+((N47/T47)-1)*100</f>
        <v>53.03583108812235</v>
      </c>
    </row>
    <row r="48" spans="1:22" ht="15">
      <c r="A48" s="27" t="s">
        <v>9</v>
      </c>
      <c r="B48" s="28" t="s">
        <v>33</v>
      </c>
      <c r="C48" s="28" t="s">
        <v>45</v>
      </c>
      <c r="D48" s="28" t="s">
        <v>149</v>
      </c>
      <c r="E48" s="28" t="s">
        <v>151</v>
      </c>
      <c r="F48" s="28" t="s">
        <v>112</v>
      </c>
      <c r="G48" s="28" t="s">
        <v>113</v>
      </c>
      <c r="H48" s="31" t="s">
        <v>152</v>
      </c>
      <c r="I48" s="32">
        <v>780.4038</v>
      </c>
      <c r="J48" s="29">
        <v>48.3589</v>
      </c>
      <c r="K48" s="30">
        <v>828.7627</v>
      </c>
      <c r="L48" s="29">
        <v>1849.5106</v>
      </c>
      <c r="M48" s="29">
        <v>3265.0261</v>
      </c>
      <c r="N48" s="33">
        <v>5114.5367</v>
      </c>
      <c r="O48" s="32">
        <v>0</v>
      </c>
      <c r="P48" s="29">
        <v>857.0152</v>
      </c>
      <c r="Q48" s="30">
        <v>857.0152</v>
      </c>
      <c r="R48" s="29">
        <v>0</v>
      </c>
      <c r="S48" s="29">
        <v>5875.5082</v>
      </c>
      <c r="T48" s="33">
        <v>5875.5082</v>
      </c>
      <c r="U48" s="19">
        <f>+((K48/Q48)-1)*100</f>
        <v>-3.2966159760060343</v>
      </c>
      <c r="V48" s="25">
        <f>+((N48/T48)-1)*100</f>
        <v>-12.951586043229424</v>
      </c>
    </row>
    <row r="49" spans="1:22" ht="15">
      <c r="A49" s="27" t="s">
        <v>9</v>
      </c>
      <c r="B49" s="28" t="s">
        <v>33</v>
      </c>
      <c r="C49" s="28" t="s">
        <v>45</v>
      </c>
      <c r="D49" s="28" t="s">
        <v>149</v>
      </c>
      <c r="E49" s="28" t="s">
        <v>153</v>
      </c>
      <c r="F49" s="28" t="s">
        <v>112</v>
      </c>
      <c r="G49" s="28" t="s">
        <v>113</v>
      </c>
      <c r="H49" s="31" t="s">
        <v>152</v>
      </c>
      <c r="I49" s="32">
        <v>45.2408</v>
      </c>
      <c r="J49" s="29">
        <v>2.7901</v>
      </c>
      <c r="K49" s="30">
        <v>48.0309</v>
      </c>
      <c r="L49" s="29">
        <v>103.4085</v>
      </c>
      <c r="M49" s="29">
        <v>95.5691</v>
      </c>
      <c r="N49" s="33">
        <v>198.9776</v>
      </c>
      <c r="O49" s="32">
        <v>0</v>
      </c>
      <c r="P49" s="29">
        <v>0</v>
      </c>
      <c r="Q49" s="30">
        <v>0</v>
      </c>
      <c r="R49" s="29">
        <v>0</v>
      </c>
      <c r="S49" s="29">
        <v>0</v>
      </c>
      <c r="T49" s="33">
        <v>0</v>
      </c>
      <c r="U49" s="18" t="s">
        <v>18</v>
      </c>
      <c r="V49" s="24" t="s">
        <v>18</v>
      </c>
    </row>
    <row r="50" spans="1:22" ht="15">
      <c r="A50" s="27" t="s">
        <v>9</v>
      </c>
      <c r="B50" s="28" t="s">
        <v>33</v>
      </c>
      <c r="C50" s="28" t="s">
        <v>45</v>
      </c>
      <c r="D50" s="28" t="s">
        <v>154</v>
      </c>
      <c r="E50" s="28" t="s">
        <v>155</v>
      </c>
      <c r="F50" s="28" t="s">
        <v>77</v>
      </c>
      <c r="G50" s="28" t="s">
        <v>156</v>
      </c>
      <c r="H50" s="31" t="s">
        <v>156</v>
      </c>
      <c r="I50" s="32">
        <v>826.043221</v>
      </c>
      <c r="J50" s="29">
        <v>5.761166</v>
      </c>
      <c r="K50" s="30">
        <v>831.804387</v>
      </c>
      <c r="L50" s="29">
        <v>5507.402509</v>
      </c>
      <c r="M50" s="29">
        <v>55.473077</v>
      </c>
      <c r="N50" s="33">
        <v>5562.875586</v>
      </c>
      <c r="O50" s="32">
        <v>712.66067</v>
      </c>
      <c r="P50" s="29">
        <v>23.555638</v>
      </c>
      <c r="Q50" s="30">
        <v>736.216308</v>
      </c>
      <c r="R50" s="29">
        <v>5650.810579</v>
      </c>
      <c r="S50" s="29">
        <v>173.28966</v>
      </c>
      <c r="T50" s="33">
        <v>5824.100239</v>
      </c>
      <c r="U50" s="19">
        <f>+((K50/Q50)-1)*100</f>
        <v>12.983694868112039</v>
      </c>
      <c r="V50" s="25">
        <f aca="true" t="shared" si="4" ref="V50:V55">+((N50/T50)-1)*100</f>
        <v>-4.485236212982013</v>
      </c>
    </row>
    <row r="51" spans="1:22" ht="15">
      <c r="A51" s="27" t="s">
        <v>9</v>
      </c>
      <c r="B51" s="28" t="s">
        <v>33</v>
      </c>
      <c r="C51" s="28" t="s">
        <v>45</v>
      </c>
      <c r="D51" s="28" t="s">
        <v>157</v>
      </c>
      <c r="E51" s="28" t="s">
        <v>158</v>
      </c>
      <c r="F51" s="28" t="s">
        <v>112</v>
      </c>
      <c r="G51" s="28" t="s">
        <v>159</v>
      </c>
      <c r="H51" s="31" t="s">
        <v>159</v>
      </c>
      <c r="I51" s="32">
        <v>298.584458</v>
      </c>
      <c r="J51" s="29">
        <v>81.925785</v>
      </c>
      <c r="K51" s="30">
        <v>380.510242</v>
      </c>
      <c r="L51" s="29">
        <v>2030.7918</v>
      </c>
      <c r="M51" s="29">
        <v>498.995041</v>
      </c>
      <c r="N51" s="33">
        <v>2529.786841</v>
      </c>
      <c r="O51" s="32">
        <v>197.235954</v>
      </c>
      <c r="P51" s="29">
        <v>58.288831</v>
      </c>
      <c r="Q51" s="30">
        <v>255.524785</v>
      </c>
      <c r="R51" s="29">
        <v>1836.983651</v>
      </c>
      <c r="S51" s="29">
        <v>609.322869</v>
      </c>
      <c r="T51" s="33">
        <v>2446.306521</v>
      </c>
      <c r="U51" s="19">
        <f>+((K51/Q51)-1)*100</f>
        <v>48.91324221249222</v>
      </c>
      <c r="V51" s="25">
        <f t="shared" si="4"/>
        <v>3.4125044953841277</v>
      </c>
    </row>
    <row r="52" spans="1:22" ht="15">
      <c r="A52" s="27" t="s">
        <v>9</v>
      </c>
      <c r="B52" s="28" t="s">
        <v>33</v>
      </c>
      <c r="C52" s="28" t="s">
        <v>45</v>
      </c>
      <c r="D52" s="28" t="s">
        <v>160</v>
      </c>
      <c r="E52" s="28" t="s">
        <v>161</v>
      </c>
      <c r="F52" s="28" t="s">
        <v>37</v>
      </c>
      <c r="G52" s="28" t="s">
        <v>73</v>
      </c>
      <c r="H52" s="31" t="s">
        <v>74</v>
      </c>
      <c r="I52" s="32">
        <v>66.625911</v>
      </c>
      <c r="J52" s="29">
        <v>21.828405</v>
      </c>
      <c r="K52" s="30">
        <v>88.454316</v>
      </c>
      <c r="L52" s="29">
        <v>471.002502</v>
      </c>
      <c r="M52" s="29">
        <v>195.053802</v>
      </c>
      <c r="N52" s="33">
        <v>666.056304</v>
      </c>
      <c r="O52" s="32">
        <v>46.455</v>
      </c>
      <c r="P52" s="29">
        <v>24.9067</v>
      </c>
      <c r="Q52" s="30">
        <v>71.3617</v>
      </c>
      <c r="R52" s="29">
        <v>256.722183</v>
      </c>
      <c r="S52" s="29">
        <v>211.350093</v>
      </c>
      <c r="T52" s="33">
        <v>468.072276</v>
      </c>
      <c r="U52" s="19">
        <f>+((K52/Q52)-1)*100</f>
        <v>23.952086343234534</v>
      </c>
      <c r="V52" s="25">
        <f t="shared" si="4"/>
        <v>42.29774719663166</v>
      </c>
    </row>
    <row r="53" spans="1:22" ht="15">
      <c r="A53" s="27" t="s">
        <v>9</v>
      </c>
      <c r="B53" s="28" t="s">
        <v>33</v>
      </c>
      <c r="C53" s="28" t="s">
        <v>34</v>
      </c>
      <c r="D53" s="28" t="s">
        <v>162</v>
      </c>
      <c r="E53" s="28" t="s">
        <v>163</v>
      </c>
      <c r="F53" s="28" t="s">
        <v>37</v>
      </c>
      <c r="G53" s="28" t="s">
        <v>38</v>
      </c>
      <c r="H53" s="31" t="s">
        <v>39</v>
      </c>
      <c r="I53" s="32">
        <v>22.5</v>
      </c>
      <c r="J53" s="29">
        <v>0</v>
      </c>
      <c r="K53" s="30">
        <v>22.5</v>
      </c>
      <c r="L53" s="29">
        <v>344.44494</v>
      </c>
      <c r="M53" s="29">
        <v>3.803</v>
      </c>
      <c r="N53" s="33">
        <v>348.24794</v>
      </c>
      <c r="O53" s="32">
        <v>71.3625</v>
      </c>
      <c r="P53" s="29">
        <v>1.9932</v>
      </c>
      <c r="Q53" s="30">
        <v>73.3557</v>
      </c>
      <c r="R53" s="29">
        <v>585.2453</v>
      </c>
      <c r="S53" s="29">
        <v>25.679999</v>
      </c>
      <c r="T53" s="33">
        <v>610.925299</v>
      </c>
      <c r="U53" s="19">
        <f>+((K53/Q53)-1)*100</f>
        <v>-69.32753691942139</v>
      </c>
      <c r="V53" s="25">
        <f t="shared" si="4"/>
        <v>-42.99664123092731</v>
      </c>
    </row>
    <row r="54" spans="1:22" ht="15">
      <c r="A54" s="27" t="s">
        <v>9</v>
      </c>
      <c r="B54" s="28" t="s">
        <v>33</v>
      </c>
      <c r="C54" s="28" t="s">
        <v>34</v>
      </c>
      <c r="D54" s="28" t="s">
        <v>170</v>
      </c>
      <c r="E54" s="28" t="s">
        <v>38</v>
      </c>
      <c r="F54" s="28" t="s">
        <v>37</v>
      </c>
      <c r="G54" s="28" t="s">
        <v>38</v>
      </c>
      <c r="H54" s="31" t="s">
        <v>171</v>
      </c>
      <c r="I54" s="32">
        <v>74.67888</v>
      </c>
      <c r="J54" s="29">
        <v>0</v>
      </c>
      <c r="K54" s="30">
        <v>74.67888</v>
      </c>
      <c r="L54" s="29">
        <v>283.857552</v>
      </c>
      <c r="M54" s="29">
        <v>0</v>
      </c>
      <c r="N54" s="33">
        <v>283.857552</v>
      </c>
      <c r="O54" s="32">
        <v>0</v>
      </c>
      <c r="P54" s="29">
        <v>0</v>
      </c>
      <c r="Q54" s="30">
        <v>0</v>
      </c>
      <c r="R54" s="29">
        <v>212.28738</v>
      </c>
      <c r="S54" s="29">
        <v>0</v>
      </c>
      <c r="T54" s="33">
        <v>212.28738</v>
      </c>
      <c r="U54" s="18" t="s">
        <v>18</v>
      </c>
      <c r="V54" s="25">
        <f t="shared" si="4"/>
        <v>33.71381379335878</v>
      </c>
    </row>
    <row r="55" spans="1:22" ht="15">
      <c r="A55" s="27" t="s">
        <v>9</v>
      </c>
      <c r="B55" s="28" t="s">
        <v>33</v>
      </c>
      <c r="C55" s="28" t="s">
        <v>34</v>
      </c>
      <c r="D55" s="28" t="s">
        <v>164</v>
      </c>
      <c r="E55" s="28" t="s">
        <v>165</v>
      </c>
      <c r="F55" s="28" t="s">
        <v>37</v>
      </c>
      <c r="G55" s="28" t="s">
        <v>91</v>
      </c>
      <c r="H55" s="31" t="s">
        <v>135</v>
      </c>
      <c r="I55" s="32">
        <v>0</v>
      </c>
      <c r="J55" s="29">
        <v>0</v>
      </c>
      <c r="K55" s="30">
        <v>0</v>
      </c>
      <c r="L55" s="29">
        <v>155.828257</v>
      </c>
      <c r="M55" s="29">
        <v>0</v>
      </c>
      <c r="N55" s="33">
        <v>155.828257</v>
      </c>
      <c r="O55" s="32">
        <v>0</v>
      </c>
      <c r="P55" s="29">
        <v>0</v>
      </c>
      <c r="Q55" s="30">
        <v>0</v>
      </c>
      <c r="R55" s="29">
        <v>245.435353</v>
      </c>
      <c r="S55" s="29">
        <v>0</v>
      </c>
      <c r="T55" s="33">
        <v>245.435353</v>
      </c>
      <c r="U55" s="18" t="s">
        <v>18</v>
      </c>
      <c r="V55" s="25">
        <f t="shared" si="4"/>
        <v>-36.509449394602896</v>
      </c>
    </row>
    <row r="56" spans="1:22" ht="15">
      <c r="A56" s="27" t="s">
        <v>9</v>
      </c>
      <c r="B56" s="28" t="s">
        <v>33</v>
      </c>
      <c r="C56" s="28" t="s">
        <v>45</v>
      </c>
      <c r="D56" s="28" t="s">
        <v>166</v>
      </c>
      <c r="E56" s="28" t="s">
        <v>167</v>
      </c>
      <c r="F56" s="28" t="s">
        <v>37</v>
      </c>
      <c r="G56" s="28" t="s">
        <v>168</v>
      </c>
      <c r="H56" s="31" t="s">
        <v>169</v>
      </c>
      <c r="I56" s="32">
        <v>0</v>
      </c>
      <c r="J56" s="29">
        <v>0</v>
      </c>
      <c r="K56" s="30">
        <v>0</v>
      </c>
      <c r="L56" s="29">
        <v>0</v>
      </c>
      <c r="M56" s="29">
        <v>0</v>
      </c>
      <c r="N56" s="33">
        <v>0</v>
      </c>
      <c r="O56" s="32">
        <v>0</v>
      </c>
      <c r="P56" s="29">
        <v>0</v>
      </c>
      <c r="Q56" s="30">
        <v>0</v>
      </c>
      <c r="R56" s="29">
        <v>0</v>
      </c>
      <c r="S56" s="29">
        <v>8.2818</v>
      </c>
      <c r="T56" s="33">
        <v>8.2818</v>
      </c>
      <c r="U56" s="18" t="s">
        <v>18</v>
      </c>
      <c r="V56" s="24" t="s">
        <v>18</v>
      </c>
    </row>
    <row r="57" spans="1:22" ht="15">
      <c r="A57" s="27" t="s">
        <v>9</v>
      </c>
      <c r="B57" s="28" t="s">
        <v>33</v>
      </c>
      <c r="C57" s="28" t="s">
        <v>45</v>
      </c>
      <c r="D57" s="28" t="s">
        <v>172</v>
      </c>
      <c r="E57" s="28" t="s">
        <v>173</v>
      </c>
      <c r="F57" s="28" t="s">
        <v>61</v>
      </c>
      <c r="G57" s="28" t="s">
        <v>61</v>
      </c>
      <c r="H57" s="31" t="s">
        <v>141</v>
      </c>
      <c r="I57" s="32">
        <v>343.776849</v>
      </c>
      <c r="J57" s="29">
        <v>59.361529</v>
      </c>
      <c r="K57" s="30">
        <v>403.138378</v>
      </c>
      <c r="L57" s="29">
        <v>2594.847586</v>
      </c>
      <c r="M57" s="29">
        <v>413.089644</v>
      </c>
      <c r="N57" s="33">
        <v>3007.93723</v>
      </c>
      <c r="O57" s="32">
        <v>0</v>
      </c>
      <c r="P57" s="29">
        <v>106.249079</v>
      </c>
      <c r="Q57" s="30">
        <v>106.249079</v>
      </c>
      <c r="R57" s="29">
        <v>0</v>
      </c>
      <c r="S57" s="29">
        <v>782.601677</v>
      </c>
      <c r="T57" s="33">
        <v>782.601677</v>
      </c>
      <c r="U57" s="18" t="s">
        <v>18</v>
      </c>
      <c r="V57" s="24" t="s">
        <v>18</v>
      </c>
    </row>
    <row r="58" spans="1:22" ht="15">
      <c r="A58" s="27" t="s">
        <v>9</v>
      </c>
      <c r="B58" s="28" t="s">
        <v>33</v>
      </c>
      <c r="C58" s="28" t="s">
        <v>45</v>
      </c>
      <c r="D58" s="28" t="s">
        <v>172</v>
      </c>
      <c r="E58" s="28" t="s">
        <v>174</v>
      </c>
      <c r="F58" s="28" t="s">
        <v>175</v>
      </c>
      <c r="G58" s="28" t="s">
        <v>176</v>
      </c>
      <c r="H58" s="31" t="s">
        <v>174</v>
      </c>
      <c r="I58" s="32">
        <v>175.87405</v>
      </c>
      <c r="J58" s="29">
        <v>20.768207</v>
      </c>
      <c r="K58" s="30">
        <v>196.642257</v>
      </c>
      <c r="L58" s="29">
        <v>1462.013226</v>
      </c>
      <c r="M58" s="29">
        <v>191.023441</v>
      </c>
      <c r="N58" s="33">
        <v>1653.036667</v>
      </c>
      <c r="O58" s="32">
        <v>242.405358</v>
      </c>
      <c r="P58" s="29">
        <v>22.376431</v>
      </c>
      <c r="Q58" s="30">
        <v>264.781789</v>
      </c>
      <c r="R58" s="29">
        <v>1732.229838</v>
      </c>
      <c r="S58" s="29">
        <v>204.881214</v>
      </c>
      <c r="T58" s="33">
        <v>1937.111052</v>
      </c>
      <c r="U58" s="19">
        <f>+((K58/Q58)-1)*100</f>
        <v>-25.73422147245935</v>
      </c>
      <c r="V58" s="25">
        <f>+((N58/T58)-1)*100</f>
        <v>-14.664847671314607</v>
      </c>
    </row>
    <row r="59" spans="1:22" ht="15">
      <c r="A59" s="27" t="s">
        <v>9</v>
      </c>
      <c r="B59" s="28" t="s">
        <v>33</v>
      </c>
      <c r="C59" s="28" t="s">
        <v>45</v>
      </c>
      <c r="D59" s="28" t="s">
        <v>177</v>
      </c>
      <c r="E59" s="28" t="s">
        <v>178</v>
      </c>
      <c r="F59" s="28" t="s">
        <v>68</v>
      </c>
      <c r="G59" s="28" t="s">
        <v>69</v>
      </c>
      <c r="H59" s="31" t="s">
        <v>83</v>
      </c>
      <c r="I59" s="32">
        <v>136.20031</v>
      </c>
      <c r="J59" s="29">
        <v>31.349169</v>
      </c>
      <c r="K59" s="30">
        <v>167.54948</v>
      </c>
      <c r="L59" s="29">
        <v>851.928912</v>
      </c>
      <c r="M59" s="29">
        <v>176.362281</v>
      </c>
      <c r="N59" s="33">
        <v>1028.291193</v>
      </c>
      <c r="O59" s="32">
        <v>56.088988</v>
      </c>
      <c r="P59" s="29">
        <v>19.416307</v>
      </c>
      <c r="Q59" s="30">
        <v>75.505295</v>
      </c>
      <c r="R59" s="29">
        <v>383.138189</v>
      </c>
      <c r="S59" s="29">
        <v>153.855503</v>
      </c>
      <c r="T59" s="33">
        <v>536.993692</v>
      </c>
      <c r="U59" s="18" t="s">
        <v>18</v>
      </c>
      <c r="V59" s="25">
        <f>+((N59/T59)-1)*100</f>
        <v>91.49036726487283</v>
      </c>
    </row>
    <row r="60" spans="1:22" ht="15">
      <c r="A60" s="27" t="s">
        <v>9</v>
      </c>
      <c r="B60" s="28" t="s">
        <v>33</v>
      </c>
      <c r="C60" s="28" t="s">
        <v>45</v>
      </c>
      <c r="D60" s="28" t="s">
        <v>179</v>
      </c>
      <c r="E60" s="28" t="s">
        <v>180</v>
      </c>
      <c r="F60" s="28" t="s">
        <v>112</v>
      </c>
      <c r="G60" s="28" t="s">
        <v>117</v>
      </c>
      <c r="H60" s="31" t="s">
        <v>118</v>
      </c>
      <c r="I60" s="32">
        <v>1233.638402</v>
      </c>
      <c r="J60" s="29">
        <v>100.061088</v>
      </c>
      <c r="K60" s="30">
        <v>1333.69949</v>
      </c>
      <c r="L60" s="29">
        <v>8705.264762</v>
      </c>
      <c r="M60" s="29">
        <v>903.514341</v>
      </c>
      <c r="N60" s="33">
        <v>9608.779102</v>
      </c>
      <c r="O60" s="32">
        <v>1594.37991</v>
      </c>
      <c r="P60" s="29">
        <v>126.849496</v>
      </c>
      <c r="Q60" s="30">
        <v>1721.229406</v>
      </c>
      <c r="R60" s="29">
        <v>12112.126829</v>
      </c>
      <c r="S60" s="29">
        <v>949.948405</v>
      </c>
      <c r="T60" s="33">
        <v>13062.075234</v>
      </c>
      <c r="U60" s="19">
        <f>+((K60/Q60)-1)*100</f>
        <v>-22.514716205121587</v>
      </c>
      <c r="V60" s="25">
        <f>+((N60/T60)-1)*100</f>
        <v>-26.437576496353532</v>
      </c>
    </row>
    <row r="61" spans="1:22" ht="15">
      <c r="A61" s="27" t="s">
        <v>9</v>
      </c>
      <c r="B61" s="28" t="s">
        <v>33</v>
      </c>
      <c r="C61" s="28" t="s">
        <v>34</v>
      </c>
      <c r="D61" s="28" t="s">
        <v>181</v>
      </c>
      <c r="E61" s="28" t="s">
        <v>182</v>
      </c>
      <c r="F61" s="28" t="s">
        <v>37</v>
      </c>
      <c r="G61" s="28" t="s">
        <v>121</v>
      </c>
      <c r="H61" s="31" t="s">
        <v>182</v>
      </c>
      <c r="I61" s="32">
        <v>0</v>
      </c>
      <c r="J61" s="29">
        <v>0</v>
      </c>
      <c r="K61" s="30">
        <v>0</v>
      </c>
      <c r="L61" s="29">
        <v>0</v>
      </c>
      <c r="M61" s="29">
        <v>3.81078</v>
      </c>
      <c r="N61" s="33">
        <v>3.81078</v>
      </c>
      <c r="O61" s="32">
        <v>0</v>
      </c>
      <c r="P61" s="29">
        <v>0</v>
      </c>
      <c r="Q61" s="30">
        <v>0</v>
      </c>
      <c r="R61" s="29">
        <v>0</v>
      </c>
      <c r="S61" s="29">
        <v>0</v>
      </c>
      <c r="T61" s="33">
        <v>0</v>
      </c>
      <c r="U61" s="18" t="s">
        <v>18</v>
      </c>
      <c r="V61" s="24" t="s">
        <v>18</v>
      </c>
    </row>
    <row r="62" spans="1:22" ht="15">
      <c r="A62" s="27" t="s">
        <v>9</v>
      </c>
      <c r="B62" s="28" t="s">
        <v>33</v>
      </c>
      <c r="C62" s="28" t="s">
        <v>45</v>
      </c>
      <c r="D62" s="28" t="s">
        <v>183</v>
      </c>
      <c r="E62" s="28" t="s">
        <v>184</v>
      </c>
      <c r="F62" s="28" t="s">
        <v>61</v>
      </c>
      <c r="G62" s="28" t="s">
        <v>61</v>
      </c>
      <c r="H62" s="31" t="s">
        <v>185</v>
      </c>
      <c r="I62" s="32">
        <v>1839.0768</v>
      </c>
      <c r="J62" s="29">
        <v>320.8224</v>
      </c>
      <c r="K62" s="30">
        <v>2159.8992</v>
      </c>
      <c r="L62" s="29">
        <v>6650.7318</v>
      </c>
      <c r="M62" s="29">
        <v>1039.5018</v>
      </c>
      <c r="N62" s="33">
        <v>7690.2336</v>
      </c>
      <c r="O62" s="32">
        <v>1233.7535</v>
      </c>
      <c r="P62" s="29">
        <v>261.5284</v>
      </c>
      <c r="Q62" s="30">
        <v>1495.2819</v>
      </c>
      <c r="R62" s="29">
        <v>8148.7045</v>
      </c>
      <c r="S62" s="29">
        <v>1363.0831</v>
      </c>
      <c r="T62" s="33">
        <v>9511.7876</v>
      </c>
      <c r="U62" s="19">
        <f>+((K62/Q62)-1)*100</f>
        <v>44.44762556144095</v>
      </c>
      <c r="V62" s="25">
        <f aca="true" t="shared" si="5" ref="V62:V68">+((N62/T62)-1)*100</f>
        <v>-19.150490702715018</v>
      </c>
    </row>
    <row r="63" spans="1:22" ht="15">
      <c r="A63" s="27" t="s">
        <v>9</v>
      </c>
      <c r="B63" s="28" t="s">
        <v>33</v>
      </c>
      <c r="C63" s="28" t="s">
        <v>45</v>
      </c>
      <c r="D63" s="28" t="s">
        <v>186</v>
      </c>
      <c r="E63" s="28" t="s">
        <v>155</v>
      </c>
      <c r="F63" s="28" t="s">
        <v>68</v>
      </c>
      <c r="G63" s="28" t="s">
        <v>69</v>
      </c>
      <c r="H63" s="31" t="s">
        <v>69</v>
      </c>
      <c r="I63" s="32">
        <v>1071.109842</v>
      </c>
      <c r="J63" s="29">
        <v>92.344788</v>
      </c>
      <c r="K63" s="30">
        <v>1163.45463</v>
      </c>
      <c r="L63" s="29">
        <v>7411.718465</v>
      </c>
      <c r="M63" s="29">
        <v>640.058673</v>
      </c>
      <c r="N63" s="33">
        <v>8051.777138</v>
      </c>
      <c r="O63" s="32">
        <v>607.625826</v>
      </c>
      <c r="P63" s="29">
        <v>84.693584</v>
      </c>
      <c r="Q63" s="30">
        <v>692.31941</v>
      </c>
      <c r="R63" s="29">
        <v>4723.973694</v>
      </c>
      <c r="S63" s="29">
        <v>528.688111</v>
      </c>
      <c r="T63" s="33">
        <v>5252.661805</v>
      </c>
      <c r="U63" s="19">
        <f>+((K63/Q63)-1)*100</f>
        <v>68.05171329805704</v>
      </c>
      <c r="V63" s="25">
        <f t="shared" si="5"/>
        <v>53.28946421670491</v>
      </c>
    </row>
    <row r="64" spans="1:22" ht="15">
      <c r="A64" s="27" t="s">
        <v>9</v>
      </c>
      <c r="B64" s="28" t="s">
        <v>33</v>
      </c>
      <c r="C64" s="28" t="s">
        <v>45</v>
      </c>
      <c r="D64" s="28" t="s">
        <v>186</v>
      </c>
      <c r="E64" s="28" t="s">
        <v>187</v>
      </c>
      <c r="F64" s="28" t="s">
        <v>68</v>
      </c>
      <c r="G64" s="28" t="s">
        <v>69</v>
      </c>
      <c r="H64" s="31" t="s">
        <v>188</v>
      </c>
      <c r="I64" s="32">
        <v>377.093691</v>
      </c>
      <c r="J64" s="29">
        <v>38.886286</v>
      </c>
      <c r="K64" s="30">
        <v>415.979977</v>
      </c>
      <c r="L64" s="29">
        <v>2747.628502</v>
      </c>
      <c r="M64" s="29">
        <v>257.030146</v>
      </c>
      <c r="N64" s="33">
        <v>3004.658648</v>
      </c>
      <c r="O64" s="32">
        <v>450.418063</v>
      </c>
      <c r="P64" s="29">
        <v>54.778068</v>
      </c>
      <c r="Q64" s="30">
        <v>505.196131</v>
      </c>
      <c r="R64" s="29">
        <v>2748.053599</v>
      </c>
      <c r="S64" s="29">
        <v>311.276371</v>
      </c>
      <c r="T64" s="33">
        <v>3059.32997</v>
      </c>
      <c r="U64" s="19">
        <f>+((K64/Q64)-1)*100</f>
        <v>-17.659706503175887</v>
      </c>
      <c r="V64" s="25">
        <f t="shared" si="5"/>
        <v>-1.787035806405668</v>
      </c>
    </row>
    <row r="65" spans="1:22" ht="15">
      <c r="A65" s="27" t="s">
        <v>9</v>
      </c>
      <c r="B65" s="28" t="s">
        <v>33</v>
      </c>
      <c r="C65" s="28" t="s">
        <v>45</v>
      </c>
      <c r="D65" s="28" t="s">
        <v>186</v>
      </c>
      <c r="E65" s="28" t="s">
        <v>197</v>
      </c>
      <c r="F65" s="28" t="s">
        <v>68</v>
      </c>
      <c r="G65" s="28" t="s">
        <v>69</v>
      </c>
      <c r="H65" s="31" t="s">
        <v>83</v>
      </c>
      <c r="I65" s="32">
        <v>292.809134</v>
      </c>
      <c r="J65" s="29">
        <v>30.260947</v>
      </c>
      <c r="K65" s="30">
        <v>323.070081</v>
      </c>
      <c r="L65" s="29">
        <v>1715.190589</v>
      </c>
      <c r="M65" s="29">
        <v>132.886779</v>
      </c>
      <c r="N65" s="33">
        <v>1848.077368</v>
      </c>
      <c r="O65" s="32">
        <v>124.915865</v>
      </c>
      <c r="P65" s="29">
        <v>33.955512</v>
      </c>
      <c r="Q65" s="30">
        <v>158.871377</v>
      </c>
      <c r="R65" s="29">
        <v>1030.773138</v>
      </c>
      <c r="S65" s="29">
        <v>288.229407</v>
      </c>
      <c r="T65" s="33">
        <v>1319.002545</v>
      </c>
      <c r="U65" s="18" t="s">
        <v>18</v>
      </c>
      <c r="V65" s="25">
        <f t="shared" si="5"/>
        <v>40.11173632724112</v>
      </c>
    </row>
    <row r="66" spans="1:22" ht="15">
      <c r="A66" s="27" t="s">
        <v>9</v>
      </c>
      <c r="B66" s="28" t="s">
        <v>33</v>
      </c>
      <c r="C66" s="28" t="s">
        <v>45</v>
      </c>
      <c r="D66" s="28" t="s">
        <v>186</v>
      </c>
      <c r="E66" s="28" t="s">
        <v>137</v>
      </c>
      <c r="F66" s="28" t="s">
        <v>61</v>
      </c>
      <c r="G66" s="28" t="s">
        <v>61</v>
      </c>
      <c r="H66" s="31" t="s">
        <v>138</v>
      </c>
      <c r="I66" s="32">
        <v>0</v>
      </c>
      <c r="J66" s="29">
        <v>0</v>
      </c>
      <c r="K66" s="30">
        <v>0</v>
      </c>
      <c r="L66" s="29">
        <v>1171.303725</v>
      </c>
      <c r="M66" s="29">
        <v>188.081489</v>
      </c>
      <c r="N66" s="33">
        <v>1359.385214</v>
      </c>
      <c r="O66" s="32">
        <v>2545.532157</v>
      </c>
      <c r="P66" s="29">
        <v>253.549112</v>
      </c>
      <c r="Q66" s="30">
        <v>2799.081269</v>
      </c>
      <c r="R66" s="29">
        <v>17734.155484</v>
      </c>
      <c r="S66" s="29">
        <v>2064.44666</v>
      </c>
      <c r="T66" s="33">
        <v>19798.602143</v>
      </c>
      <c r="U66" s="18" t="s">
        <v>18</v>
      </c>
      <c r="V66" s="25">
        <f t="shared" si="5"/>
        <v>-93.13393337478311</v>
      </c>
    </row>
    <row r="67" spans="1:22" ht="15">
      <c r="A67" s="27" t="s">
        <v>9</v>
      </c>
      <c r="B67" s="28" t="s">
        <v>33</v>
      </c>
      <c r="C67" s="28" t="s">
        <v>45</v>
      </c>
      <c r="D67" s="28" t="s">
        <v>186</v>
      </c>
      <c r="E67" s="28" t="s">
        <v>189</v>
      </c>
      <c r="F67" s="28" t="s">
        <v>68</v>
      </c>
      <c r="G67" s="28" t="s">
        <v>69</v>
      </c>
      <c r="H67" s="31" t="s">
        <v>69</v>
      </c>
      <c r="I67" s="32">
        <v>101.251789</v>
      </c>
      <c r="J67" s="29">
        <v>13.084784</v>
      </c>
      <c r="K67" s="30">
        <v>114.336573</v>
      </c>
      <c r="L67" s="29">
        <v>606.121223</v>
      </c>
      <c r="M67" s="29">
        <v>64.382091</v>
      </c>
      <c r="N67" s="33">
        <v>670.503314</v>
      </c>
      <c r="O67" s="32">
        <v>142.040226</v>
      </c>
      <c r="P67" s="29">
        <v>4.403371</v>
      </c>
      <c r="Q67" s="30">
        <v>146.443597</v>
      </c>
      <c r="R67" s="29">
        <v>647.031799</v>
      </c>
      <c r="S67" s="29">
        <v>38.260214</v>
      </c>
      <c r="T67" s="33">
        <v>685.292014</v>
      </c>
      <c r="U67" s="19">
        <f>+((K67/Q67)-1)*100</f>
        <v>-21.92449834457426</v>
      </c>
      <c r="V67" s="25">
        <f t="shared" si="5"/>
        <v>-2.158014349777604</v>
      </c>
    </row>
    <row r="68" spans="1:22" ht="15">
      <c r="A68" s="27" t="s">
        <v>9</v>
      </c>
      <c r="B68" s="28" t="s">
        <v>33</v>
      </c>
      <c r="C68" s="28" t="s">
        <v>45</v>
      </c>
      <c r="D68" s="28" t="s">
        <v>186</v>
      </c>
      <c r="E68" s="28" t="s">
        <v>191</v>
      </c>
      <c r="F68" s="28" t="s">
        <v>68</v>
      </c>
      <c r="G68" s="28" t="s">
        <v>69</v>
      </c>
      <c r="H68" s="31" t="s">
        <v>188</v>
      </c>
      <c r="I68" s="32">
        <v>45.96424</v>
      </c>
      <c r="J68" s="29">
        <v>2.770625</v>
      </c>
      <c r="K68" s="30">
        <v>48.734865</v>
      </c>
      <c r="L68" s="29">
        <v>472.37776</v>
      </c>
      <c r="M68" s="29">
        <v>32.892454</v>
      </c>
      <c r="N68" s="33">
        <v>505.270214</v>
      </c>
      <c r="O68" s="32">
        <v>19.8882</v>
      </c>
      <c r="P68" s="29">
        <v>1.528492</v>
      </c>
      <c r="Q68" s="30">
        <v>21.416692</v>
      </c>
      <c r="R68" s="29">
        <v>516.97805</v>
      </c>
      <c r="S68" s="29">
        <v>40.873711</v>
      </c>
      <c r="T68" s="33">
        <v>557.851761</v>
      </c>
      <c r="U68" s="18" t="s">
        <v>18</v>
      </c>
      <c r="V68" s="25">
        <f t="shared" si="5"/>
        <v>-9.425720357276058</v>
      </c>
    </row>
    <row r="69" spans="1:22" ht="15">
      <c r="A69" s="27" t="s">
        <v>9</v>
      </c>
      <c r="B69" s="28" t="s">
        <v>33</v>
      </c>
      <c r="C69" s="28" t="s">
        <v>45</v>
      </c>
      <c r="D69" s="28" t="s">
        <v>186</v>
      </c>
      <c r="E69" s="28" t="s">
        <v>193</v>
      </c>
      <c r="F69" s="28" t="s">
        <v>68</v>
      </c>
      <c r="G69" s="28" t="s">
        <v>69</v>
      </c>
      <c r="H69" s="31" t="s">
        <v>69</v>
      </c>
      <c r="I69" s="32">
        <v>8.798328</v>
      </c>
      <c r="J69" s="29">
        <v>1.114722</v>
      </c>
      <c r="K69" s="30">
        <v>9.91305</v>
      </c>
      <c r="L69" s="29">
        <v>75.216168</v>
      </c>
      <c r="M69" s="29">
        <v>7.364305</v>
      </c>
      <c r="N69" s="33">
        <v>82.580473</v>
      </c>
      <c r="O69" s="32">
        <v>0</v>
      </c>
      <c r="P69" s="29">
        <v>0</v>
      </c>
      <c r="Q69" s="30">
        <v>0</v>
      </c>
      <c r="R69" s="29">
        <v>0</v>
      </c>
      <c r="S69" s="29">
        <v>0</v>
      </c>
      <c r="T69" s="33">
        <v>0</v>
      </c>
      <c r="U69" s="18" t="s">
        <v>18</v>
      </c>
      <c r="V69" s="24" t="s">
        <v>18</v>
      </c>
    </row>
    <row r="70" spans="1:22" ht="15">
      <c r="A70" s="27" t="s">
        <v>9</v>
      </c>
      <c r="B70" s="28" t="s">
        <v>33</v>
      </c>
      <c r="C70" s="28" t="s">
        <v>45</v>
      </c>
      <c r="D70" s="28" t="s">
        <v>186</v>
      </c>
      <c r="E70" s="28" t="s">
        <v>196</v>
      </c>
      <c r="F70" s="28" t="s">
        <v>68</v>
      </c>
      <c r="G70" s="28" t="s">
        <v>69</v>
      </c>
      <c r="H70" s="31" t="s">
        <v>188</v>
      </c>
      <c r="I70" s="32">
        <v>0</v>
      </c>
      <c r="J70" s="29">
        <v>0</v>
      </c>
      <c r="K70" s="30">
        <v>0</v>
      </c>
      <c r="L70" s="29">
        <v>29.1015</v>
      </c>
      <c r="M70" s="29">
        <v>2.147175</v>
      </c>
      <c r="N70" s="33">
        <v>31.248675</v>
      </c>
      <c r="O70" s="32">
        <v>0</v>
      </c>
      <c r="P70" s="29">
        <v>0</v>
      </c>
      <c r="Q70" s="30">
        <v>0</v>
      </c>
      <c r="R70" s="29">
        <v>0</v>
      </c>
      <c r="S70" s="29">
        <v>0</v>
      </c>
      <c r="T70" s="33">
        <v>0</v>
      </c>
      <c r="U70" s="18" t="s">
        <v>18</v>
      </c>
      <c r="V70" s="24" t="s">
        <v>18</v>
      </c>
    </row>
    <row r="71" spans="1:22" ht="15">
      <c r="A71" s="27" t="s">
        <v>9</v>
      </c>
      <c r="B71" s="28" t="s">
        <v>33</v>
      </c>
      <c r="C71" s="28" t="s">
        <v>45</v>
      </c>
      <c r="D71" s="28" t="s">
        <v>186</v>
      </c>
      <c r="E71" s="28" t="s">
        <v>195</v>
      </c>
      <c r="F71" s="28" t="s">
        <v>68</v>
      </c>
      <c r="G71" s="28" t="s">
        <v>69</v>
      </c>
      <c r="H71" s="31" t="s">
        <v>188</v>
      </c>
      <c r="I71" s="32">
        <v>0.57728</v>
      </c>
      <c r="J71" s="29">
        <v>0.04503</v>
      </c>
      <c r="K71" s="30">
        <v>0.62231</v>
      </c>
      <c r="L71" s="29">
        <v>0.57728</v>
      </c>
      <c r="M71" s="29">
        <v>7.861936</v>
      </c>
      <c r="N71" s="33">
        <v>8.439216</v>
      </c>
      <c r="O71" s="32">
        <v>0.015</v>
      </c>
      <c r="P71" s="29">
        <v>0.019998</v>
      </c>
      <c r="Q71" s="30">
        <v>0.034998</v>
      </c>
      <c r="R71" s="29">
        <v>1.083977</v>
      </c>
      <c r="S71" s="29">
        <v>0.916978</v>
      </c>
      <c r="T71" s="33">
        <v>2.000954</v>
      </c>
      <c r="U71" s="18" t="s">
        <v>18</v>
      </c>
      <c r="V71" s="24" t="s">
        <v>18</v>
      </c>
    </row>
    <row r="72" spans="1:22" ht="15">
      <c r="A72" s="27" t="s">
        <v>9</v>
      </c>
      <c r="B72" s="28" t="s">
        <v>33</v>
      </c>
      <c r="C72" s="28" t="s">
        <v>45</v>
      </c>
      <c r="D72" s="28" t="s">
        <v>186</v>
      </c>
      <c r="E72" s="28" t="s">
        <v>194</v>
      </c>
      <c r="F72" s="28" t="s">
        <v>68</v>
      </c>
      <c r="G72" s="28" t="s">
        <v>69</v>
      </c>
      <c r="H72" s="31" t="s">
        <v>69</v>
      </c>
      <c r="I72" s="32">
        <v>0</v>
      </c>
      <c r="J72" s="29">
        <v>0</v>
      </c>
      <c r="K72" s="30">
        <v>0</v>
      </c>
      <c r="L72" s="29">
        <v>0.204766</v>
      </c>
      <c r="M72" s="29">
        <v>0.019319</v>
      </c>
      <c r="N72" s="33">
        <v>0.224085</v>
      </c>
      <c r="O72" s="32">
        <v>0</v>
      </c>
      <c r="P72" s="29">
        <v>0</v>
      </c>
      <c r="Q72" s="30">
        <v>0</v>
      </c>
      <c r="R72" s="29">
        <v>0</v>
      </c>
      <c r="S72" s="29">
        <v>0</v>
      </c>
      <c r="T72" s="33">
        <v>0</v>
      </c>
      <c r="U72" s="18" t="s">
        <v>18</v>
      </c>
      <c r="V72" s="24" t="s">
        <v>18</v>
      </c>
    </row>
    <row r="73" spans="1:22" ht="15">
      <c r="A73" s="27" t="s">
        <v>9</v>
      </c>
      <c r="B73" s="28" t="s">
        <v>33</v>
      </c>
      <c r="C73" s="28" t="s">
        <v>45</v>
      </c>
      <c r="D73" s="28" t="s">
        <v>186</v>
      </c>
      <c r="E73" s="28" t="s">
        <v>190</v>
      </c>
      <c r="F73" s="28" t="s">
        <v>68</v>
      </c>
      <c r="G73" s="28" t="s">
        <v>69</v>
      </c>
      <c r="H73" s="31" t="s">
        <v>83</v>
      </c>
      <c r="I73" s="32">
        <v>0</v>
      </c>
      <c r="J73" s="29">
        <v>0</v>
      </c>
      <c r="K73" s="30">
        <v>0</v>
      </c>
      <c r="L73" s="29">
        <v>0</v>
      </c>
      <c r="M73" s="29">
        <v>0</v>
      </c>
      <c r="N73" s="33">
        <v>0</v>
      </c>
      <c r="O73" s="32">
        <v>0</v>
      </c>
      <c r="P73" s="29">
        <v>0</v>
      </c>
      <c r="Q73" s="30">
        <v>0</v>
      </c>
      <c r="R73" s="29">
        <v>1.2144</v>
      </c>
      <c r="S73" s="29">
        <v>0.077823</v>
      </c>
      <c r="T73" s="33">
        <v>1.292223</v>
      </c>
      <c r="U73" s="18" t="s">
        <v>18</v>
      </c>
      <c r="V73" s="24" t="s">
        <v>18</v>
      </c>
    </row>
    <row r="74" spans="1:22" ht="15">
      <c r="A74" s="27" t="s">
        <v>9</v>
      </c>
      <c r="B74" s="28" t="s">
        <v>33</v>
      </c>
      <c r="C74" s="28" t="s">
        <v>45</v>
      </c>
      <c r="D74" s="28" t="s">
        <v>186</v>
      </c>
      <c r="E74" s="28" t="s">
        <v>192</v>
      </c>
      <c r="F74" s="28" t="s">
        <v>68</v>
      </c>
      <c r="G74" s="28" t="s">
        <v>69</v>
      </c>
      <c r="H74" s="31" t="s">
        <v>69</v>
      </c>
      <c r="I74" s="32">
        <v>0</v>
      </c>
      <c r="J74" s="29">
        <v>0</v>
      </c>
      <c r="K74" s="30">
        <v>0</v>
      </c>
      <c r="L74" s="29">
        <v>0</v>
      </c>
      <c r="M74" s="29">
        <v>0</v>
      </c>
      <c r="N74" s="33">
        <v>0</v>
      </c>
      <c r="O74" s="32">
        <v>32.4416</v>
      </c>
      <c r="P74" s="29">
        <v>2.042016</v>
      </c>
      <c r="Q74" s="30">
        <v>34.483616</v>
      </c>
      <c r="R74" s="29">
        <v>80.5024</v>
      </c>
      <c r="S74" s="29">
        <v>5.0384</v>
      </c>
      <c r="T74" s="33">
        <v>85.5408</v>
      </c>
      <c r="U74" s="18" t="s">
        <v>18</v>
      </c>
      <c r="V74" s="24" t="s">
        <v>18</v>
      </c>
    </row>
    <row r="75" spans="1:22" ht="15.75">
      <c r="A75" s="14"/>
      <c r="B75" s="8"/>
      <c r="C75" s="8"/>
      <c r="D75" s="8"/>
      <c r="E75" s="8"/>
      <c r="F75" s="8"/>
      <c r="G75" s="8"/>
      <c r="H75" s="12"/>
      <c r="I75" s="16"/>
      <c r="J75" s="10"/>
      <c r="K75" s="11"/>
      <c r="L75" s="10"/>
      <c r="M75" s="10"/>
      <c r="N75" s="17"/>
      <c r="O75" s="16"/>
      <c r="P75" s="10"/>
      <c r="Q75" s="11"/>
      <c r="R75" s="10"/>
      <c r="S75" s="10"/>
      <c r="T75" s="17"/>
      <c r="U75" s="20"/>
      <c r="V75" s="26"/>
    </row>
    <row r="76" spans="1:22" s="5" customFormat="1" ht="20.25" customHeight="1" thickBot="1">
      <c r="A76" s="48" t="s">
        <v>9</v>
      </c>
      <c r="B76" s="49"/>
      <c r="C76" s="49"/>
      <c r="D76" s="49"/>
      <c r="E76" s="49"/>
      <c r="F76" s="49"/>
      <c r="G76" s="49"/>
      <c r="H76" s="50"/>
      <c r="I76" s="51">
        <f aca="true" t="shared" si="6" ref="I76:T76">SUM(I6:I74)</f>
        <v>17142.669567</v>
      </c>
      <c r="J76" s="52">
        <f t="shared" si="6"/>
        <v>2594.286081</v>
      </c>
      <c r="K76" s="52">
        <f t="shared" si="6"/>
        <v>19736.955647999996</v>
      </c>
      <c r="L76" s="52">
        <f t="shared" si="6"/>
        <v>107916.56459300002</v>
      </c>
      <c r="M76" s="52">
        <f t="shared" si="6"/>
        <v>20187.721244000004</v>
      </c>
      <c r="N76" s="53">
        <f t="shared" si="6"/>
        <v>128104.28583699996</v>
      </c>
      <c r="O76" s="51">
        <f t="shared" si="6"/>
        <v>18446.881342999997</v>
      </c>
      <c r="P76" s="52">
        <f t="shared" si="6"/>
        <v>4093.914673999999</v>
      </c>
      <c r="Q76" s="52">
        <f t="shared" si="6"/>
        <v>22540.79601599999</v>
      </c>
      <c r="R76" s="52">
        <f t="shared" si="6"/>
        <v>131465.91579000003</v>
      </c>
      <c r="S76" s="52">
        <f t="shared" si="6"/>
        <v>27354.498031000003</v>
      </c>
      <c r="T76" s="53">
        <f t="shared" si="6"/>
        <v>158820.41382199994</v>
      </c>
      <c r="U76" s="54">
        <f>+((K76/Q76)-1)*100</f>
        <v>-12.438958970258906</v>
      </c>
      <c r="V76" s="55">
        <f>+((N76/T76)-1)*100</f>
        <v>-19.34016367658221</v>
      </c>
    </row>
    <row r="77" spans="9:20" ht="1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35" t="s">
        <v>19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35" t="s">
        <v>20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35" t="s">
        <v>21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35" t="s">
        <v>22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35" t="s">
        <v>23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35" t="s">
        <v>24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ht="12.75">
      <c r="A84" s="6" t="s">
        <v>17</v>
      </c>
    </row>
    <row r="85" ht="12.75">
      <c r="A85" s="38" t="s">
        <v>27</v>
      </c>
    </row>
    <row r="86" ht="12.75">
      <c r="A86" s="7" t="s">
        <v>25</v>
      </c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</sheetData>
  <sheetProtection/>
  <mergeCells count="3">
    <mergeCell ref="I3:N3"/>
    <mergeCell ref="O3:T3"/>
    <mergeCell ref="A76:H7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2011-08-22T14:38:13Z</dcterms:modified>
  <cp:category/>
  <cp:version/>
  <cp:contentType/>
  <cp:contentStatus/>
</cp:coreProperties>
</file>