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<sst xmlns="http://schemas.openxmlformats.org/spreadsheetml/2006/main" count="1652" uniqueCount="420">
  <si>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</si>
  <si>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</si>
  <si>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</si>
  <si>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</si>
  <si>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</si>
  <si>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</si>
  <si>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</si>
  <si>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</si>
  <si>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</si>
  <si>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</si>
  <si>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</si>
  <si>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</si>
  <si>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</si>
  <si>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</si>
  <si>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</si>
  <si>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</si>
  <si>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</si>
  <si>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</si>
  <si>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</si>
  <si>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</si>
  <si>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</si>
  <si>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</si>
  <si>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</si>
  <si>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</si>
  <si>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</si>
  <si>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</si>
  <si>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</si>
  <si>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</si>
  <si>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</si>
  <si>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</si>
  <si>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</si>
  <si>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</si>
  <si>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</si>
  <si>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</si>
  <si>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</si>
  <si>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</si>
  <si>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</si>
  <si>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</si>
  <si>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</si>
  <si>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</si>
  <si>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</si>
  <si>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</si>
  <si>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</si>
  <si>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</si>
  <si>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</si>
  <si>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</si>
  <si>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</si>
  <si>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</si>
  <si>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</si>
  <si>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</si>
  <si>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</si>
  <si>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</si>
  <si>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</si>
  <si>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</si>
  <si>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</si>
  <si>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</si>
  <si>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</si>
  <si>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</si>
  <si>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</si>
  <si>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</si>
  <si>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</si>
  <si>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</si>
  <si>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</si>
  <si>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</si>
  <si>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</si>
  <si>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</si>
  <si>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</si>
  <si>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</si>
  <si>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</si>
  <si>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</si>
  <si>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</si>
  <si>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</si>
  <si>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</si>
  <si>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</si>
  <si>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</si>
  <si>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</si>
  <si>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</si>
  <si>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</si>
  <si>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</si>
  <si>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</si>
  <si>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</si>
  <si>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</si>
  <si>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</si>
  <si>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</si>
  <si>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</si>
  <si>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</si>
  <si>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</si>
  <si>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</si>
  <si>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</si>
  <si>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</si>
  <si>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</si>
  <si>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</si>
  <si>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</si>
  <si>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</si>
  <si>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</si>
  <si>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</si>
  <si>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</si>
  <si>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</si>
  <si>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MARISOL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</si>
  <si>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</si>
  <si>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</si>
  <si>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</si>
  <si>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</si>
  <si>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</si>
  <si>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</si>
  <si>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</si>
  <si>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</si>
  <si>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</si>
  <si>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</si>
  <si>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</si>
  <si>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</si>
  <si>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</si>
  <si>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</si>
  <si>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</si>
  <si>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</si>
  <si>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</si>
  <si>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</si>
  <si>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</si>
  <si>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</si>
  <si>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</si>
  <si>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</si>
  <si>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</si>
  <si>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ARCATA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</si>
  <si>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</si>
  <si>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</si>
  <si>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</si>
  <si>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</si>
  <si>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</si>
  <si>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</si>
  <si>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</si>
  <si>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</si>
  <si>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</si>
  <si>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</si>
  <si>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</si>
  <si>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</si>
  <si>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</si>
  <si>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</si>
  <si>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</si>
  <si>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</si>
  <si>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</si>
  <si>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</si>
  <si>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</si>
  <si>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</si>
  <si>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</si>
  <si>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</si>
  <si>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</si>
  <si>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</si>
  <si>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</si>
  <si>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</si>
  <si>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</si>
  <si>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</si>
  <si>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</si>
  <si>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</si>
  <si>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</si>
  <si>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</si>
  <si>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</si>
  <si>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</si>
  <si>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</si>
  <si>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</si>
  <si>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</si>
  <si>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</si>
  <si>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</si>
  <si>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</si>
  <si>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</si>
  <si>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</si>
  <si>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</si>
  <si>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</si>
  <si>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</si>
  <si>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</si>
  <si>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</si>
  <si>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</si>
  <si>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</si>
  <si>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</si>
  <si>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</si>
  <si>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</si>
  <si>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</si>
  <si>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</si>
  <si>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</si>
  <si>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</si>
  <si>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</si>
  <si>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</si>
  <si>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</si>
  <si>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</si>
  <si>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</si>
  <si>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</si>
  <si>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</si>
  <si>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</si>
  <si>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</si>
  <si>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</si>
  <si>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</si>
  <si>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</si>
  <si>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</si>
  <si>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</si>
  <si>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</si>
  <si>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</si>
  <si>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</si>
  <si>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</si>
  <si>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</si>
  <si>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</si>
  <si>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</si>
  <si>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</si>
  <si>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</si>
  <si>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</si>
  <si>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</si>
  <si>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</si>
  <si>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</si>
  <si>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</si>
  <si>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</si>
  <si>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</si>
  <si>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</si>
  <si>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</si>
  <si>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</si>
  <si>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</si>
  <si>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</si>
  <si>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</si>
  <si>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</si>
  <si>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</si>
  <si>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</si>
  <si>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</si>
  <si>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</si>
  <si>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</si>
  <si>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</si>
  <si>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</si>
  <si>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</si>
  <si>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</si>
  <si>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</si>
  <si>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</si>
  <si>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</si>
  <si>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</si>
  <si>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</si>
  <si>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</si>
  <si>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</si>
  <si>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</si>
  <si>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</si>
  <si>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</si>
  <si>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</si>
  <si>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</si>
  <si>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</si>
  <si>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</si>
  <si>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</si>
  <si>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TACAZA</t>
  </si>
  <si>
    <t>SANTA LUCIA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</si>
  <si>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</si>
  <si>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</si>
  <si>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</si>
  <si>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</si>
  <si>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</si>
  <si>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</si>
  <si>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</si>
  <si>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</si>
  <si>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</si>
  <si>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</si>
  <si>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</si>
  <si>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</si>
  <si>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</si>
  <si>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</si>
  <si>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</si>
  <si>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</si>
  <si>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</si>
  <si>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</si>
  <si>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</si>
  <si>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</si>
  <si>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</si>
  <si>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</si>
  <si>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</si>
  <si>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</si>
  <si>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</si>
  <si>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</si>
  <si>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</si>
  <si>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</si>
  <si>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</si>
  <si>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</si>
  <si>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</si>
  <si>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</si>
  <si>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</si>
  <si>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</si>
  <si>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</si>
  <si>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</si>
  <si>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</si>
  <si>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</si>
  <si>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</si>
  <si>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</si>
  <si>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</si>
  <si>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</si>
  <si>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</si>
  <si>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</si>
  <si>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</si>
  <si>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</si>
  <si>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</si>
  <si>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</si>
  <si>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</si>
  <si>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</si>
  <si>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</si>
  <si>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</si>
  <si>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</si>
  <si>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</si>
  <si>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</si>
  <si>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</si>
  <si>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</si>
  <si>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</si>
  <si>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</si>
  <si>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</si>
  <si>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</si>
  <si>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</si>
  <si>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</si>
  <si>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</si>
  <si>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</si>
  <si>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</si>
  <si>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</si>
  <si>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</si>
  <si>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</si>
  <si>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</si>
  <si>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</si>
  <si>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</si>
  <si>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</si>
  <si>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</si>
  <si>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</si>
  <si>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</si>
  <si>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</si>
  <si>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</si>
  <si>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</si>
  <si>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</si>
  <si>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</si>
  <si>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</si>
  <si>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</si>
  <si>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</si>
  <si>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</si>
  <si>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</si>
  <si>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</si>
  <si>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</si>
  <si>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</si>
  <si>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</si>
  <si>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</si>
  <si>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</si>
  <si>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QUISPE CONDORI OSCAR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</si>
  <si>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</si>
  <si>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</si>
  <si>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</si>
  <si>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</si>
  <si>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</si>
  <si>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</si>
  <si>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</si>
  <si>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</si>
  <si>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</si>
  <si>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</si>
  <si>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</si>
  <si>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</si>
  <si>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</si>
  <si>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</si>
  <si>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</si>
  <si>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</si>
  <si>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</si>
  <si>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</si>
  <si>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</si>
  <si>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</si>
  <si>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</si>
  <si>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</si>
  <si>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</si>
  <si>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</si>
  <si>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</si>
  <si>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</si>
  <si>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</si>
  <si>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</si>
  <si>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</si>
  <si>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</si>
  <si>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</si>
  <si>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</si>
  <si>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</si>
  <si>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ESPINAR</t>
  </si>
  <si>
    <t>GRAVIMETRÍA</t>
  </si>
  <si>
    <t>COMPAÑIA MINERA ANCASH S.A.C.</t>
  </si>
  <si>
    <t>CARMELITA</t>
  </si>
  <si>
    <t>CATAC</t>
  </si>
  <si>
    <t>SOCIEDAD MINERA LAS CUMBRES S.A.C.</t>
  </si>
  <si>
    <t>CONDORSENGA</t>
  </si>
  <si>
    <t>CAJATAMBO</t>
  </si>
  <si>
    <t>GORGOR</t>
  </si>
  <si>
    <t>UCHUCCHACUA</t>
  </si>
  <si>
    <t>ACUMULACION HUARON-3A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</si>
  <si>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</si>
  <si>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</si>
  <si>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</si>
  <si>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</si>
  <si>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</si>
  <si>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</si>
  <si>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GOTAS DE ORO</t>
  </si>
  <si>
    <t>EL SOL NACIENTE TERCERO</t>
  </si>
  <si>
    <t>SANTIAGO</t>
  </si>
  <si>
    <t>S.M.R.L. MAGISTRAL DE HUARAZ S.A.C.</t>
  </si>
  <si>
    <t>CORPORACION MINERA CENTAURO S.A.C.</t>
  </si>
  <si>
    <t>SOCIEDAD MINERA ANDEREAL S.A.C.</t>
  </si>
  <si>
    <t>CUNCA</t>
  </si>
  <si>
    <t>CANAS</t>
  </si>
  <si>
    <t>LAYO</t>
  </si>
  <si>
    <t>ISLAY</t>
  </si>
  <si>
    <t>SUYUBAMBA</t>
  </si>
  <si>
    <t>MILPO Nº1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</si>
  <si>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</si>
  <si>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</si>
  <si>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</si>
  <si>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</si>
  <si>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</si>
  <si>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</si>
  <si>
    <t>MINERA PARAC S.A.C.</t>
  </si>
  <si>
    <t>ESLABON CB</t>
  </si>
  <si>
    <t>HUAYLLAPAMPA</t>
  </si>
  <si>
    <t>ANTICONA</t>
  </si>
  <si>
    <t>VINCHOS</t>
  </si>
  <si>
    <t>CAPITANA</t>
  </si>
  <si>
    <t>ESTRELLA TRES</t>
  </si>
  <si>
    <t>ONGON</t>
  </si>
  <si>
    <t>MONTAÑITA</t>
  </si>
  <si>
    <t>MONTAÑITA UNO</t>
  </si>
  <si>
    <t>ACUMULACION CHAQUICOCHA</t>
  </si>
  <si>
    <t>ACUMULACION TUCARI  j)</t>
  </si>
  <si>
    <t>CERRO LINDO  b)</t>
  </si>
  <si>
    <t>ACUMULACION RAURA  c)</t>
  </si>
  <si>
    <t>ACUMULACION ISCAYCRUZ  e)</t>
  </si>
  <si>
    <t>TOQUEPALA 1  g)</t>
  </si>
  <si>
    <t>COBRIZA 1126  d)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</si>
</sst>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0" fillId="3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40</v>
      </c>
    </row>
    <row r="2" ht="13.5" thickBot="1">
      <c r="A2" s="60"/>
    </row>
    <row r="3" spans="1:22" ht="13.5" thickBot="1">
      <c r="A3" s="51"/>
      <c r="I3" s="61">
        <v>2011</v>
      </c>
      <c r="J3" s="62"/>
      <c r="K3" s="62"/>
      <c r="L3" s="62"/>
      <c r="M3" s="62"/>
      <c r="N3" s="63"/>
      <c r="O3" s="61">
        <v>2010</v>
      </c>
      <c r="P3" s="62"/>
      <c r="Q3" s="62"/>
      <c r="R3" s="62"/>
      <c r="S3" s="62"/>
      <c r="T3" s="63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397</v>
      </c>
      <c r="L4" s="22" t="s">
        <v>12</v>
      </c>
      <c r="M4" s="22" t="s">
        <v>8</v>
      </c>
      <c r="N4" s="55" t="s">
        <v>398</v>
      </c>
      <c r="O4" s="54" t="s">
        <v>13</v>
      </c>
      <c r="P4" s="22" t="s">
        <v>14</v>
      </c>
      <c r="Q4" s="22" t="s">
        <v>397</v>
      </c>
      <c r="R4" s="22" t="s">
        <v>15</v>
      </c>
      <c r="S4" s="22" t="s">
        <v>16</v>
      </c>
      <c r="T4" s="55" t="s">
        <v>399</v>
      </c>
      <c r="U4" s="56" t="s">
        <v>400</v>
      </c>
      <c r="V4" s="55" t="s">
        <v>401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41</v>
      </c>
      <c r="C6" s="42" t="s">
        <v>42</v>
      </c>
      <c r="D6" s="42" t="s">
        <v>43</v>
      </c>
      <c r="E6" s="50" t="s">
        <v>44</v>
      </c>
      <c r="F6" s="58" t="s">
        <v>45</v>
      </c>
      <c r="G6" s="42" t="s">
        <v>46</v>
      </c>
      <c r="H6" s="45" t="s">
        <v>47</v>
      </c>
      <c r="I6" s="46">
        <v>0</v>
      </c>
      <c r="J6" s="43">
        <v>335.57103</v>
      </c>
      <c r="K6" s="44">
        <v>335.57103</v>
      </c>
      <c r="L6" s="43">
        <v>0</v>
      </c>
      <c r="M6" s="43">
        <v>6246.985951</v>
      </c>
      <c r="N6" s="47">
        <v>6246.985951</v>
      </c>
      <c r="O6" s="46">
        <v>0</v>
      </c>
      <c r="P6" s="43">
        <v>514.114691</v>
      </c>
      <c r="Q6" s="44">
        <v>514.114691</v>
      </c>
      <c r="R6" s="43">
        <v>0</v>
      </c>
      <c r="S6" s="43">
        <v>7865.527809</v>
      </c>
      <c r="T6" s="47">
        <v>7865.527809</v>
      </c>
      <c r="U6" s="38">
        <f>+((K6/Q6)-1)*100</f>
        <v>-34.72837172824536</v>
      </c>
      <c r="V6" s="13">
        <f>+((N6/T6)-1)*100</f>
        <v>-20.577663664833924</v>
      </c>
    </row>
    <row r="7" spans="1:22" ht="15">
      <c r="A7" s="41" t="s">
        <v>9</v>
      </c>
      <c r="B7" s="42" t="s">
        <v>48</v>
      </c>
      <c r="C7" s="42" t="s">
        <v>38</v>
      </c>
      <c r="D7" s="42" t="s">
        <v>49</v>
      </c>
      <c r="E7" s="50" t="s">
        <v>50</v>
      </c>
      <c r="F7" s="58" t="s">
        <v>51</v>
      </c>
      <c r="G7" s="42" t="s">
        <v>52</v>
      </c>
      <c r="H7" s="45" t="s">
        <v>53</v>
      </c>
      <c r="I7" s="46">
        <v>0</v>
      </c>
      <c r="J7" s="43">
        <v>47.686551</v>
      </c>
      <c r="K7" s="44">
        <v>47.686551</v>
      </c>
      <c r="L7" s="43">
        <v>0</v>
      </c>
      <c r="M7" s="43">
        <v>395.720065</v>
      </c>
      <c r="N7" s="47">
        <v>395.720065</v>
      </c>
      <c r="O7" s="46">
        <v>0</v>
      </c>
      <c r="P7" s="43">
        <v>27.114956</v>
      </c>
      <c r="Q7" s="44">
        <v>27.114956</v>
      </c>
      <c r="R7" s="43">
        <v>0</v>
      </c>
      <c r="S7" s="43">
        <v>172.099111</v>
      </c>
      <c r="T7" s="47">
        <v>172.099111</v>
      </c>
      <c r="U7" s="38">
        <f>+((K7/Q7)-1)*100</f>
        <v>75.86807443095242</v>
      </c>
      <c r="V7" s="8" t="s">
        <v>19</v>
      </c>
    </row>
    <row r="8" spans="1:22" ht="15">
      <c r="A8" s="41" t="s">
        <v>9</v>
      </c>
      <c r="B8" s="42" t="s">
        <v>41</v>
      </c>
      <c r="C8" s="42" t="s">
        <v>42</v>
      </c>
      <c r="D8" s="42" t="s">
        <v>54</v>
      </c>
      <c r="E8" s="42" t="s">
        <v>55</v>
      </c>
      <c r="F8" s="58" t="s">
        <v>56</v>
      </c>
      <c r="G8" s="42" t="s">
        <v>57</v>
      </c>
      <c r="H8" s="45" t="s">
        <v>58</v>
      </c>
      <c r="I8" s="46">
        <v>329.665636</v>
      </c>
      <c r="J8" s="43">
        <v>0</v>
      </c>
      <c r="K8" s="44">
        <v>329.665636</v>
      </c>
      <c r="L8" s="43">
        <v>6363.483831</v>
      </c>
      <c r="M8" s="43">
        <v>0</v>
      </c>
      <c r="N8" s="47">
        <v>6363.483831</v>
      </c>
      <c r="O8" s="46">
        <v>0</v>
      </c>
      <c r="P8" s="43">
        <v>0</v>
      </c>
      <c r="Q8" s="44">
        <v>0</v>
      </c>
      <c r="R8" s="43">
        <v>1814.299845</v>
      </c>
      <c r="S8" s="43">
        <v>0</v>
      </c>
      <c r="T8" s="47">
        <v>1814.299845</v>
      </c>
      <c r="U8" s="37" t="s">
        <v>19</v>
      </c>
      <c r="V8" s="8" t="s">
        <v>19</v>
      </c>
    </row>
    <row r="9" spans="1:22" ht="15">
      <c r="A9" s="41" t="s">
        <v>9</v>
      </c>
      <c r="B9" s="42" t="s">
        <v>48</v>
      </c>
      <c r="C9" s="42" t="s">
        <v>38</v>
      </c>
      <c r="D9" s="42" t="s">
        <v>59</v>
      </c>
      <c r="E9" s="42" t="s">
        <v>60</v>
      </c>
      <c r="F9" s="58" t="s">
        <v>61</v>
      </c>
      <c r="G9" s="42" t="s">
        <v>62</v>
      </c>
      <c r="H9" s="45" t="s">
        <v>63</v>
      </c>
      <c r="I9" s="46">
        <v>0</v>
      </c>
      <c r="J9" s="43">
        <v>122.478688</v>
      </c>
      <c r="K9" s="44">
        <v>122.478688</v>
      </c>
      <c r="L9" s="43">
        <v>0</v>
      </c>
      <c r="M9" s="43">
        <v>1770.216471</v>
      </c>
      <c r="N9" s="47">
        <v>1770.216471</v>
      </c>
      <c r="O9" s="46">
        <v>0</v>
      </c>
      <c r="P9" s="43">
        <v>193.952185</v>
      </c>
      <c r="Q9" s="44">
        <v>193.952185</v>
      </c>
      <c r="R9" s="43">
        <v>0</v>
      </c>
      <c r="S9" s="43">
        <v>2634.769545</v>
      </c>
      <c r="T9" s="47">
        <v>2634.769545</v>
      </c>
      <c r="U9" s="38">
        <f aca="true" t="shared" si="0" ref="U9:U52">+((K9/Q9)-1)*100</f>
        <v>-36.85109141719646</v>
      </c>
      <c r="V9" s="13">
        <f aca="true" t="shared" si="1" ref="V9:V72">+((N9/T9)-1)*100</f>
        <v>-32.81323315887956</v>
      </c>
    </row>
    <row r="10" spans="1:22" ht="15">
      <c r="A10" s="41" t="s">
        <v>9</v>
      </c>
      <c r="B10" s="42" t="s">
        <v>48</v>
      </c>
      <c r="C10" s="42" t="s">
        <v>38</v>
      </c>
      <c r="D10" s="42" t="s">
        <v>64</v>
      </c>
      <c r="E10" s="50" t="s">
        <v>65</v>
      </c>
      <c r="F10" s="58" t="s">
        <v>20</v>
      </c>
      <c r="G10" s="42" t="s">
        <v>66</v>
      </c>
      <c r="H10" s="45" t="s">
        <v>67</v>
      </c>
      <c r="I10" s="46">
        <v>0</v>
      </c>
      <c r="J10" s="43">
        <v>5651.239814</v>
      </c>
      <c r="K10" s="44">
        <v>5651.239814</v>
      </c>
      <c r="L10" s="43">
        <v>0</v>
      </c>
      <c r="M10" s="43">
        <v>56709.647448</v>
      </c>
      <c r="N10" s="47">
        <v>56709.647448</v>
      </c>
      <c r="O10" s="46">
        <v>0</v>
      </c>
      <c r="P10" s="43">
        <v>5525.082626</v>
      </c>
      <c r="Q10" s="44">
        <v>5525.082626</v>
      </c>
      <c r="R10" s="43">
        <v>0</v>
      </c>
      <c r="S10" s="43">
        <v>56292.699222</v>
      </c>
      <c r="T10" s="47">
        <v>56292.699222</v>
      </c>
      <c r="U10" s="38">
        <f t="shared" si="0"/>
        <v>2.28335387069738</v>
      </c>
      <c r="V10" s="13">
        <f t="shared" si="1"/>
        <v>0.7406790432196164</v>
      </c>
    </row>
    <row r="11" spans="1:22" ht="15">
      <c r="A11" s="41" t="s">
        <v>9</v>
      </c>
      <c r="B11" s="42" t="s">
        <v>48</v>
      </c>
      <c r="C11" s="42" t="s">
        <v>38</v>
      </c>
      <c r="D11" s="42" t="s">
        <v>64</v>
      </c>
      <c r="E11" s="52" t="s">
        <v>414</v>
      </c>
      <c r="F11" s="58" t="s">
        <v>20</v>
      </c>
      <c r="G11" s="42" t="s">
        <v>66</v>
      </c>
      <c r="H11" s="45" t="s">
        <v>67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0</v>
      </c>
      <c r="S11" s="43">
        <v>9690.631371</v>
      </c>
      <c r="T11" s="47">
        <v>9690.631371</v>
      </c>
      <c r="U11" s="37" t="s">
        <v>19</v>
      </c>
      <c r="V11" s="8" t="s">
        <v>19</v>
      </c>
    </row>
    <row r="12" spans="1:22" ht="15">
      <c r="A12" s="41" t="s">
        <v>9</v>
      </c>
      <c r="B12" s="42" t="s">
        <v>41</v>
      </c>
      <c r="C12" s="42" t="s">
        <v>42</v>
      </c>
      <c r="D12" s="42" t="s">
        <v>68</v>
      </c>
      <c r="E12" s="42" t="s">
        <v>69</v>
      </c>
      <c r="F12" s="58" t="s">
        <v>70</v>
      </c>
      <c r="G12" s="42" t="s">
        <v>71</v>
      </c>
      <c r="H12" s="45" t="s">
        <v>72</v>
      </c>
      <c r="I12" s="46">
        <v>0</v>
      </c>
      <c r="J12" s="43">
        <v>4.133817</v>
      </c>
      <c r="K12" s="44">
        <v>4.133817</v>
      </c>
      <c r="L12" s="43">
        <v>0</v>
      </c>
      <c r="M12" s="43">
        <v>86.959637</v>
      </c>
      <c r="N12" s="47">
        <v>86.959637</v>
      </c>
      <c r="O12" s="46">
        <v>0</v>
      </c>
      <c r="P12" s="43">
        <v>29.741112</v>
      </c>
      <c r="Q12" s="44">
        <v>29.741112</v>
      </c>
      <c r="R12" s="43">
        <v>0</v>
      </c>
      <c r="S12" s="43">
        <v>275.083152</v>
      </c>
      <c r="T12" s="47">
        <v>275.083152</v>
      </c>
      <c r="U12" s="38">
        <f t="shared" si="0"/>
        <v>-86.10066429257924</v>
      </c>
      <c r="V12" s="13">
        <f t="shared" si="1"/>
        <v>-68.38787240594073</v>
      </c>
    </row>
    <row r="13" spans="1:22" ht="15">
      <c r="A13" s="41" t="s">
        <v>9</v>
      </c>
      <c r="B13" s="42" t="s">
        <v>41</v>
      </c>
      <c r="C13" s="42" t="s">
        <v>38</v>
      </c>
      <c r="D13" s="42" t="s">
        <v>73</v>
      </c>
      <c r="E13" s="42" t="s">
        <v>74</v>
      </c>
      <c r="F13" s="58" t="s">
        <v>75</v>
      </c>
      <c r="G13" s="42" t="s">
        <v>76</v>
      </c>
      <c r="H13" s="45" t="s">
        <v>77</v>
      </c>
      <c r="I13" s="46">
        <v>0</v>
      </c>
      <c r="J13" s="43">
        <v>3042.745224</v>
      </c>
      <c r="K13" s="44">
        <v>3042.745224</v>
      </c>
      <c r="L13" s="43">
        <v>0</v>
      </c>
      <c r="M13" s="43">
        <v>37240.700718</v>
      </c>
      <c r="N13" s="47">
        <v>37240.700718</v>
      </c>
      <c r="O13" s="46">
        <v>0</v>
      </c>
      <c r="P13" s="43">
        <v>2160.422715</v>
      </c>
      <c r="Q13" s="44">
        <v>2160.422715</v>
      </c>
      <c r="R13" s="43">
        <v>0</v>
      </c>
      <c r="S13" s="43">
        <v>28638.653692</v>
      </c>
      <c r="T13" s="47">
        <v>28638.653692</v>
      </c>
      <c r="U13" s="38">
        <f t="shared" si="0"/>
        <v>40.840271807640185</v>
      </c>
      <c r="V13" s="13">
        <f t="shared" si="1"/>
        <v>30.036492352302567</v>
      </c>
    </row>
    <row r="14" spans="1:22" ht="15">
      <c r="A14" s="41" t="s">
        <v>9</v>
      </c>
      <c r="B14" s="42" t="s">
        <v>41</v>
      </c>
      <c r="C14" s="42" t="s">
        <v>38</v>
      </c>
      <c r="D14" s="42" t="s">
        <v>78</v>
      </c>
      <c r="E14" s="42" t="s">
        <v>79</v>
      </c>
      <c r="F14" s="58" t="s">
        <v>80</v>
      </c>
      <c r="G14" s="42" t="s">
        <v>81</v>
      </c>
      <c r="H14" s="45" t="s">
        <v>82</v>
      </c>
      <c r="I14" s="46">
        <v>0</v>
      </c>
      <c r="J14" s="43">
        <v>1288.917745</v>
      </c>
      <c r="K14" s="44">
        <v>1288.917745</v>
      </c>
      <c r="L14" s="43">
        <v>0</v>
      </c>
      <c r="M14" s="43">
        <v>9931.938432</v>
      </c>
      <c r="N14" s="47">
        <v>9931.938432</v>
      </c>
      <c r="O14" s="46">
        <v>0</v>
      </c>
      <c r="P14" s="43">
        <v>977.110427</v>
      </c>
      <c r="Q14" s="44">
        <v>977.110427</v>
      </c>
      <c r="R14" s="43">
        <v>0</v>
      </c>
      <c r="S14" s="43">
        <v>12698.617236</v>
      </c>
      <c r="T14" s="47">
        <v>12698.617236</v>
      </c>
      <c r="U14" s="38">
        <f t="shared" si="0"/>
        <v>31.911164734710184</v>
      </c>
      <c r="V14" s="13">
        <f t="shared" si="1"/>
        <v>-21.78724464705174</v>
      </c>
    </row>
    <row r="15" spans="1:22" ht="15">
      <c r="A15" s="41" t="s">
        <v>9</v>
      </c>
      <c r="B15" s="42" t="s">
        <v>48</v>
      </c>
      <c r="C15" s="42" t="s">
        <v>38</v>
      </c>
      <c r="D15" s="42" t="s">
        <v>83</v>
      </c>
      <c r="E15" s="50" t="s">
        <v>84</v>
      </c>
      <c r="F15" s="58" t="s">
        <v>56</v>
      </c>
      <c r="G15" s="42" t="s">
        <v>85</v>
      </c>
      <c r="H15" s="45" t="s">
        <v>86</v>
      </c>
      <c r="I15" s="46">
        <v>0</v>
      </c>
      <c r="J15" s="43">
        <v>112.108984</v>
      </c>
      <c r="K15" s="44">
        <v>112.108984</v>
      </c>
      <c r="L15" s="43">
        <v>0</v>
      </c>
      <c r="M15" s="43">
        <v>1071.957511</v>
      </c>
      <c r="N15" s="47">
        <v>1071.957511</v>
      </c>
      <c r="O15" s="46">
        <v>0</v>
      </c>
      <c r="P15" s="43">
        <v>34.512544</v>
      </c>
      <c r="Q15" s="44">
        <v>34.512544</v>
      </c>
      <c r="R15" s="43">
        <v>0</v>
      </c>
      <c r="S15" s="43">
        <v>1440.533499</v>
      </c>
      <c r="T15" s="47">
        <v>1440.533499</v>
      </c>
      <c r="U15" s="37" t="s">
        <v>19</v>
      </c>
      <c r="V15" s="13">
        <f t="shared" si="1"/>
        <v>-25.586075454396628</v>
      </c>
    </row>
    <row r="16" spans="1:22" ht="15">
      <c r="A16" s="41" t="s">
        <v>9</v>
      </c>
      <c r="B16" s="42" t="s">
        <v>48</v>
      </c>
      <c r="C16" s="42" t="s">
        <v>38</v>
      </c>
      <c r="D16" s="42" t="s">
        <v>90</v>
      </c>
      <c r="E16" s="50" t="s">
        <v>91</v>
      </c>
      <c r="F16" s="58" t="s">
        <v>80</v>
      </c>
      <c r="G16" s="42" t="s">
        <v>92</v>
      </c>
      <c r="H16" s="45" t="s">
        <v>93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579.480915</v>
      </c>
      <c r="S16" s="43">
        <v>0</v>
      </c>
      <c r="T16" s="47">
        <v>579.480915</v>
      </c>
      <c r="U16" s="37" t="s">
        <v>19</v>
      </c>
      <c r="V16" s="8" t="s">
        <v>19</v>
      </c>
    </row>
    <row r="17" spans="1:22" ht="15">
      <c r="A17" s="41" t="s">
        <v>9</v>
      </c>
      <c r="B17" s="42" t="s">
        <v>41</v>
      </c>
      <c r="C17" s="42" t="s">
        <v>38</v>
      </c>
      <c r="D17" s="42" t="s">
        <v>94</v>
      </c>
      <c r="E17" s="42" t="s">
        <v>377</v>
      </c>
      <c r="F17" s="58" t="s">
        <v>88</v>
      </c>
      <c r="G17" s="42" t="s">
        <v>99</v>
      </c>
      <c r="H17" s="45" t="s">
        <v>100</v>
      </c>
      <c r="I17" s="46">
        <v>26630.485989</v>
      </c>
      <c r="J17" s="43">
        <v>2238.246449</v>
      </c>
      <c r="K17" s="44">
        <v>28868.732438</v>
      </c>
      <c r="L17" s="43">
        <v>279110.758998</v>
      </c>
      <c r="M17" s="43">
        <v>17291.905997</v>
      </c>
      <c r="N17" s="47">
        <v>296402.664994</v>
      </c>
      <c r="O17" s="46">
        <v>24655.04397</v>
      </c>
      <c r="P17" s="43">
        <v>1289.605904</v>
      </c>
      <c r="Q17" s="44">
        <v>25944.649874</v>
      </c>
      <c r="R17" s="43">
        <v>254735.470855</v>
      </c>
      <c r="S17" s="43">
        <v>13998.347555</v>
      </c>
      <c r="T17" s="47">
        <v>268733.81841</v>
      </c>
      <c r="U17" s="38">
        <f t="shared" si="0"/>
        <v>11.270464539705817</v>
      </c>
      <c r="V17" s="13">
        <f t="shared" si="1"/>
        <v>10.296004703727446</v>
      </c>
    </row>
    <row r="18" spans="1:22" ht="15">
      <c r="A18" s="41" t="s">
        <v>9</v>
      </c>
      <c r="B18" s="42" t="s">
        <v>41</v>
      </c>
      <c r="C18" s="42" t="s">
        <v>38</v>
      </c>
      <c r="D18" s="42" t="s">
        <v>94</v>
      </c>
      <c r="E18" s="50" t="s">
        <v>95</v>
      </c>
      <c r="F18" s="58" t="s">
        <v>75</v>
      </c>
      <c r="G18" s="42" t="s">
        <v>96</v>
      </c>
      <c r="H18" s="45" t="s">
        <v>97</v>
      </c>
      <c r="I18" s="46">
        <v>0</v>
      </c>
      <c r="J18" s="43">
        <v>6374.770222</v>
      </c>
      <c r="K18" s="44">
        <v>6374.770222</v>
      </c>
      <c r="L18" s="43">
        <v>0</v>
      </c>
      <c r="M18" s="43">
        <v>75838.266517</v>
      </c>
      <c r="N18" s="47">
        <v>75838.266517</v>
      </c>
      <c r="O18" s="46">
        <v>0</v>
      </c>
      <c r="P18" s="43">
        <v>5788.404798</v>
      </c>
      <c r="Q18" s="44">
        <v>5788.404798</v>
      </c>
      <c r="R18" s="43">
        <v>0</v>
      </c>
      <c r="S18" s="43">
        <v>69242.213628</v>
      </c>
      <c r="T18" s="47">
        <v>69242.213628</v>
      </c>
      <c r="U18" s="38">
        <f t="shared" si="0"/>
        <v>10.130000310320387</v>
      </c>
      <c r="V18" s="13">
        <f t="shared" si="1"/>
        <v>9.526057217692285</v>
      </c>
    </row>
    <row r="19" spans="1:22" ht="15">
      <c r="A19" s="41" t="s">
        <v>9</v>
      </c>
      <c r="B19" s="42" t="s">
        <v>41</v>
      </c>
      <c r="C19" s="42" t="s">
        <v>38</v>
      </c>
      <c r="D19" s="42" t="s">
        <v>94</v>
      </c>
      <c r="E19" s="42" t="s">
        <v>104</v>
      </c>
      <c r="F19" s="58" t="s">
        <v>75</v>
      </c>
      <c r="G19" s="42" t="s">
        <v>96</v>
      </c>
      <c r="H19" s="45" t="s">
        <v>105</v>
      </c>
      <c r="I19" s="46">
        <v>0</v>
      </c>
      <c r="J19" s="43">
        <v>1509.538431</v>
      </c>
      <c r="K19" s="44">
        <v>1509.538431</v>
      </c>
      <c r="L19" s="43">
        <v>0</v>
      </c>
      <c r="M19" s="43">
        <v>15681.002393</v>
      </c>
      <c r="N19" s="47">
        <v>15681.002393</v>
      </c>
      <c r="O19" s="46">
        <v>0</v>
      </c>
      <c r="P19" s="43">
        <v>1725.845484</v>
      </c>
      <c r="Q19" s="44">
        <v>1725.845484</v>
      </c>
      <c r="R19" s="43">
        <v>0</v>
      </c>
      <c r="S19" s="43">
        <v>17718.996364</v>
      </c>
      <c r="T19" s="47">
        <v>17718.996364</v>
      </c>
      <c r="U19" s="38">
        <f t="shared" si="0"/>
        <v>-12.533396240007777</v>
      </c>
      <c r="V19" s="13">
        <f t="shared" si="1"/>
        <v>-11.501746087270648</v>
      </c>
    </row>
    <row r="20" spans="1:22" ht="15">
      <c r="A20" s="41" t="s">
        <v>9</v>
      </c>
      <c r="B20" s="42" t="s">
        <v>48</v>
      </c>
      <c r="C20" s="42" t="s">
        <v>38</v>
      </c>
      <c r="D20" s="42" t="s">
        <v>94</v>
      </c>
      <c r="E20" s="42" t="s">
        <v>109</v>
      </c>
      <c r="F20" s="58" t="s">
        <v>56</v>
      </c>
      <c r="G20" s="42" t="s">
        <v>85</v>
      </c>
      <c r="H20" s="45" t="s">
        <v>109</v>
      </c>
      <c r="I20" s="46">
        <v>0</v>
      </c>
      <c r="J20" s="43">
        <v>308.030437</v>
      </c>
      <c r="K20" s="44">
        <v>308.030437</v>
      </c>
      <c r="L20" s="43">
        <v>0</v>
      </c>
      <c r="M20" s="43">
        <v>3353.90851</v>
      </c>
      <c r="N20" s="47">
        <v>3353.90851</v>
      </c>
      <c r="O20" s="46">
        <v>0</v>
      </c>
      <c r="P20" s="43">
        <v>250.071786</v>
      </c>
      <c r="Q20" s="44">
        <v>250.071786</v>
      </c>
      <c r="R20" s="43">
        <v>0</v>
      </c>
      <c r="S20" s="43">
        <v>2453.664637</v>
      </c>
      <c r="T20" s="47">
        <v>2453.664637</v>
      </c>
      <c r="U20" s="38">
        <f t="shared" si="0"/>
        <v>23.176805319413376</v>
      </c>
      <c r="V20" s="13">
        <f t="shared" si="1"/>
        <v>36.689768415160984</v>
      </c>
    </row>
    <row r="21" spans="1:22" ht="15">
      <c r="A21" s="41" t="s">
        <v>9</v>
      </c>
      <c r="B21" s="42" t="s">
        <v>41</v>
      </c>
      <c r="C21" s="42" t="s">
        <v>38</v>
      </c>
      <c r="D21" s="42" t="s">
        <v>94</v>
      </c>
      <c r="E21" s="50" t="s">
        <v>101</v>
      </c>
      <c r="F21" s="58" t="s">
        <v>56</v>
      </c>
      <c r="G21" s="42" t="s">
        <v>102</v>
      </c>
      <c r="H21" s="45" t="s">
        <v>103</v>
      </c>
      <c r="I21" s="46">
        <v>0</v>
      </c>
      <c r="J21" s="43">
        <v>97.643474</v>
      </c>
      <c r="K21" s="44">
        <v>97.643474</v>
      </c>
      <c r="L21" s="43">
        <v>0</v>
      </c>
      <c r="M21" s="43">
        <v>1339.66671</v>
      </c>
      <c r="N21" s="47">
        <v>1339.66671</v>
      </c>
      <c r="O21" s="46">
        <v>0</v>
      </c>
      <c r="P21" s="43">
        <v>61.640004</v>
      </c>
      <c r="Q21" s="44">
        <v>61.640004</v>
      </c>
      <c r="R21" s="43">
        <v>0</v>
      </c>
      <c r="S21" s="43">
        <v>868.258212</v>
      </c>
      <c r="T21" s="47">
        <v>868.258212</v>
      </c>
      <c r="U21" s="38">
        <f t="shared" si="0"/>
        <v>58.40925967493449</v>
      </c>
      <c r="V21" s="13">
        <f t="shared" si="1"/>
        <v>54.29358357741625</v>
      </c>
    </row>
    <row r="22" spans="1:22" ht="15">
      <c r="A22" s="41" t="s">
        <v>9</v>
      </c>
      <c r="B22" s="42" t="s">
        <v>48</v>
      </c>
      <c r="C22" s="42" t="s">
        <v>38</v>
      </c>
      <c r="D22" s="42" t="s">
        <v>94</v>
      </c>
      <c r="E22" s="53" t="s">
        <v>106</v>
      </c>
      <c r="F22" s="58" t="s">
        <v>75</v>
      </c>
      <c r="G22" s="42" t="s">
        <v>107</v>
      </c>
      <c r="H22" s="45" t="s">
        <v>108</v>
      </c>
      <c r="I22" s="46">
        <v>0</v>
      </c>
      <c r="J22" s="43">
        <v>82.697487</v>
      </c>
      <c r="K22" s="44">
        <v>82.697487</v>
      </c>
      <c r="L22" s="43">
        <v>0</v>
      </c>
      <c r="M22" s="43">
        <v>1049.002634</v>
      </c>
      <c r="N22" s="47">
        <v>1049.002634</v>
      </c>
      <c r="O22" s="46">
        <v>0</v>
      </c>
      <c r="P22" s="43">
        <v>105.511818</v>
      </c>
      <c r="Q22" s="44">
        <v>105.511818</v>
      </c>
      <c r="R22" s="43">
        <v>0</v>
      </c>
      <c r="S22" s="43">
        <v>1146.320428</v>
      </c>
      <c r="T22" s="47">
        <v>1146.320428</v>
      </c>
      <c r="U22" s="38">
        <f t="shared" si="0"/>
        <v>-21.622536159883065</v>
      </c>
      <c r="V22" s="13">
        <f t="shared" si="1"/>
        <v>-8.489580367139727</v>
      </c>
    </row>
    <row r="23" spans="1:22" ht="15">
      <c r="A23" s="41" t="s">
        <v>9</v>
      </c>
      <c r="B23" s="42" t="s">
        <v>41</v>
      </c>
      <c r="C23" s="42" t="s">
        <v>38</v>
      </c>
      <c r="D23" s="42" t="s">
        <v>94</v>
      </c>
      <c r="E23" s="42" t="s">
        <v>98</v>
      </c>
      <c r="F23" s="58" t="s">
        <v>88</v>
      </c>
      <c r="G23" s="42" t="s">
        <v>99</v>
      </c>
      <c r="H23" s="45" t="s">
        <v>100</v>
      </c>
      <c r="I23" s="46">
        <v>0</v>
      </c>
      <c r="J23" s="43">
        <v>0</v>
      </c>
      <c r="K23" s="44">
        <v>0</v>
      </c>
      <c r="L23" s="43">
        <v>0</v>
      </c>
      <c r="M23" s="43">
        <v>0</v>
      </c>
      <c r="N23" s="47">
        <v>0</v>
      </c>
      <c r="O23" s="46">
        <v>0</v>
      </c>
      <c r="P23" s="43">
        <v>0</v>
      </c>
      <c r="Q23" s="44">
        <v>0</v>
      </c>
      <c r="R23" s="43">
        <v>1125.67589</v>
      </c>
      <c r="S23" s="43">
        <v>46.565992</v>
      </c>
      <c r="T23" s="47">
        <v>1172.241881</v>
      </c>
      <c r="U23" s="37" t="s">
        <v>19</v>
      </c>
      <c r="V23" s="8" t="s">
        <v>19</v>
      </c>
    </row>
    <row r="24" spans="1:22" ht="15">
      <c r="A24" s="41" t="s">
        <v>9</v>
      </c>
      <c r="B24" s="42" t="s">
        <v>48</v>
      </c>
      <c r="C24" s="42" t="s">
        <v>38</v>
      </c>
      <c r="D24" s="42" t="s">
        <v>94</v>
      </c>
      <c r="E24" s="42" t="s">
        <v>377</v>
      </c>
      <c r="F24" s="58" t="s">
        <v>88</v>
      </c>
      <c r="G24" s="42" t="s">
        <v>99</v>
      </c>
      <c r="H24" s="45" t="s">
        <v>100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0</v>
      </c>
      <c r="P24" s="43">
        <v>0</v>
      </c>
      <c r="Q24" s="44">
        <v>0</v>
      </c>
      <c r="R24" s="43">
        <v>2687.224379</v>
      </c>
      <c r="S24" s="43">
        <v>0</v>
      </c>
      <c r="T24" s="47">
        <v>2687.224379</v>
      </c>
      <c r="U24" s="37" t="s">
        <v>19</v>
      </c>
      <c r="V24" s="8" t="s">
        <v>19</v>
      </c>
    </row>
    <row r="25" spans="1:22" ht="15">
      <c r="A25" s="41" t="s">
        <v>9</v>
      </c>
      <c r="B25" s="42" t="s">
        <v>41</v>
      </c>
      <c r="C25" s="42" t="s">
        <v>38</v>
      </c>
      <c r="D25" s="42" t="s">
        <v>110</v>
      </c>
      <c r="E25" s="50" t="s">
        <v>111</v>
      </c>
      <c r="F25" s="58" t="s">
        <v>112</v>
      </c>
      <c r="G25" s="42" t="s">
        <v>113</v>
      </c>
      <c r="H25" s="45" t="s">
        <v>114</v>
      </c>
      <c r="I25" s="46">
        <v>0</v>
      </c>
      <c r="J25" s="43">
        <v>0</v>
      </c>
      <c r="K25" s="44">
        <v>0</v>
      </c>
      <c r="L25" s="43">
        <v>0</v>
      </c>
      <c r="M25" s="43">
        <v>0</v>
      </c>
      <c r="N25" s="47">
        <v>0</v>
      </c>
      <c r="O25" s="46">
        <v>0</v>
      </c>
      <c r="P25" s="43">
        <v>0</v>
      </c>
      <c r="Q25" s="44">
        <v>0</v>
      </c>
      <c r="R25" s="43">
        <v>0</v>
      </c>
      <c r="S25" s="43">
        <v>12517.289914</v>
      </c>
      <c r="T25" s="47">
        <v>12517.289914</v>
      </c>
      <c r="U25" s="37" t="s">
        <v>19</v>
      </c>
      <c r="V25" s="8" t="s">
        <v>19</v>
      </c>
    </row>
    <row r="26" spans="1:22" ht="15">
      <c r="A26" s="41" t="s">
        <v>9</v>
      </c>
      <c r="B26" s="42" t="s">
        <v>41</v>
      </c>
      <c r="C26" s="42" t="s">
        <v>42</v>
      </c>
      <c r="D26" s="42" t="s">
        <v>370</v>
      </c>
      <c r="E26" s="50" t="s">
        <v>371</v>
      </c>
      <c r="F26" s="58" t="s">
        <v>45</v>
      </c>
      <c r="G26" s="42" t="s">
        <v>291</v>
      </c>
      <c r="H26" s="45" t="s">
        <v>372</v>
      </c>
      <c r="I26" s="46">
        <v>0</v>
      </c>
      <c r="J26" s="43">
        <v>459.834356</v>
      </c>
      <c r="K26" s="44">
        <v>459.834356</v>
      </c>
      <c r="L26" s="43">
        <v>0</v>
      </c>
      <c r="M26" s="43">
        <v>1195.922261</v>
      </c>
      <c r="N26" s="47">
        <v>1195.922261</v>
      </c>
      <c r="O26" s="46">
        <v>0</v>
      </c>
      <c r="P26" s="43">
        <v>0</v>
      </c>
      <c r="Q26" s="44">
        <v>0</v>
      </c>
      <c r="R26" s="43">
        <v>0</v>
      </c>
      <c r="S26" s="43">
        <v>0</v>
      </c>
      <c r="T26" s="47">
        <v>0</v>
      </c>
      <c r="U26" s="37" t="s">
        <v>19</v>
      </c>
      <c r="V26" s="8" t="s">
        <v>19</v>
      </c>
    </row>
    <row r="27" spans="1:22" ht="15">
      <c r="A27" s="41" t="s">
        <v>9</v>
      </c>
      <c r="B27" s="42" t="s">
        <v>41</v>
      </c>
      <c r="C27" s="42" t="s">
        <v>38</v>
      </c>
      <c r="D27" s="42" t="s">
        <v>115</v>
      </c>
      <c r="E27" s="42" t="s">
        <v>116</v>
      </c>
      <c r="F27" s="58" t="s">
        <v>45</v>
      </c>
      <c r="G27" s="42" t="s">
        <v>117</v>
      </c>
      <c r="H27" s="45" t="s">
        <v>118</v>
      </c>
      <c r="I27" s="46">
        <v>0</v>
      </c>
      <c r="J27" s="43">
        <v>32484.743283</v>
      </c>
      <c r="K27" s="44">
        <v>32484.743283</v>
      </c>
      <c r="L27" s="43">
        <v>0</v>
      </c>
      <c r="M27" s="43">
        <v>362676.232379</v>
      </c>
      <c r="N27" s="47">
        <v>362676.232379</v>
      </c>
      <c r="O27" s="46">
        <v>0</v>
      </c>
      <c r="P27" s="43">
        <v>34784.708132</v>
      </c>
      <c r="Q27" s="44">
        <v>34784.708132</v>
      </c>
      <c r="R27" s="43">
        <v>0</v>
      </c>
      <c r="S27" s="43">
        <v>464873.318909</v>
      </c>
      <c r="T27" s="47">
        <v>464873.318909</v>
      </c>
      <c r="U27" s="38">
        <f t="shared" si="0"/>
        <v>-6.611999848531602</v>
      </c>
      <c r="V27" s="13">
        <f t="shared" si="1"/>
        <v>-21.98385718712442</v>
      </c>
    </row>
    <row r="28" spans="1:22" ht="15">
      <c r="A28" s="41" t="s">
        <v>9</v>
      </c>
      <c r="B28" s="42" t="s">
        <v>41</v>
      </c>
      <c r="C28" s="42" t="s">
        <v>38</v>
      </c>
      <c r="D28" s="42" t="s">
        <v>119</v>
      </c>
      <c r="E28" s="42" t="s">
        <v>120</v>
      </c>
      <c r="F28" s="58" t="s">
        <v>56</v>
      </c>
      <c r="G28" s="42" t="s">
        <v>102</v>
      </c>
      <c r="H28" s="45" t="s">
        <v>121</v>
      </c>
      <c r="I28" s="46">
        <v>14377.034076</v>
      </c>
      <c r="J28" s="43">
        <v>0</v>
      </c>
      <c r="K28" s="44">
        <v>14377.034076</v>
      </c>
      <c r="L28" s="43">
        <v>191460.743123</v>
      </c>
      <c r="M28" s="43">
        <v>0</v>
      </c>
      <c r="N28" s="47">
        <v>191460.743123</v>
      </c>
      <c r="O28" s="46">
        <v>16596.285483</v>
      </c>
      <c r="P28" s="43">
        <v>0</v>
      </c>
      <c r="Q28" s="44">
        <v>16596.285483</v>
      </c>
      <c r="R28" s="43">
        <v>16596.285483</v>
      </c>
      <c r="S28" s="43">
        <v>0</v>
      </c>
      <c r="T28" s="47">
        <v>16596.285483</v>
      </c>
      <c r="U28" s="38">
        <f t="shared" si="0"/>
        <v>-13.37197657435597</v>
      </c>
      <c r="V28" s="8" t="s">
        <v>19</v>
      </c>
    </row>
    <row r="29" spans="1:22" ht="15">
      <c r="A29" s="41" t="s">
        <v>9</v>
      </c>
      <c r="B29" s="42" t="s">
        <v>48</v>
      </c>
      <c r="C29" s="42" t="s">
        <v>38</v>
      </c>
      <c r="D29" s="42" t="s">
        <v>119</v>
      </c>
      <c r="E29" s="52" t="s">
        <v>123</v>
      </c>
      <c r="F29" s="58" t="s">
        <v>56</v>
      </c>
      <c r="G29" s="42" t="s">
        <v>85</v>
      </c>
      <c r="H29" s="45" t="s">
        <v>109</v>
      </c>
      <c r="I29" s="46">
        <v>0</v>
      </c>
      <c r="J29" s="43">
        <v>1033.970178</v>
      </c>
      <c r="K29" s="44">
        <v>1033.970178</v>
      </c>
      <c r="L29" s="43">
        <v>0</v>
      </c>
      <c r="M29" s="43">
        <v>18062.796118</v>
      </c>
      <c r="N29" s="47">
        <v>18062.796118</v>
      </c>
      <c r="O29" s="46">
        <v>0</v>
      </c>
      <c r="P29" s="43">
        <v>4732.782269</v>
      </c>
      <c r="Q29" s="44">
        <v>4732.782269</v>
      </c>
      <c r="R29" s="43">
        <v>0</v>
      </c>
      <c r="S29" s="43">
        <v>27129.382605</v>
      </c>
      <c r="T29" s="47">
        <v>27129.382605</v>
      </c>
      <c r="U29" s="38">
        <f t="shared" si="0"/>
        <v>-78.15301614924132</v>
      </c>
      <c r="V29" s="13">
        <f t="shared" si="1"/>
        <v>-33.419803977879724</v>
      </c>
    </row>
    <row r="30" spans="1:22" ht="15">
      <c r="A30" s="41" t="s">
        <v>9</v>
      </c>
      <c r="B30" s="42" t="s">
        <v>41</v>
      </c>
      <c r="C30" s="42" t="s">
        <v>38</v>
      </c>
      <c r="D30" s="42" t="s">
        <v>119</v>
      </c>
      <c r="E30" s="52" t="s">
        <v>122</v>
      </c>
      <c r="F30" s="58" t="s">
        <v>56</v>
      </c>
      <c r="G30" s="42" t="s">
        <v>102</v>
      </c>
      <c r="H30" s="45" t="s">
        <v>121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0</v>
      </c>
      <c r="P30" s="43">
        <v>0</v>
      </c>
      <c r="Q30" s="44">
        <v>0</v>
      </c>
      <c r="R30" s="43">
        <v>242335.730428</v>
      </c>
      <c r="S30" s="43">
        <v>0</v>
      </c>
      <c r="T30" s="47">
        <v>242335.730428</v>
      </c>
      <c r="U30" s="37" t="s">
        <v>19</v>
      </c>
      <c r="V30" s="8" t="s">
        <v>19</v>
      </c>
    </row>
    <row r="31" spans="1:22" ht="15">
      <c r="A31" s="41" t="s">
        <v>9</v>
      </c>
      <c r="B31" s="42" t="s">
        <v>41</v>
      </c>
      <c r="C31" s="42" t="s">
        <v>38</v>
      </c>
      <c r="D31" s="42" t="s">
        <v>124</v>
      </c>
      <c r="E31" s="52" t="s">
        <v>406</v>
      </c>
      <c r="F31" s="58" t="s">
        <v>112</v>
      </c>
      <c r="G31" s="42" t="s">
        <v>113</v>
      </c>
      <c r="H31" s="45" t="s">
        <v>113</v>
      </c>
      <c r="I31" s="46">
        <v>0</v>
      </c>
      <c r="J31" s="43">
        <v>2134.801854</v>
      </c>
      <c r="K31" s="44">
        <v>2134.801854</v>
      </c>
      <c r="L31" s="43">
        <v>0</v>
      </c>
      <c r="M31" s="43">
        <v>25702.85176</v>
      </c>
      <c r="N31" s="47">
        <v>25702.85176</v>
      </c>
      <c r="O31" s="46">
        <v>0</v>
      </c>
      <c r="P31" s="43">
        <v>2662.171932</v>
      </c>
      <c r="Q31" s="44">
        <v>2662.171932</v>
      </c>
      <c r="R31" s="43">
        <v>0</v>
      </c>
      <c r="S31" s="43">
        <v>32487.210506</v>
      </c>
      <c r="T31" s="47">
        <v>32487.210506</v>
      </c>
      <c r="U31" s="38">
        <f t="shared" si="0"/>
        <v>-19.809767793765488</v>
      </c>
      <c r="V31" s="13">
        <f t="shared" si="1"/>
        <v>-20.88316799236121</v>
      </c>
    </row>
    <row r="32" spans="1:22" ht="15">
      <c r="A32" s="41" t="s">
        <v>9</v>
      </c>
      <c r="B32" s="42" t="s">
        <v>41</v>
      </c>
      <c r="C32" s="42" t="s">
        <v>38</v>
      </c>
      <c r="D32" s="42" t="s">
        <v>124</v>
      </c>
      <c r="E32" s="52" t="s">
        <v>126</v>
      </c>
      <c r="F32" s="58" t="s">
        <v>112</v>
      </c>
      <c r="G32" s="42" t="s">
        <v>113</v>
      </c>
      <c r="H32" s="45" t="s">
        <v>126</v>
      </c>
      <c r="I32" s="46">
        <v>0</v>
      </c>
      <c r="J32" s="43">
        <v>2158.401522</v>
      </c>
      <c r="K32" s="44">
        <v>2158.401522</v>
      </c>
      <c r="L32" s="43">
        <v>0</v>
      </c>
      <c r="M32" s="43">
        <v>24217.820628</v>
      </c>
      <c r="N32" s="47">
        <v>24217.820628</v>
      </c>
      <c r="O32" s="46">
        <v>0</v>
      </c>
      <c r="P32" s="43">
        <v>3605.450092</v>
      </c>
      <c r="Q32" s="44">
        <v>3605.450092</v>
      </c>
      <c r="R32" s="43">
        <v>0</v>
      </c>
      <c r="S32" s="43">
        <v>46461.99572</v>
      </c>
      <c r="T32" s="47">
        <v>46461.99572</v>
      </c>
      <c r="U32" s="38">
        <f t="shared" si="0"/>
        <v>-40.13503260552136</v>
      </c>
      <c r="V32" s="13">
        <f t="shared" si="1"/>
        <v>-47.87606461429892</v>
      </c>
    </row>
    <row r="33" spans="1:22" ht="15">
      <c r="A33" s="41" t="s">
        <v>9</v>
      </c>
      <c r="B33" s="42" t="s">
        <v>41</v>
      </c>
      <c r="C33" s="42" t="s">
        <v>38</v>
      </c>
      <c r="D33" s="42" t="s">
        <v>124</v>
      </c>
      <c r="E33" s="42" t="s">
        <v>125</v>
      </c>
      <c r="F33" s="58" t="s">
        <v>112</v>
      </c>
      <c r="G33" s="42" t="s">
        <v>113</v>
      </c>
      <c r="H33" s="45" t="s">
        <v>113</v>
      </c>
      <c r="I33" s="46">
        <v>0</v>
      </c>
      <c r="J33" s="43">
        <v>1055.458678</v>
      </c>
      <c r="K33" s="44">
        <v>1055.458678</v>
      </c>
      <c r="L33" s="43">
        <v>0</v>
      </c>
      <c r="M33" s="43">
        <v>13737.722076</v>
      </c>
      <c r="N33" s="47">
        <v>13737.722076</v>
      </c>
      <c r="O33" s="46">
        <v>0</v>
      </c>
      <c r="P33" s="43">
        <v>1593.894295</v>
      </c>
      <c r="Q33" s="44">
        <v>1593.894295</v>
      </c>
      <c r="R33" s="43">
        <v>0</v>
      </c>
      <c r="S33" s="43">
        <v>19066.564335</v>
      </c>
      <c r="T33" s="47">
        <v>19066.564335</v>
      </c>
      <c r="U33" s="38">
        <f t="shared" si="0"/>
        <v>-33.78113709855521</v>
      </c>
      <c r="V33" s="13">
        <f t="shared" si="1"/>
        <v>-27.948623387895744</v>
      </c>
    </row>
    <row r="34" spans="1:22" ht="15">
      <c r="A34" s="41" t="s">
        <v>9</v>
      </c>
      <c r="B34" s="42" t="s">
        <v>41</v>
      </c>
      <c r="C34" s="42" t="s">
        <v>38</v>
      </c>
      <c r="D34" s="42" t="s">
        <v>127</v>
      </c>
      <c r="E34" s="42" t="s">
        <v>128</v>
      </c>
      <c r="F34" s="58" t="s">
        <v>88</v>
      </c>
      <c r="G34" s="42" t="s">
        <v>88</v>
      </c>
      <c r="H34" s="45" t="s">
        <v>129</v>
      </c>
      <c r="I34" s="46">
        <v>0</v>
      </c>
      <c r="J34" s="43">
        <v>5158.451207</v>
      </c>
      <c r="K34" s="44">
        <v>5158.451207</v>
      </c>
      <c r="L34" s="43">
        <v>0</v>
      </c>
      <c r="M34" s="43">
        <v>55847.648286</v>
      </c>
      <c r="N34" s="47">
        <v>55847.648286</v>
      </c>
      <c r="O34" s="46">
        <v>0</v>
      </c>
      <c r="P34" s="43">
        <v>4167.984762</v>
      </c>
      <c r="Q34" s="44">
        <v>4167.984762</v>
      </c>
      <c r="R34" s="43">
        <v>0</v>
      </c>
      <c r="S34" s="43">
        <v>49548.740019</v>
      </c>
      <c r="T34" s="47">
        <v>49548.740019</v>
      </c>
      <c r="U34" s="38">
        <f t="shared" si="0"/>
        <v>23.763677209912014</v>
      </c>
      <c r="V34" s="13">
        <f t="shared" si="1"/>
        <v>12.712549833930442</v>
      </c>
    </row>
    <row r="35" spans="1:22" ht="15">
      <c r="A35" s="41" t="s">
        <v>9</v>
      </c>
      <c r="B35" s="42" t="s">
        <v>48</v>
      </c>
      <c r="C35" s="42" t="s">
        <v>42</v>
      </c>
      <c r="D35" s="42" t="s">
        <v>130</v>
      </c>
      <c r="E35" s="42" t="s">
        <v>131</v>
      </c>
      <c r="F35" s="58" t="s">
        <v>56</v>
      </c>
      <c r="G35" s="42" t="s">
        <v>57</v>
      </c>
      <c r="H35" s="45" t="s">
        <v>132</v>
      </c>
      <c r="I35" s="46">
        <v>0</v>
      </c>
      <c r="J35" s="43">
        <v>0</v>
      </c>
      <c r="K35" s="44">
        <v>0</v>
      </c>
      <c r="L35" s="43">
        <v>0</v>
      </c>
      <c r="M35" s="43">
        <v>0</v>
      </c>
      <c r="N35" s="47">
        <v>0</v>
      </c>
      <c r="O35" s="46">
        <v>0</v>
      </c>
      <c r="P35" s="43">
        <v>0</v>
      </c>
      <c r="Q35" s="44">
        <v>0</v>
      </c>
      <c r="R35" s="43">
        <v>0.001319</v>
      </c>
      <c r="S35" s="43">
        <v>0</v>
      </c>
      <c r="T35" s="47">
        <v>0.001319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48</v>
      </c>
      <c r="C36" s="42" t="s">
        <v>42</v>
      </c>
      <c r="D36" s="42" t="s">
        <v>133</v>
      </c>
      <c r="E36" s="52" t="s">
        <v>134</v>
      </c>
      <c r="F36" s="58" t="s">
        <v>88</v>
      </c>
      <c r="G36" s="42" t="s">
        <v>88</v>
      </c>
      <c r="H36" s="45" t="s">
        <v>89</v>
      </c>
      <c r="I36" s="46">
        <v>988.517441</v>
      </c>
      <c r="J36" s="43">
        <v>0</v>
      </c>
      <c r="K36" s="44">
        <v>988.517441</v>
      </c>
      <c r="L36" s="43">
        <v>9151.590787</v>
      </c>
      <c r="M36" s="43">
        <v>0</v>
      </c>
      <c r="N36" s="47">
        <v>9151.590787</v>
      </c>
      <c r="O36" s="46">
        <v>711.467513</v>
      </c>
      <c r="P36" s="43">
        <v>0</v>
      </c>
      <c r="Q36" s="44">
        <v>711.467513</v>
      </c>
      <c r="R36" s="43">
        <v>7796.470615</v>
      </c>
      <c r="S36" s="43">
        <v>0</v>
      </c>
      <c r="T36" s="47">
        <v>7796.470615</v>
      </c>
      <c r="U36" s="38">
        <f t="shared" si="0"/>
        <v>38.94062946483403</v>
      </c>
      <c r="V36" s="13">
        <f t="shared" si="1"/>
        <v>17.381200275324815</v>
      </c>
    </row>
    <row r="37" spans="1:22" ht="15">
      <c r="A37" s="41" t="s">
        <v>9</v>
      </c>
      <c r="B37" s="42" t="s">
        <v>48</v>
      </c>
      <c r="C37" s="42" t="s">
        <v>38</v>
      </c>
      <c r="D37" s="42" t="s">
        <v>135</v>
      </c>
      <c r="E37" s="52" t="s">
        <v>136</v>
      </c>
      <c r="F37" s="58" t="s">
        <v>137</v>
      </c>
      <c r="G37" s="42" t="s">
        <v>138</v>
      </c>
      <c r="H37" s="45" t="s">
        <v>139</v>
      </c>
      <c r="I37" s="46">
        <v>0</v>
      </c>
      <c r="J37" s="43">
        <v>176.080636</v>
      </c>
      <c r="K37" s="44">
        <v>176.080636</v>
      </c>
      <c r="L37" s="43">
        <v>0</v>
      </c>
      <c r="M37" s="43">
        <v>1591.314762</v>
      </c>
      <c r="N37" s="47">
        <v>1591.314762</v>
      </c>
      <c r="O37" s="46">
        <v>0</v>
      </c>
      <c r="P37" s="43">
        <v>149.866116</v>
      </c>
      <c r="Q37" s="44">
        <v>149.866116</v>
      </c>
      <c r="R37" s="43">
        <v>0</v>
      </c>
      <c r="S37" s="43">
        <v>3237.418879</v>
      </c>
      <c r="T37" s="47">
        <v>3237.418879</v>
      </c>
      <c r="U37" s="38">
        <f t="shared" si="0"/>
        <v>17.491959289850413</v>
      </c>
      <c r="V37" s="13">
        <f t="shared" si="1"/>
        <v>-50.84618884747042</v>
      </c>
    </row>
    <row r="38" spans="1:22" ht="15">
      <c r="A38" s="41" t="s">
        <v>9</v>
      </c>
      <c r="B38" s="42" t="s">
        <v>48</v>
      </c>
      <c r="C38" s="42" t="s">
        <v>38</v>
      </c>
      <c r="D38" s="42" t="s">
        <v>140</v>
      </c>
      <c r="E38" s="52" t="s">
        <v>408</v>
      </c>
      <c r="F38" s="58" t="s">
        <v>56</v>
      </c>
      <c r="G38" s="42" t="s">
        <v>57</v>
      </c>
      <c r="H38" s="45" t="s">
        <v>141</v>
      </c>
      <c r="I38" s="46">
        <v>0</v>
      </c>
      <c r="J38" s="43">
        <v>18.208103</v>
      </c>
      <c r="K38" s="44">
        <v>18.208103</v>
      </c>
      <c r="L38" s="43">
        <v>0</v>
      </c>
      <c r="M38" s="43">
        <v>295.958894</v>
      </c>
      <c r="N38" s="47">
        <v>295.958894</v>
      </c>
      <c r="O38" s="46">
        <v>0</v>
      </c>
      <c r="P38" s="43">
        <v>28.17486</v>
      </c>
      <c r="Q38" s="44">
        <v>28.17486</v>
      </c>
      <c r="R38" s="43">
        <v>0</v>
      </c>
      <c r="S38" s="43">
        <v>277.210114</v>
      </c>
      <c r="T38" s="47">
        <v>277.210114</v>
      </c>
      <c r="U38" s="38">
        <f t="shared" si="0"/>
        <v>-35.37464604970529</v>
      </c>
      <c r="V38" s="13">
        <f t="shared" si="1"/>
        <v>6.763382377888272</v>
      </c>
    </row>
    <row r="39" spans="1:22" ht="15">
      <c r="A39" s="41" t="s">
        <v>9</v>
      </c>
      <c r="B39" s="42" t="s">
        <v>48</v>
      </c>
      <c r="C39" s="42" t="s">
        <v>38</v>
      </c>
      <c r="D39" s="42" t="s">
        <v>140</v>
      </c>
      <c r="E39" s="52" t="s">
        <v>142</v>
      </c>
      <c r="F39" s="58" t="s">
        <v>56</v>
      </c>
      <c r="G39" s="42" t="s">
        <v>57</v>
      </c>
      <c r="H39" s="45" t="s">
        <v>143</v>
      </c>
      <c r="I39" s="46">
        <v>0</v>
      </c>
      <c r="J39" s="43">
        <v>2.880308</v>
      </c>
      <c r="K39" s="44">
        <v>2.880308</v>
      </c>
      <c r="L39" s="43">
        <v>0</v>
      </c>
      <c r="M39" s="43">
        <v>41.233194</v>
      </c>
      <c r="N39" s="47">
        <v>41.233194</v>
      </c>
      <c r="O39" s="46">
        <v>0</v>
      </c>
      <c r="P39" s="43">
        <v>4.194475</v>
      </c>
      <c r="Q39" s="44">
        <v>4.194475</v>
      </c>
      <c r="R39" s="43">
        <v>0</v>
      </c>
      <c r="S39" s="43">
        <v>42.181468</v>
      </c>
      <c r="T39" s="47">
        <v>42.181468</v>
      </c>
      <c r="U39" s="38">
        <f t="shared" si="0"/>
        <v>-31.330905536449738</v>
      </c>
      <c r="V39" s="13">
        <f t="shared" si="1"/>
        <v>-2.2480820250257882</v>
      </c>
    </row>
    <row r="40" spans="1:22" ht="15">
      <c r="A40" s="41" t="s">
        <v>9</v>
      </c>
      <c r="B40" s="42" t="s">
        <v>41</v>
      </c>
      <c r="C40" s="42" t="s">
        <v>38</v>
      </c>
      <c r="D40" s="42" t="s">
        <v>144</v>
      </c>
      <c r="E40" s="50" t="s">
        <v>145</v>
      </c>
      <c r="F40" s="58" t="s">
        <v>112</v>
      </c>
      <c r="G40" s="42" t="s">
        <v>113</v>
      </c>
      <c r="H40" s="45" t="s">
        <v>113</v>
      </c>
      <c r="I40" s="46">
        <v>0</v>
      </c>
      <c r="J40" s="43">
        <v>2103.44342</v>
      </c>
      <c r="K40" s="44">
        <v>2103.44342</v>
      </c>
      <c r="L40" s="43">
        <v>0</v>
      </c>
      <c r="M40" s="43">
        <v>75156.103431</v>
      </c>
      <c r="N40" s="47">
        <v>75156.103431</v>
      </c>
      <c r="O40" s="46">
        <v>0</v>
      </c>
      <c r="P40" s="43">
        <v>3647.754679</v>
      </c>
      <c r="Q40" s="44">
        <v>3647.754679</v>
      </c>
      <c r="R40" s="43">
        <v>0</v>
      </c>
      <c r="S40" s="43">
        <v>70514.711873</v>
      </c>
      <c r="T40" s="47">
        <v>70514.711873</v>
      </c>
      <c r="U40" s="38">
        <f t="shared" si="0"/>
        <v>-42.335940733365305</v>
      </c>
      <c r="V40" s="13">
        <f t="shared" si="1"/>
        <v>6.582160565811224</v>
      </c>
    </row>
    <row r="41" spans="1:22" ht="15">
      <c r="A41" s="41" t="s">
        <v>9</v>
      </c>
      <c r="B41" s="42" t="s">
        <v>41</v>
      </c>
      <c r="C41" s="42" t="s">
        <v>38</v>
      </c>
      <c r="D41" s="42" t="s">
        <v>146</v>
      </c>
      <c r="E41" s="42" t="s">
        <v>147</v>
      </c>
      <c r="F41" s="58" t="s">
        <v>45</v>
      </c>
      <c r="G41" s="42" t="s">
        <v>148</v>
      </c>
      <c r="H41" s="45" t="s">
        <v>149</v>
      </c>
      <c r="I41" s="46">
        <v>0</v>
      </c>
      <c r="J41" s="43">
        <v>1191.884387</v>
      </c>
      <c r="K41" s="44">
        <v>1191.884387</v>
      </c>
      <c r="L41" s="43">
        <v>0</v>
      </c>
      <c r="M41" s="43">
        <v>11635.079332</v>
      </c>
      <c r="N41" s="47">
        <v>11635.079332</v>
      </c>
      <c r="O41" s="46">
        <v>0</v>
      </c>
      <c r="P41" s="43">
        <v>1169.41086</v>
      </c>
      <c r="Q41" s="44">
        <v>1169.41086</v>
      </c>
      <c r="R41" s="43">
        <v>0</v>
      </c>
      <c r="S41" s="43">
        <v>17352.139204</v>
      </c>
      <c r="T41" s="47">
        <v>17352.139204</v>
      </c>
      <c r="U41" s="38">
        <f t="shared" si="0"/>
        <v>1.9217819646381695</v>
      </c>
      <c r="V41" s="13">
        <f t="shared" si="1"/>
        <v>-32.947291424921886</v>
      </c>
    </row>
    <row r="42" spans="1:22" ht="15">
      <c r="A42" s="41" t="s">
        <v>9</v>
      </c>
      <c r="B42" s="42" t="s">
        <v>41</v>
      </c>
      <c r="C42" s="42" t="s">
        <v>38</v>
      </c>
      <c r="D42" s="42" t="s">
        <v>146</v>
      </c>
      <c r="E42" s="42" t="s">
        <v>150</v>
      </c>
      <c r="F42" s="58" t="s">
        <v>75</v>
      </c>
      <c r="G42" s="42" t="s">
        <v>75</v>
      </c>
      <c r="H42" s="45" t="s">
        <v>151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0</v>
      </c>
      <c r="Q42" s="44">
        <v>0</v>
      </c>
      <c r="R42" s="43">
        <v>0</v>
      </c>
      <c r="S42" s="43">
        <v>7965.296377</v>
      </c>
      <c r="T42" s="47">
        <v>7965.296377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48</v>
      </c>
      <c r="C43" s="42" t="s">
        <v>38</v>
      </c>
      <c r="D43" s="42" t="s">
        <v>382</v>
      </c>
      <c r="E43" s="42" t="s">
        <v>383</v>
      </c>
      <c r="F43" s="58" t="s">
        <v>221</v>
      </c>
      <c r="G43" s="42" t="s">
        <v>222</v>
      </c>
      <c r="H43" s="45" t="s">
        <v>384</v>
      </c>
      <c r="I43" s="46">
        <v>0</v>
      </c>
      <c r="J43" s="43">
        <v>2058.821791</v>
      </c>
      <c r="K43" s="44">
        <v>2058.821791</v>
      </c>
      <c r="L43" s="43">
        <v>0</v>
      </c>
      <c r="M43" s="43">
        <v>7859.504379</v>
      </c>
      <c r="N43" s="47">
        <v>7859.504379</v>
      </c>
      <c r="O43" s="46">
        <v>0</v>
      </c>
      <c r="P43" s="43">
        <v>0</v>
      </c>
      <c r="Q43" s="44">
        <v>0</v>
      </c>
      <c r="R43" s="43">
        <v>0</v>
      </c>
      <c r="S43" s="43">
        <v>0</v>
      </c>
      <c r="T43" s="47">
        <v>0</v>
      </c>
      <c r="U43" s="37" t="s">
        <v>19</v>
      </c>
      <c r="V43" s="8" t="s">
        <v>19</v>
      </c>
    </row>
    <row r="44" spans="1:22" ht="15">
      <c r="A44" s="41" t="s">
        <v>9</v>
      </c>
      <c r="B44" s="42" t="s">
        <v>41</v>
      </c>
      <c r="C44" s="42" t="s">
        <v>38</v>
      </c>
      <c r="D44" s="42" t="s">
        <v>152</v>
      </c>
      <c r="E44" s="50" t="s">
        <v>153</v>
      </c>
      <c r="F44" s="58" t="s">
        <v>21</v>
      </c>
      <c r="G44" s="42" t="s">
        <v>154</v>
      </c>
      <c r="H44" s="45" t="s">
        <v>155</v>
      </c>
      <c r="I44" s="46">
        <v>0</v>
      </c>
      <c r="J44" s="43">
        <v>405.627017</v>
      </c>
      <c r="K44" s="44">
        <v>405.627017</v>
      </c>
      <c r="L44" s="43">
        <v>0</v>
      </c>
      <c r="M44" s="43">
        <v>5065.514231</v>
      </c>
      <c r="N44" s="47">
        <v>5065.514231</v>
      </c>
      <c r="O44" s="46">
        <v>0</v>
      </c>
      <c r="P44" s="43">
        <v>663.930308</v>
      </c>
      <c r="Q44" s="44">
        <v>663.930308</v>
      </c>
      <c r="R44" s="43">
        <v>0</v>
      </c>
      <c r="S44" s="43">
        <v>4839.792768</v>
      </c>
      <c r="T44" s="47">
        <v>4839.792768</v>
      </c>
      <c r="U44" s="38">
        <f t="shared" si="0"/>
        <v>-38.90518144564052</v>
      </c>
      <c r="V44" s="13">
        <f t="shared" si="1"/>
        <v>4.663866281474638</v>
      </c>
    </row>
    <row r="45" spans="1:22" ht="15">
      <c r="A45" s="41" t="s">
        <v>9</v>
      </c>
      <c r="B45" s="42" t="s">
        <v>41</v>
      </c>
      <c r="C45" s="42" t="s">
        <v>38</v>
      </c>
      <c r="D45" s="42" t="s">
        <v>152</v>
      </c>
      <c r="E45" s="52" t="s">
        <v>156</v>
      </c>
      <c r="F45" s="58" t="s">
        <v>21</v>
      </c>
      <c r="G45" s="42" t="s">
        <v>154</v>
      </c>
      <c r="H45" s="45" t="s">
        <v>155</v>
      </c>
      <c r="I45" s="46">
        <v>0</v>
      </c>
      <c r="J45" s="43">
        <v>463.344196</v>
      </c>
      <c r="K45" s="44">
        <v>463.344196</v>
      </c>
      <c r="L45" s="43">
        <v>0</v>
      </c>
      <c r="M45" s="43">
        <v>4749.973123</v>
      </c>
      <c r="N45" s="47">
        <v>4749.973123</v>
      </c>
      <c r="O45" s="46">
        <v>0</v>
      </c>
      <c r="P45" s="43">
        <v>373.403154</v>
      </c>
      <c r="Q45" s="44">
        <v>373.403154</v>
      </c>
      <c r="R45" s="43">
        <v>0</v>
      </c>
      <c r="S45" s="43">
        <v>4381.659775</v>
      </c>
      <c r="T45" s="47">
        <v>4381.659775</v>
      </c>
      <c r="U45" s="38">
        <f t="shared" si="0"/>
        <v>24.08684582241103</v>
      </c>
      <c r="V45" s="13">
        <f t="shared" si="1"/>
        <v>8.40579522174334</v>
      </c>
    </row>
    <row r="46" spans="1:22" ht="15">
      <c r="A46" s="41" t="s">
        <v>9</v>
      </c>
      <c r="B46" s="42" t="s">
        <v>41</v>
      </c>
      <c r="C46" s="42" t="s">
        <v>42</v>
      </c>
      <c r="D46" s="42" t="s">
        <v>157</v>
      </c>
      <c r="E46" s="52" t="s">
        <v>158</v>
      </c>
      <c r="F46" s="58" t="s">
        <v>45</v>
      </c>
      <c r="G46" s="42" t="s">
        <v>46</v>
      </c>
      <c r="H46" s="45" t="s">
        <v>46</v>
      </c>
      <c r="I46" s="46">
        <v>0</v>
      </c>
      <c r="J46" s="43">
        <v>0</v>
      </c>
      <c r="K46" s="44">
        <v>0</v>
      </c>
      <c r="L46" s="43">
        <v>0</v>
      </c>
      <c r="M46" s="43">
        <v>7411.542385</v>
      </c>
      <c r="N46" s="47">
        <v>7411.542385</v>
      </c>
      <c r="O46" s="46">
        <v>0</v>
      </c>
      <c r="P46" s="43">
        <v>886.764871</v>
      </c>
      <c r="Q46" s="44">
        <v>886.764871</v>
      </c>
      <c r="R46" s="43">
        <v>0</v>
      </c>
      <c r="S46" s="43">
        <v>14420.738288</v>
      </c>
      <c r="T46" s="47">
        <v>14420.738288</v>
      </c>
      <c r="U46" s="37" t="s">
        <v>19</v>
      </c>
      <c r="V46" s="13">
        <f t="shared" si="1"/>
        <v>-48.604972665183155</v>
      </c>
    </row>
    <row r="47" spans="1:22" ht="15">
      <c r="A47" s="41" t="s">
        <v>9</v>
      </c>
      <c r="B47" s="42" t="s">
        <v>41</v>
      </c>
      <c r="C47" s="42" t="s">
        <v>38</v>
      </c>
      <c r="D47" s="42" t="s">
        <v>159</v>
      </c>
      <c r="E47" s="53" t="s">
        <v>415</v>
      </c>
      <c r="F47" s="58" t="s">
        <v>160</v>
      </c>
      <c r="G47" s="42" t="s">
        <v>161</v>
      </c>
      <c r="H47" s="45" t="s">
        <v>162</v>
      </c>
      <c r="I47" s="46">
        <v>0</v>
      </c>
      <c r="J47" s="43">
        <v>7107.955</v>
      </c>
      <c r="K47" s="44">
        <v>7107.955</v>
      </c>
      <c r="L47" s="43">
        <v>0</v>
      </c>
      <c r="M47" s="43">
        <v>68581.280389</v>
      </c>
      <c r="N47" s="47">
        <v>68581.280389</v>
      </c>
      <c r="O47" s="46">
        <v>0</v>
      </c>
      <c r="P47" s="43">
        <v>6574.264578</v>
      </c>
      <c r="Q47" s="44">
        <v>6574.264578</v>
      </c>
      <c r="R47" s="43">
        <v>0</v>
      </c>
      <c r="S47" s="43">
        <v>66034.119691</v>
      </c>
      <c r="T47" s="47">
        <v>66034.119691</v>
      </c>
      <c r="U47" s="38">
        <f t="shared" si="0"/>
        <v>8.117872587390718</v>
      </c>
      <c r="V47" s="13">
        <f t="shared" si="1"/>
        <v>3.85734028093232</v>
      </c>
    </row>
    <row r="48" spans="1:22" ht="15">
      <c r="A48" s="41" t="s">
        <v>9</v>
      </c>
      <c r="B48" s="42" t="s">
        <v>41</v>
      </c>
      <c r="C48" s="42" t="s">
        <v>38</v>
      </c>
      <c r="D48" s="42" t="s">
        <v>159</v>
      </c>
      <c r="E48" s="52" t="s">
        <v>396</v>
      </c>
      <c r="F48" s="58" t="s">
        <v>88</v>
      </c>
      <c r="G48" s="42" t="s">
        <v>88</v>
      </c>
      <c r="H48" s="45" t="s">
        <v>163</v>
      </c>
      <c r="I48" s="46">
        <v>0</v>
      </c>
      <c r="J48" s="43">
        <v>5195.414682</v>
      </c>
      <c r="K48" s="44">
        <v>5195.414682</v>
      </c>
      <c r="L48" s="43">
        <v>0</v>
      </c>
      <c r="M48" s="43">
        <v>52076.19685</v>
      </c>
      <c r="N48" s="47">
        <v>52076.19685</v>
      </c>
      <c r="O48" s="46">
        <v>0</v>
      </c>
      <c r="P48" s="43">
        <v>5393.105001</v>
      </c>
      <c r="Q48" s="44">
        <v>5393.105001</v>
      </c>
      <c r="R48" s="43">
        <v>0</v>
      </c>
      <c r="S48" s="43">
        <v>59884.118806</v>
      </c>
      <c r="T48" s="47">
        <v>59884.118806</v>
      </c>
      <c r="U48" s="38">
        <f t="shared" si="0"/>
        <v>-3.665612276477914</v>
      </c>
      <c r="V48" s="13">
        <f t="shared" si="1"/>
        <v>-13.038384987002093</v>
      </c>
    </row>
    <row r="49" spans="1:22" ht="15">
      <c r="A49" s="41" t="s">
        <v>9</v>
      </c>
      <c r="B49" s="42" t="s">
        <v>48</v>
      </c>
      <c r="C49" s="42" t="s">
        <v>42</v>
      </c>
      <c r="D49" s="42" t="s">
        <v>164</v>
      </c>
      <c r="E49" s="50" t="s">
        <v>165</v>
      </c>
      <c r="F49" s="58" t="s">
        <v>45</v>
      </c>
      <c r="G49" s="42" t="s">
        <v>166</v>
      </c>
      <c r="H49" s="45" t="s">
        <v>166</v>
      </c>
      <c r="I49" s="46">
        <v>0</v>
      </c>
      <c r="J49" s="43">
        <v>38.312721</v>
      </c>
      <c r="K49" s="44">
        <v>38.312721</v>
      </c>
      <c r="L49" s="43">
        <v>0</v>
      </c>
      <c r="M49" s="43">
        <v>478.603843</v>
      </c>
      <c r="N49" s="47">
        <v>478.603843</v>
      </c>
      <c r="O49" s="46">
        <v>0</v>
      </c>
      <c r="P49" s="43">
        <v>37.500582</v>
      </c>
      <c r="Q49" s="44">
        <v>37.500582</v>
      </c>
      <c r="R49" s="43">
        <v>0</v>
      </c>
      <c r="S49" s="43">
        <v>410.278277</v>
      </c>
      <c r="T49" s="47">
        <v>410.278277</v>
      </c>
      <c r="U49" s="38">
        <f t="shared" si="0"/>
        <v>2.165670388795582</v>
      </c>
      <c r="V49" s="13">
        <f t="shared" si="1"/>
        <v>16.653469079475535</v>
      </c>
    </row>
    <row r="50" spans="1:22" ht="15">
      <c r="A50" s="41" t="s">
        <v>9</v>
      </c>
      <c r="B50" s="42" t="s">
        <v>48</v>
      </c>
      <c r="C50" s="42" t="s">
        <v>38</v>
      </c>
      <c r="D50" s="42" t="s">
        <v>167</v>
      </c>
      <c r="E50" s="42" t="s">
        <v>195</v>
      </c>
      <c r="F50" s="58" t="s">
        <v>137</v>
      </c>
      <c r="G50" s="42" t="s">
        <v>169</v>
      </c>
      <c r="H50" s="45" t="s">
        <v>169</v>
      </c>
      <c r="I50" s="46">
        <v>0</v>
      </c>
      <c r="J50" s="43">
        <v>72.203094</v>
      </c>
      <c r="K50" s="44">
        <v>72.203094</v>
      </c>
      <c r="L50" s="43">
        <v>0</v>
      </c>
      <c r="M50" s="43">
        <v>852.407597</v>
      </c>
      <c r="N50" s="47">
        <v>852.407597</v>
      </c>
      <c r="O50" s="46">
        <v>0</v>
      </c>
      <c r="P50" s="43">
        <v>91.083352</v>
      </c>
      <c r="Q50" s="44">
        <v>91.083352</v>
      </c>
      <c r="R50" s="43">
        <v>0</v>
      </c>
      <c r="S50" s="43">
        <v>1133.378776</v>
      </c>
      <c r="T50" s="47">
        <v>1133.378776</v>
      </c>
      <c r="U50" s="38">
        <f t="shared" si="0"/>
        <v>-20.728549823243235</v>
      </c>
      <c r="V50" s="13">
        <f t="shared" si="1"/>
        <v>-24.790580602861056</v>
      </c>
    </row>
    <row r="51" spans="1:22" ht="15">
      <c r="A51" s="41" t="s">
        <v>9</v>
      </c>
      <c r="B51" s="42" t="s">
        <v>48</v>
      </c>
      <c r="C51" s="42" t="s">
        <v>38</v>
      </c>
      <c r="D51" s="42" t="s">
        <v>167</v>
      </c>
      <c r="E51" s="50" t="s">
        <v>196</v>
      </c>
      <c r="F51" s="58" t="s">
        <v>137</v>
      </c>
      <c r="G51" s="42" t="s">
        <v>169</v>
      </c>
      <c r="H51" s="45" t="s">
        <v>169</v>
      </c>
      <c r="I51" s="46">
        <v>0</v>
      </c>
      <c r="J51" s="43">
        <v>21.709064</v>
      </c>
      <c r="K51" s="44">
        <v>21.709064</v>
      </c>
      <c r="L51" s="43">
        <v>0</v>
      </c>
      <c r="M51" s="43">
        <v>336.983365</v>
      </c>
      <c r="N51" s="47">
        <v>336.983365</v>
      </c>
      <c r="O51" s="46">
        <v>0</v>
      </c>
      <c r="P51" s="43">
        <v>28.484501</v>
      </c>
      <c r="Q51" s="44">
        <v>28.484501</v>
      </c>
      <c r="R51" s="43">
        <v>0</v>
      </c>
      <c r="S51" s="43">
        <v>306.132402</v>
      </c>
      <c r="T51" s="47">
        <v>306.132402</v>
      </c>
      <c r="U51" s="38">
        <f t="shared" si="0"/>
        <v>-23.78639878578178</v>
      </c>
      <c r="V51" s="13">
        <f t="shared" si="1"/>
        <v>10.07765358989996</v>
      </c>
    </row>
    <row r="52" spans="1:22" ht="15">
      <c r="A52" s="41" t="s">
        <v>9</v>
      </c>
      <c r="B52" s="42" t="s">
        <v>48</v>
      </c>
      <c r="C52" s="42" t="s">
        <v>38</v>
      </c>
      <c r="D52" s="42" t="s">
        <v>167</v>
      </c>
      <c r="E52" s="42" t="s">
        <v>197</v>
      </c>
      <c r="F52" s="58" t="s">
        <v>137</v>
      </c>
      <c r="G52" s="42" t="s">
        <v>169</v>
      </c>
      <c r="H52" s="45" t="s">
        <v>169</v>
      </c>
      <c r="I52" s="46">
        <v>0</v>
      </c>
      <c r="J52" s="43">
        <v>2.979675</v>
      </c>
      <c r="K52" s="44">
        <v>2.979675</v>
      </c>
      <c r="L52" s="43">
        <v>0</v>
      </c>
      <c r="M52" s="43">
        <v>99.99481</v>
      </c>
      <c r="N52" s="47">
        <v>99.99481</v>
      </c>
      <c r="O52" s="46">
        <v>0</v>
      </c>
      <c r="P52" s="43">
        <v>6.543737</v>
      </c>
      <c r="Q52" s="44">
        <v>6.543737</v>
      </c>
      <c r="R52" s="43">
        <v>0</v>
      </c>
      <c r="S52" s="43">
        <v>40.586121</v>
      </c>
      <c r="T52" s="47">
        <v>40.586121</v>
      </c>
      <c r="U52" s="38">
        <f t="shared" si="0"/>
        <v>-54.46523905224186</v>
      </c>
      <c r="V52" s="8" t="s">
        <v>19</v>
      </c>
    </row>
    <row r="53" spans="1:22" ht="15">
      <c r="A53" s="41" t="s">
        <v>9</v>
      </c>
      <c r="B53" s="42" t="s">
        <v>48</v>
      </c>
      <c r="C53" s="42" t="s">
        <v>38</v>
      </c>
      <c r="D53" s="42" t="s">
        <v>167</v>
      </c>
      <c r="E53" s="42" t="s">
        <v>193</v>
      </c>
      <c r="F53" s="58" t="s">
        <v>137</v>
      </c>
      <c r="G53" s="42" t="s">
        <v>169</v>
      </c>
      <c r="H53" s="45" t="s">
        <v>170</v>
      </c>
      <c r="I53" s="46">
        <v>0</v>
      </c>
      <c r="J53" s="43">
        <v>0</v>
      </c>
      <c r="K53" s="44">
        <v>0</v>
      </c>
      <c r="L53" s="43">
        <v>0</v>
      </c>
      <c r="M53" s="43">
        <v>93.038353</v>
      </c>
      <c r="N53" s="47">
        <v>93.038353</v>
      </c>
      <c r="O53" s="46">
        <v>0</v>
      </c>
      <c r="P53" s="43">
        <v>0</v>
      </c>
      <c r="Q53" s="44">
        <v>0</v>
      </c>
      <c r="R53" s="43">
        <v>0</v>
      </c>
      <c r="S53" s="43">
        <v>41.966072</v>
      </c>
      <c r="T53" s="47">
        <v>41.966072</v>
      </c>
      <c r="U53" s="37" t="s">
        <v>19</v>
      </c>
      <c r="V53" s="8" t="s">
        <v>19</v>
      </c>
    </row>
    <row r="54" spans="1:22" ht="15">
      <c r="A54" s="41" t="s">
        <v>9</v>
      </c>
      <c r="B54" s="42" t="s">
        <v>48</v>
      </c>
      <c r="C54" s="42" t="s">
        <v>38</v>
      </c>
      <c r="D54" s="42" t="s">
        <v>167</v>
      </c>
      <c r="E54" s="50" t="s">
        <v>187</v>
      </c>
      <c r="F54" s="58" t="s">
        <v>137</v>
      </c>
      <c r="G54" s="42" t="s">
        <v>169</v>
      </c>
      <c r="H54" s="45" t="s">
        <v>188</v>
      </c>
      <c r="I54" s="46">
        <v>0</v>
      </c>
      <c r="J54" s="43">
        <v>0</v>
      </c>
      <c r="K54" s="44">
        <v>0</v>
      </c>
      <c r="L54" s="43">
        <v>0</v>
      </c>
      <c r="M54" s="43">
        <v>71.003617</v>
      </c>
      <c r="N54" s="47">
        <v>71.003617</v>
      </c>
      <c r="O54" s="46">
        <v>0</v>
      </c>
      <c r="P54" s="43">
        <v>0</v>
      </c>
      <c r="Q54" s="44">
        <v>0</v>
      </c>
      <c r="R54" s="43">
        <v>0</v>
      </c>
      <c r="S54" s="43">
        <v>27.096654</v>
      </c>
      <c r="T54" s="47">
        <v>27.096654</v>
      </c>
      <c r="U54" s="37" t="s">
        <v>19</v>
      </c>
      <c r="V54" s="8" t="s">
        <v>19</v>
      </c>
    </row>
    <row r="55" spans="1:22" ht="15">
      <c r="A55" s="41" t="s">
        <v>9</v>
      </c>
      <c r="B55" s="42" t="s">
        <v>48</v>
      </c>
      <c r="C55" s="42" t="s">
        <v>38</v>
      </c>
      <c r="D55" s="42" t="s">
        <v>167</v>
      </c>
      <c r="E55" s="50" t="s">
        <v>189</v>
      </c>
      <c r="F55" s="58" t="s">
        <v>137</v>
      </c>
      <c r="G55" s="42" t="s">
        <v>169</v>
      </c>
      <c r="H55" s="45" t="s">
        <v>190</v>
      </c>
      <c r="I55" s="46">
        <v>0</v>
      </c>
      <c r="J55" s="43">
        <v>0</v>
      </c>
      <c r="K55" s="44">
        <v>0</v>
      </c>
      <c r="L55" s="43">
        <v>0</v>
      </c>
      <c r="M55" s="43">
        <v>69.684768</v>
      </c>
      <c r="N55" s="47">
        <v>69.684768</v>
      </c>
      <c r="O55" s="46">
        <v>0</v>
      </c>
      <c r="P55" s="43">
        <v>0</v>
      </c>
      <c r="Q55" s="44">
        <v>0</v>
      </c>
      <c r="R55" s="43">
        <v>0</v>
      </c>
      <c r="S55" s="43">
        <v>27.414207</v>
      </c>
      <c r="T55" s="47">
        <v>27.414207</v>
      </c>
      <c r="U55" s="37" t="s">
        <v>19</v>
      </c>
      <c r="V55" s="8" t="s">
        <v>19</v>
      </c>
    </row>
    <row r="56" spans="1:22" ht="15">
      <c r="A56" s="41" t="s">
        <v>9</v>
      </c>
      <c r="B56" s="42" t="s">
        <v>48</v>
      </c>
      <c r="C56" s="42" t="s">
        <v>38</v>
      </c>
      <c r="D56" s="42" t="s">
        <v>167</v>
      </c>
      <c r="E56" s="50" t="s">
        <v>208</v>
      </c>
      <c r="F56" s="58" t="s">
        <v>137</v>
      </c>
      <c r="G56" s="42" t="s">
        <v>169</v>
      </c>
      <c r="H56" s="45" t="s">
        <v>169</v>
      </c>
      <c r="I56" s="46">
        <v>0</v>
      </c>
      <c r="J56" s="43">
        <v>0</v>
      </c>
      <c r="K56" s="44">
        <v>0</v>
      </c>
      <c r="L56" s="43">
        <v>0</v>
      </c>
      <c r="M56" s="43">
        <v>69.435615</v>
      </c>
      <c r="N56" s="47">
        <v>69.435615</v>
      </c>
      <c r="O56" s="46">
        <v>0</v>
      </c>
      <c r="P56" s="43">
        <v>11.291153</v>
      </c>
      <c r="Q56" s="44">
        <v>11.291153</v>
      </c>
      <c r="R56" s="43">
        <v>0</v>
      </c>
      <c r="S56" s="43">
        <v>61.598663</v>
      </c>
      <c r="T56" s="47">
        <v>61.598663</v>
      </c>
      <c r="U56" s="37" t="s">
        <v>19</v>
      </c>
      <c r="V56" s="13">
        <f t="shared" si="1"/>
        <v>12.722600813592333</v>
      </c>
    </row>
    <row r="57" spans="1:22" ht="15">
      <c r="A57" s="41" t="s">
        <v>9</v>
      </c>
      <c r="B57" s="42" t="s">
        <v>48</v>
      </c>
      <c r="C57" s="42" t="s">
        <v>38</v>
      </c>
      <c r="D57" s="42" t="s">
        <v>167</v>
      </c>
      <c r="E57" s="42" t="s">
        <v>192</v>
      </c>
      <c r="F57" s="58" t="s">
        <v>137</v>
      </c>
      <c r="G57" s="42" t="s">
        <v>169</v>
      </c>
      <c r="H57" s="45" t="s">
        <v>169</v>
      </c>
      <c r="I57" s="46">
        <v>0</v>
      </c>
      <c r="J57" s="43">
        <v>0</v>
      </c>
      <c r="K57" s="44">
        <v>0</v>
      </c>
      <c r="L57" s="43">
        <v>0</v>
      </c>
      <c r="M57" s="43">
        <v>66.341997</v>
      </c>
      <c r="N57" s="47">
        <v>66.341997</v>
      </c>
      <c r="O57" s="46">
        <v>0</v>
      </c>
      <c r="P57" s="43">
        <v>5.773885</v>
      </c>
      <c r="Q57" s="44">
        <v>5.773885</v>
      </c>
      <c r="R57" s="43">
        <v>0</v>
      </c>
      <c r="S57" s="43">
        <v>27.262823</v>
      </c>
      <c r="T57" s="47">
        <v>27.262823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48</v>
      </c>
      <c r="C58" s="42" t="s">
        <v>38</v>
      </c>
      <c r="D58" s="42" t="s">
        <v>167</v>
      </c>
      <c r="E58" s="42" t="s">
        <v>207</v>
      </c>
      <c r="F58" s="58" t="s">
        <v>137</v>
      </c>
      <c r="G58" s="42" t="s">
        <v>169</v>
      </c>
      <c r="H58" s="45" t="s">
        <v>169</v>
      </c>
      <c r="I58" s="46">
        <v>0</v>
      </c>
      <c r="J58" s="43">
        <v>0</v>
      </c>
      <c r="K58" s="44">
        <v>0</v>
      </c>
      <c r="L58" s="43">
        <v>0</v>
      </c>
      <c r="M58" s="43">
        <v>53.186216</v>
      </c>
      <c r="N58" s="47">
        <v>53.186216</v>
      </c>
      <c r="O58" s="46">
        <v>0</v>
      </c>
      <c r="P58" s="43">
        <v>1.924628</v>
      </c>
      <c r="Q58" s="44">
        <v>1.924628</v>
      </c>
      <c r="R58" s="43">
        <v>0</v>
      </c>
      <c r="S58" s="43">
        <v>41.022628</v>
      </c>
      <c r="T58" s="47">
        <v>41.022628</v>
      </c>
      <c r="U58" s="37" t="s">
        <v>19</v>
      </c>
      <c r="V58" s="13">
        <f t="shared" si="1"/>
        <v>29.65092338794093</v>
      </c>
    </row>
    <row r="59" spans="1:22" ht="15">
      <c r="A59" s="41" t="s">
        <v>9</v>
      </c>
      <c r="B59" s="42" t="s">
        <v>48</v>
      </c>
      <c r="C59" s="42" t="s">
        <v>38</v>
      </c>
      <c r="D59" s="42" t="s">
        <v>167</v>
      </c>
      <c r="E59" s="42" t="s">
        <v>179</v>
      </c>
      <c r="F59" s="58" t="s">
        <v>137</v>
      </c>
      <c r="G59" s="42" t="s">
        <v>172</v>
      </c>
      <c r="H59" s="45" t="s">
        <v>176</v>
      </c>
      <c r="I59" s="46">
        <v>0</v>
      </c>
      <c r="J59" s="43">
        <v>0</v>
      </c>
      <c r="K59" s="44">
        <v>0</v>
      </c>
      <c r="L59" s="43">
        <v>0</v>
      </c>
      <c r="M59" s="43">
        <v>51.437508</v>
      </c>
      <c r="N59" s="47">
        <v>51.437508</v>
      </c>
      <c r="O59" s="46">
        <v>0</v>
      </c>
      <c r="P59" s="43">
        <v>2.951097</v>
      </c>
      <c r="Q59" s="44">
        <v>2.951097</v>
      </c>
      <c r="R59" s="43">
        <v>0</v>
      </c>
      <c r="S59" s="43">
        <v>20.208568</v>
      </c>
      <c r="T59" s="47">
        <v>20.208568</v>
      </c>
      <c r="U59" s="37" t="s">
        <v>19</v>
      </c>
      <c r="V59" s="8" t="s">
        <v>19</v>
      </c>
    </row>
    <row r="60" spans="1:22" ht="15">
      <c r="A60" s="41" t="s">
        <v>9</v>
      </c>
      <c r="B60" s="42" t="s">
        <v>48</v>
      </c>
      <c r="C60" s="42" t="s">
        <v>38</v>
      </c>
      <c r="D60" s="42" t="s">
        <v>167</v>
      </c>
      <c r="E60" s="42" t="s">
        <v>191</v>
      </c>
      <c r="F60" s="58" t="s">
        <v>137</v>
      </c>
      <c r="G60" s="42" t="s">
        <v>169</v>
      </c>
      <c r="H60" s="45" t="s">
        <v>190</v>
      </c>
      <c r="I60" s="46">
        <v>0</v>
      </c>
      <c r="J60" s="43">
        <v>0</v>
      </c>
      <c r="K60" s="44">
        <v>0</v>
      </c>
      <c r="L60" s="43">
        <v>0</v>
      </c>
      <c r="M60" s="43">
        <v>36.217559</v>
      </c>
      <c r="N60" s="47">
        <v>36.217559</v>
      </c>
      <c r="O60" s="46">
        <v>0</v>
      </c>
      <c r="P60" s="43">
        <v>3.019338</v>
      </c>
      <c r="Q60" s="44">
        <v>3.019338</v>
      </c>
      <c r="R60" s="43">
        <v>0</v>
      </c>
      <c r="S60" s="43">
        <v>40.183617</v>
      </c>
      <c r="T60" s="47">
        <v>40.183617</v>
      </c>
      <c r="U60" s="37" t="s">
        <v>19</v>
      </c>
      <c r="V60" s="13">
        <f t="shared" si="1"/>
        <v>-9.869838247761509</v>
      </c>
    </row>
    <row r="61" spans="1:22" ht="15">
      <c r="A61" s="41" t="s">
        <v>9</v>
      </c>
      <c r="B61" s="42" t="s">
        <v>48</v>
      </c>
      <c r="C61" s="42" t="s">
        <v>38</v>
      </c>
      <c r="D61" s="42" t="s">
        <v>167</v>
      </c>
      <c r="E61" s="50" t="s">
        <v>412</v>
      </c>
      <c r="F61" s="58" t="s">
        <v>137</v>
      </c>
      <c r="G61" s="42" t="s">
        <v>169</v>
      </c>
      <c r="H61" s="45" t="s">
        <v>410</v>
      </c>
      <c r="I61" s="46">
        <v>0</v>
      </c>
      <c r="J61" s="43">
        <v>15.182156</v>
      </c>
      <c r="K61" s="44">
        <v>15.182156</v>
      </c>
      <c r="L61" s="43">
        <v>0</v>
      </c>
      <c r="M61" s="43">
        <v>15.182156</v>
      </c>
      <c r="N61" s="47">
        <v>15.182156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48</v>
      </c>
      <c r="C62" s="42" t="s">
        <v>38</v>
      </c>
      <c r="D62" s="42" t="s">
        <v>167</v>
      </c>
      <c r="E62" s="50" t="s">
        <v>411</v>
      </c>
      <c r="F62" s="58" t="s">
        <v>137</v>
      </c>
      <c r="G62" s="42" t="s">
        <v>169</v>
      </c>
      <c r="H62" s="45" t="s">
        <v>410</v>
      </c>
      <c r="I62" s="46">
        <v>0</v>
      </c>
      <c r="J62" s="43">
        <v>13.337595</v>
      </c>
      <c r="K62" s="44">
        <v>13.337595</v>
      </c>
      <c r="L62" s="43">
        <v>0</v>
      </c>
      <c r="M62" s="43">
        <v>13.337595</v>
      </c>
      <c r="N62" s="47">
        <v>13.337595</v>
      </c>
      <c r="O62" s="46">
        <v>0</v>
      </c>
      <c r="P62" s="43">
        <v>0</v>
      </c>
      <c r="Q62" s="44">
        <v>0</v>
      </c>
      <c r="R62" s="43">
        <v>0</v>
      </c>
      <c r="S62" s="43">
        <v>0</v>
      </c>
      <c r="T62" s="47">
        <v>0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48</v>
      </c>
      <c r="C63" s="42" t="s">
        <v>38</v>
      </c>
      <c r="D63" s="42" t="s">
        <v>167</v>
      </c>
      <c r="E63" s="50" t="s">
        <v>200</v>
      </c>
      <c r="F63" s="58" t="s">
        <v>137</v>
      </c>
      <c r="G63" s="42" t="s">
        <v>169</v>
      </c>
      <c r="H63" s="45" t="s">
        <v>169</v>
      </c>
      <c r="I63" s="46">
        <v>0</v>
      </c>
      <c r="J63" s="43">
        <v>0</v>
      </c>
      <c r="K63" s="44">
        <v>0</v>
      </c>
      <c r="L63" s="43">
        <v>0</v>
      </c>
      <c r="M63" s="43">
        <v>10.436616</v>
      </c>
      <c r="N63" s="47">
        <v>10.436616</v>
      </c>
      <c r="O63" s="46">
        <v>0</v>
      </c>
      <c r="P63" s="43">
        <v>0</v>
      </c>
      <c r="Q63" s="44">
        <v>0</v>
      </c>
      <c r="R63" s="43">
        <v>0</v>
      </c>
      <c r="S63" s="43">
        <v>0.938904</v>
      </c>
      <c r="T63" s="47">
        <v>0.938904</v>
      </c>
      <c r="U63" s="37" t="s">
        <v>19</v>
      </c>
      <c r="V63" s="8" t="s">
        <v>19</v>
      </c>
    </row>
    <row r="64" spans="1:22" ht="15">
      <c r="A64" s="41" t="s">
        <v>9</v>
      </c>
      <c r="B64" s="42" t="s">
        <v>48</v>
      </c>
      <c r="C64" s="42" t="s">
        <v>38</v>
      </c>
      <c r="D64" s="42" t="s">
        <v>167</v>
      </c>
      <c r="E64" s="50" t="s">
        <v>205</v>
      </c>
      <c r="F64" s="58" t="s">
        <v>137</v>
      </c>
      <c r="G64" s="42" t="s">
        <v>169</v>
      </c>
      <c r="H64" s="45" t="s">
        <v>169</v>
      </c>
      <c r="I64" s="46">
        <v>0</v>
      </c>
      <c r="J64" s="43">
        <v>6.787091</v>
      </c>
      <c r="K64" s="44">
        <v>6.787091</v>
      </c>
      <c r="L64" s="43">
        <v>0</v>
      </c>
      <c r="M64" s="43">
        <v>6.787091</v>
      </c>
      <c r="N64" s="47">
        <v>6.787091</v>
      </c>
      <c r="O64" s="46">
        <v>0</v>
      </c>
      <c r="P64" s="43">
        <v>0</v>
      </c>
      <c r="Q64" s="44">
        <v>0</v>
      </c>
      <c r="R64" s="43">
        <v>0</v>
      </c>
      <c r="S64" s="43">
        <v>0.597966</v>
      </c>
      <c r="T64" s="47">
        <v>0.597966</v>
      </c>
      <c r="U64" s="37" t="s">
        <v>19</v>
      </c>
      <c r="V64" s="8" t="s">
        <v>19</v>
      </c>
    </row>
    <row r="65" spans="1:22" ht="15">
      <c r="A65" s="41" t="s">
        <v>9</v>
      </c>
      <c r="B65" s="42" t="s">
        <v>48</v>
      </c>
      <c r="C65" s="42" t="s">
        <v>38</v>
      </c>
      <c r="D65" s="42" t="s">
        <v>167</v>
      </c>
      <c r="E65" s="42" t="s">
        <v>184</v>
      </c>
      <c r="F65" s="58" t="s">
        <v>137</v>
      </c>
      <c r="G65" s="42" t="s">
        <v>169</v>
      </c>
      <c r="H65" s="45" t="s">
        <v>169</v>
      </c>
      <c r="I65" s="46">
        <v>0</v>
      </c>
      <c r="J65" s="43">
        <v>0</v>
      </c>
      <c r="K65" s="44">
        <v>0</v>
      </c>
      <c r="L65" s="43">
        <v>0</v>
      </c>
      <c r="M65" s="43">
        <v>6.708824</v>
      </c>
      <c r="N65" s="47">
        <v>6.708824</v>
      </c>
      <c r="O65" s="46">
        <v>0</v>
      </c>
      <c r="P65" s="43">
        <v>0</v>
      </c>
      <c r="Q65" s="44">
        <v>0</v>
      </c>
      <c r="R65" s="43">
        <v>0</v>
      </c>
      <c r="S65" s="43">
        <v>0.431047</v>
      </c>
      <c r="T65" s="47">
        <v>0.431047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48</v>
      </c>
      <c r="C66" s="42" t="s">
        <v>38</v>
      </c>
      <c r="D66" s="42" t="s">
        <v>167</v>
      </c>
      <c r="E66" s="50" t="s">
        <v>171</v>
      </c>
      <c r="F66" s="58" t="s">
        <v>137</v>
      </c>
      <c r="G66" s="42" t="s">
        <v>172</v>
      </c>
      <c r="H66" s="45" t="s">
        <v>173</v>
      </c>
      <c r="I66" s="46">
        <v>0</v>
      </c>
      <c r="J66" s="43">
        <v>1.418893</v>
      </c>
      <c r="K66" s="44">
        <v>1.418893</v>
      </c>
      <c r="L66" s="43">
        <v>0</v>
      </c>
      <c r="M66" s="43">
        <v>4.921645</v>
      </c>
      <c r="N66" s="47">
        <v>4.921645</v>
      </c>
      <c r="O66" s="46">
        <v>0</v>
      </c>
      <c r="P66" s="43">
        <v>0.691932</v>
      </c>
      <c r="Q66" s="44">
        <v>0.691932</v>
      </c>
      <c r="R66" s="43">
        <v>0</v>
      </c>
      <c r="S66" s="43">
        <v>5.534463</v>
      </c>
      <c r="T66" s="47">
        <v>5.534463</v>
      </c>
      <c r="U66" s="37" t="s">
        <v>19</v>
      </c>
      <c r="V66" s="13">
        <f t="shared" si="1"/>
        <v>-11.072763518339535</v>
      </c>
    </row>
    <row r="67" spans="1:22" ht="15">
      <c r="A67" s="41" t="s">
        <v>9</v>
      </c>
      <c r="B67" s="42" t="s">
        <v>48</v>
      </c>
      <c r="C67" s="42" t="s">
        <v>38</v>
      </c>
      <c r="D67" s="42" t="s">
        <v>167</v>
      </c>
      <c r="E67" s="42" t="s">
        <v>194</v>
      </c>
      <c r="F67" s="58" t="s">
        <v>137</v>
      </c>
      <c r="G67" s="42" t="s">
        <v>169</v>
      </c>
      <c r="H67" s="45" t="s">
        <v>170</v>
      </c>
      <c r="I67" s="46">
        <v>0</v>
      </c>
      <c r="J67" s="43">
        <v>0</v>
      </c>
      <c r="K67" s="44">
        <v>0</v>
      </c>
      <c r="L67" s="43">
        <v>0</v>
      </c>
      <c r="M67" s="43">
        <v>4.093483</v>
      </c>
      <c r="N67" s="47">
        <v>4.093483</v>
      </c>
      <c r="O67" s="46">
        <v>0</v>
      </c>
      <c r="P67" s="43">
        <v>0</v>
      </c>
      <c r="Q67" s="44">
        <v>0</v>
      </c>
      <c r="R67" s="43">
        <v>0</v>
      </c>
      <c r="S67" s="43">
        <v>4.172709</v>
      </c>
      <c r="T67" s="47">
        <v>4.172709</v>
      </c>
      <c r="U67" s="37" t="s">
        <v>19</v>
      </c>
      <c r="V67" s="13">
        <f t="shared" si="1"/>
        <v>-1.8986706238081852</v>
      </c>
    </row>
    <row r="68" spans="1:22" ht="15">
      <c r="A68" s="41" t="s">
        <v>9</v>
      </c>
      <c r="B68" s="42" t="s">
        <v>48</v>
      </c>
      <c r="C68" s="42" t="s">
        <v>38</v>
      </c>
      <c r="D68" s="42" t="s">
        <v>167</v>
      </c>
      <c r="E68" s="42" t="s">
        <v>206</v>
      </c>
      <c r="F68" s="58" t="s">
        <v>137</v>
      </c>
      <c r="G68" s="42" t="s">
        <v>169</v>
      </c>
      <c r="H68" s="45" t="s">
        <v>169</v>
      </c>
      <c r="I68" s="46">
        <v>0</v>
      </c>
      <c r="J68" s="43">
        <v>3.972901</v>
      </c>
      <c r="K68" s="44">
        <v>3.972901</v>
      </c>
      <c r="L68" s="43">
        <v>0</v>
      </c>
      <c r="M68" s="43">
        <v>3.972901</v>
      </c>
      <c r="N68" s="47">
        <v>3.972901</v>
      </c>
      <c r="O68" s="46">
        <v>0</v>
      </c>
      <c r="P68" s="43">
        <v>0</v>
      </c>
      <c r="Q68" s="44">
        <v>0</v>
      </c>
      <c r="R68" s="43">
        <v>0</v>
      </c>
      <c r="S68" s="43">
        <v>7.461201</v>
      </c>
      <c r="T68" s="47">
        <v>7.461201</v>
      </c>
      <c r="U68" s="37" t="s">
        <v>19</v>
      </c>
      <c r="V68" s="13">
        <f t="shared" si="1"/>
        <v>-46.752526838507634</v>
      </c>
    </row>
    <row r="69" spans="1:22" ht="15">
      <c r="A69" s="41" t="s">
        <v>9</v>
      </c>
      <c r="B69" s="42" t="s">
        <v>48</v>
      </c>
      <c r="C69" s="42" t="s">
        <v>38</v>
      </c>
      <c r="D69" s="42" t="s">
        <v>167</v>
      </c>
      <c r="E69" s="50" t="s">
        <v>174</v>
      </c>
      <c r="F69" s="58" t="s">
        <v>137</v>
      </c>
      <c r="G69" s="42" t="s">
        <v>172</v>
      </c>
      <c r="H69" s="45" t="s">
        <v>173</v>
      </c>
      <c r="I69" s="46">
        <v>0</v>
      </c>
      <c r="J69" s="43">
        <v>1.277004</v>
      </c>
      <c r="K69" s="44">
        <v>1.277004</v>
      </c>
      <c r="L69" s="43">
        <v>0</v>
      </c>
      <c r="M69" s="43">
        <v>3.972459</v>
      </c>
      <c r="N69" s="47">
        <v>3.972459</v>
      </c>
      <c r="O69" s="46">
        <v>0</v>
      </c>
      <c r="P69" s="43">
        <v>0</v>
      </c>
      <c r="Q69" s="44">
        <v>0</v>
      </c>
      <c r="R69" s="43">
        <v>0</v>
      </c>
      <c r="S69" s="43">
        <v>2.75037</v>
      </c>
      <c r="T69" s="47">
        <v>2.75037</v>
      </c>
      <c r="U69" s="37" t="s">
        <v>19</v>
      </c>
      <c r="V69" s="13">
        <f t="shared" si="1"/>
        <v>44.433621658176904</v>
      </c>
    </row>
    <row r="70" spans="1:22" ht="15">
      <c r="A70" s="41" t="s">
        <v>9</v>
      </c>
      <c r="B70" s="42" t="s">
        <v>48</v>
      </c>
      <c r="C70" s="42" t="s">
        <v>38</v>
      </c>
      <c r="D70" s="42" t="s">
        <v>167</v>
      </c>
      <c r="E70" s="42" t="s">
        <v>175</v>
      </c>
      <c r="F70" s="58" t="s">
        <v>137</v>
      </c>
      <c r="G70" s="42" t="s">
        <v>172</v>
      </c>
      <c r="H70" s="45" t="s">
        <v>176</v>
      </c>
      <c r="I70" s="46">
        <v>0</v>
      </c>
      <c r="J70" s="43">
        <v>0</v>
      </c>
      <c r="K70" s="44">
        <v>0</v>
      </c>
      <c r="L70" s="43">
        <v>0</v>
      </c>
      <c r="M70" s="43">
        <v>3.177293</v>
      </c>
      <c r="N70" s="47">
        <v>3.177293</v>
      </c>
      <c r="O70" s="46">
        <v>0</v>
      </c>
      <c r="P70" s="43">
        <v>0</v>
      </c>
      <c r="Q70" s="44">
        <v>0</v>
      </c>
      <c r="R70" s="43">
        <v>0</v>
      </c>
      <c r="S70" s="43">
        <v>4.074877</v>
      </c>
      <c r="T70" s="47">
        <v>4.074877</v>
      </c>
      <c r="U70" s="37" t="s">
        <v>19</v>
      </c>
      <c r="V70" s="13">
        <f t="shared" si="1"/>
        <v>-22.027266099074883</v>
      </c>
    </row>
    <row r="71" spans="1:22" ht="15">
      <c r="A71" s="41" t="s">
        <v>9</v>
      </c>
      <c r="B71" s="42" t="s">
        <v>48</v>
      </c>
      <c r="C71" s="42" t="s">
        <v>38</v>
      </c>
      <c r="D71" s="42" t="s">
        <v>167</v>
      </c>
      <c r="E71" s="42" t="s">
        <v>199</v>
      </c>
      <c r="F71" s="58" t="s">
        <v>137</v>
      </c>
      <c r="G71" s="42" t="s">
        <v>169</v>
      </c>
      <c r="H71" s="45" t="s">
        <v>170</v>
      </c>
      <c r="I71" s="46">
        <v>0</v>
      </c>
      <c r="J71" s="43">
        <v>0</v>
      </c>
      <c r="K71" s="44">
        <v>0</v>
      </c>
      <c r="L71" s="43">
        <v>0</v>
      </c>
      <c r="M71" s="43">
        <v>2.694276</v>
      </c>
      <c r="N71" s="47">
        <v>2.694276</v>
      </c>
      <c r="O71" s="46">
        <v>0</v>
      </c>
      <c r="P71" s="43">
        <v>1.026468</v>
      </c>
      <c r="Q71" s="44">
        <v>1.026468</v>
      </c>
      <c r="R71" s="43">
        <v>0</v>
      </c>
      <c r="S71" s="43">
        <v>3.988557</v>
      </c>
      <c r="T71" s="47">
        <v>3.988557</v>
      </c>
      <c r="U71" s="37" t="s">
        <v>19</v>
      </c>
      <c r="V71" s="13">
        <f t="shared" si="1"/>
        <v>-32.449855925338426</v>
      </c>
    </row>
    <row r="72" spans="1:22" ht="15">
      <c r="A72" s="41" t="s">
        <v>9</v>
      </c>
      <c r="B72" s="42" t="s">
        <v>48</v>
      </c>
      <c r="C72" s="42" t="s">
        <v>38</v>
      </c>
      <c r="D72" s="42" t="s">
        <v>167</v>
      </c>
      <c r="E72" s="42" t="s">
        <v>168</v>
      </c>
      <c r="F72" s="58" t="s">
        <v>137</v>
      </c>
      <c r="G72" s="42" t="s">
        <v>169</v>
      </c>
      <c r="H72" s="45" t="s">
        <v>170</v>
      </c>
      <c r="I72" s="46">
        <v>0</v>
      </c>
      <c r="J72" s="43">
        <v>0</v>
      </c>
      <c r="K72" s="44">
        <v>0</v>
      </c>
      <c r="L72" s="43">
        <v>0</v>
      </c>
      <c r="M72" s="43">
        <v>2.231244</v>
      </c>
      <c r="N72" s="47">
        <v>2.231244</v>
      </c>
      <c r="O72" s="46">
        <v>0</v>
      </c>
      <c r="P72" s="43">
        <v>1.006446</v>
      </c>
      <c r="Q72" s="44">
        <v>1.006446</v>
      </c>
      <c r="R72" s="43">
        <v>0</v>
      </c>
      <c r="S72" s="43">
        <v>5.502724</v>
      </c>
      <c r="T72" s="47">
        <v>5.502724</v>
      </c>
      <c r="U72" s="37" t="s">
        <v>19</v>
      </c>
      <c r="V72" s="13">
        <f t="shared" si="1"/>
        <v>-59.45200958652479</v>
      </c>
    </row>
    <row r="73" spans="1:22" ht="15">
      <c r="A73" s="41" t="s">
        <v>9</v>
      </c>
      <c r="B73" s="42" t="s">
        <v>48</v>
      </c>
      <c r="C73" s="42" t="s">
        <v>38</v>
      </c>
      <c r="D73" s="42" t="s">
        <v>167</v>
      </c>
      <c r="E73" s="42" t="s">
        <v>209</v>
      </c>
      <c r="F73" s="58" t="s">
        <v>137</v>
      </c>
      <c r="G73" s="42" t="s">
        <v>169</v>
      </c>
      <c r="H73" s="45" t="s">
        <v>170</v>
      </c>
      <c r="I73" s="46">
        <v>0</v>
      </c>
      <c r="J73" s="43">
        <v>0</v>
      </c>
      <c r="K73" s="44">
        <v>0</v>
      </c>
      <c r="L73" s="43">
        <v>0</v>
      </c>
      <c r="M73" s="43">
        <v>2.110951</v>
      </c>
      <c r="N73" s="47">
        <v>2.110951</v>
      </c>
      <c r="O73" s="46">
        <v>0</v>
      </c>
      <c r="P73" s="43">
        <v>0</v>
      </c>
      <c r="Q73" s="44">
        <v>0</v>
      </c>
      <c r="R73" s="43">
        <v>0</v>
      </c>
      <c r="S73" s="43">
        <v>2.542289</v>
      </c>
      <c r="T73" s="47">
        <v>2.542289</v>
      </c>
      <c r="U73" s="37" t="s">
        <v>19</v>
      </c>
      <c r="V73" s="13">
        <f aca="true" t="shared" si="2" ref="V73:V136">+((N73/T73)-1)*100</f>
        <v>-16.966521115419997</v>
      </c>
    </row>
    <row r="74" spans="1:22" ht="15">
      <c r="A74" s="41" t="s">
        <v>9</v>
      </c>
      <c r="B74" s="42" t="s">
        <v>48</v>
      </c>
      <c r="C74" s="42" t="s">
        <v>38</v>
      </c>
      <c r="D74" s="42" t="s">
        <v>167</v>
      </c>
      <c r="E74" s="42" t="s">
        <v>181</v>
      </c>
      <c r="F74" s="58" t="s">
        <v>137</v>
      </c>
      <c r="G74" s="42" t="s">
        <v>169</v>
      </c>
      <c r="H74" s="45" t="s">
        <v>169</v>
      </c>
      <c r="I74" s="46">
        <v>0</v>
      </c>
      <c r="J74" s="43">
        <v>0</v>
      </c>
      <c r="K74" s="44">
        <v>0</v>
      </c>
      <c r="L74" s="43">
        <v>0</v>
      </c>
      <c r="M74" s="43">
        <v>2.012184</v>
      </c>
      <c r="N74" s="47">
        <v>2.012184</v>
      </c>
      <c r="O74" s="46">
        <v>0</v>
      </c>
      <c r="P74" s="43">
        <v>0</v>
      </c>
      <c r="Q74" s="44">
        <v>0</v>
      </c>
      <c r="R74" s="43">
        <v>0</v>
      </c>
      <c r="S74" s="43">
        <v>2.543795</v>
      </c>
      <c r="T74" s="47">
        <v>2.543795</v>
      </c>
      <c r="U74" s="37" t="s">
        <v>19</v>
      </c>
      <c r="V74" s="13">
        <f t="shared" si="2"/>
        <v>-20.898342830298823</v>
      </c>
    </row>
    <row r="75" spans="1:22" ht="15">
      <c r="A75" s="41" t="s">
        <v>9</v>
      </c>
      <c r="B75" s="42" t="s">
        <v>48</v>
      </c>
      <c r="C75" s="42" t="s">
        <v>38</v>
      </c>
      <c r="D75" s="42" t="s">
        <v>167</v>
      </c>
      <c r="E75" s="50" t="s">
        <v>211</v>
      </c>
      <c r="F75" s="58" t="s">
        <v>137</v>
      </c>
      <c r="G75" s="42" t="s">
        <v>169</v>
      </c>
      <c r="H75" s="45" t="s">
        <v>170</v>
      </c>
      <c r="I75" s="46">
        <v>0</v>
      </c>
      <c r="J75" s="43">
        <v>0</v>
      </c>
      <c r="K75" s="44">
        <v>0</v>
      </c>
      <c r="L75" s="43">
        <v>0</v>
      </c>
      <c r="M75" s="43">
        <v>1.997262</v>
      </c>
      <c r="N75" s="47">
        <v>1.997262</v>
      </c>
      <c r="O75" s="46">
        <v>0</v>
      </c>
      <c r="P75" s="43">
        <v>0</v>
      </c>
      <c r="Q75" s="44">
        <v>0</v>
      </c>
      <c r="R75" s="43">
        <v>0</v>
      </c>
      <c r="S75" s="43">
        <v>2.904062</v>
      </c>
      <c r="T75" s="47">
        <v>2.904062</v>
      </c>
      <c r="U75" s="37" t="s">
        <v>19</v>
      </c>
      <c r="V75" s="13">
        <f t="shared" si="2"/>
        <v>-31.22522866247346</v>
      </c>
    </row>
    <row r="76" spans="1:22" ht="15">
      <c r="A76" s="41" t="s">
        <v>9</v>
      </c>
      <c r="B76" s="42" t="s">
        <v>48</v>
      </c>
      <c r="C76" s="42" t="s">
        <v>38</v>
      </c>
      <c r="D76" s="42" t="s">
        <v>167</v>
      </c>
      <c r="E76" s="42" t="s">
        <v>202</v>
      </c>
      <c r="F76" s="58" t="s">
        <v>137</v>
      </c>
      <c r="G76" s="42" t="s">
        <v>169</v>
      </c>
      <c r="H76" s="45" t="s">
        <v>169</v>
      </c>
      <c r="I76" s="46">
        <v>0</v>
      </c>
      <c r="J76" s="43">
        <v>0.361015</v>
      </c>
      <c r="K76" s="44">
        <v>0.361015</v>
      </c>
      <c r="L76" s="43">
        <v>0</v>
      </c>
      <c r="M76" s="43">
        <v>1.835316</v>
      </c>
      <c r="N76" s="47">
        <v>1.835316</v>
      </c>
      <c r="O76" s="46">
        <v>0</v>
      </c>
      <c r="P76" s="43">
        <v>0.128309</v>
      </c>
      <c r="Q76" s="44">
        <v>0.128309</v>
      </c>
      <c r="R76" s="43">
        <v>0</v>
      </c>
      <c r="S76" s="43">
        <v>6.107724</v>
      </c>
      <c r="T76" s="47">
        <v>6.107724</v>
      </c>
      <c r="U76" s="37" t="s">
        <v>19</v>
      </c>
      <c r="V76" s="13">
        <f t="shared" si="2"/>
        <v>-69.95090151421381</v>
      </c>
    </row>
    <row r="77" spans="1:22" ht="15">
      <c r="A77" s="41" t="s">
        <v>9</v>
      </c>
      <c r="B77" s="42" t="s">
        <v>48</v>
      </c>
      <c r="C77" s="42" t="s">
        <v>38</v>
      </c>
      <c r="D77" s="42" t="s">
        <v>167</v>
      </c>
      <c r="E77" s="50" t="s">
        <v>185</v>
      </c>
      <c r="F77" s="58" t="s">
        <v>137</v>
      </c>
      <c r="G77" s="42" t="s">
        <v>169</v>
      </c>
      <c r="H77" s="45" t="s">
        <v>169</v>
      </c>
      <c r="I77" s="46">
        <v>0</v>
      </c>
      <c r="J77" s="43">
        <v>0</v>
      </c>
      <c r="K77" s="44">
        <v>0</v>
      </c>
      <c r="L77" s="43">
        <v>0</v>
      </c>
      <c r="M77" s="43">
        <v>1.752596</v>
      </c>
      <c r="N77" s="47">
        <v>1.752596</v>
      </c>
      <c r="O77" s="46">
        <v>0</v>
      </c>
      <c r="P77" s="43">
        <v>0</v>
      </c>
      <c r="Q77" s="44">
        <v>0</v>
      </c>
      <c r="R77" s="43">
        <v>0</v>
      </c>
      <c r="S77" s="43">
        <v>8.030178</v>
      </c>
      <c r="T77" s="47">
        <v>8.030178</v>
      </c>
      <c r="U77" s="37" t="s">
        <v>19</v>
      </c>
      <c r="V77" s="13">
        <f t="shared" si="2"/>
        <v>-78.17487980963809</v>
      </c>
    </row>
    <row r="78" spans="1:22" ht="15">
      <c r="A78" s="41" t="s">
        <v>9</v>
      </c>
      <c r="B78" s="42" t="s">
        <v>48</v>
      </c>
      <c r="C78" s="42" t="s">
        <v>38</v>
      </c>
      <c r="D78" s="42" t="s">
        <v>167</v>
      </c>
      <c r="E78" s="42" t="s">
        <v>198</v>
      </c>
      <c r="F78" s="58" t="s">
        <v>137</v>
      </c>
      <c r="G78" s="42" t="s">
        <v>169</v>
      </c>
      <c r="H78" s="45" t="s">
        <v>169</v>
      </c>
      <c r="I78" s="46">
        <v>0</v>
      </c>
      <c r="J78" s="43">
        <v>0.216609</v>
      </c>
      <c r="K78" s="44">
        <v>0.216609</v>
      </c>
      <c r="L78" s="43">
        <v>0</v>
      </c>
      <c r="M78" s="43">
        <v>1.547476</v>
      </c>
      <c r="N78" s="47">
        <v>1.547476</v>
      </c>
      <c r="O78" s="46">
        <v>0</v>
      </c>
      <c r="P78" s="43">
        <v>0</v>
      </c>
      <c r="Q78" s="44">
        <v>0</v>
      </c>
      <c r="R78" s="43">
        <v>0</v>
      </c>
      <c r="S78" s="43">
        <v>8.530704</v>
      </c>
      <c r="T78" s="47">
        <v>8.530704</v>
      </c>
      <c r="U78" s="37" t="s">
        <v>19</v>
      </c>
      <c r="V78" s="13">
        <f t="shared" si="2"/>
        <v>-81.85992621476493</v>
      </c>
    </row>
    <row r="79" spans="1:22" ht="15">
      <c r="A79" s="41" t="s">
        <v>9</v>
      </c>
      <c r="B79" s="42" t="s">
        <v>48</v>
      </c>
      <c r="C79" s="42" t="s">
        <v>38</v>
      </c>
      <c r="D79" s="42" t="s">
        <v>167</v>
      </c>
      <c r="E79" s="42" t="s">
        <v>183</v>
      </c>
      <c r="F79" s="58" t="s">
        <v>137</v>
      </c>
      <c r="G79" s="42" t="s">
        <v>169</v>
      </c>
      <c r="H79" s="45" t="s">
        <v>170</v>
      </c>
      <c r="I79" s="46">
        <v>0</v>
      </c>
      <c r="J79" s="43">
        <v>0</v>
      </c>
      <c r="K79" s="44">
        <v>0</v>
      </c>
      <c r="L79" s="43">
        <v>0</v>
      </c>
      <c r="M79" s="43">
        <v>1.341456</v>
      </c>
      <c r="N79" s="47">
        <v>1.341456</v>
      </c>
      <c r="O79" s="46">
        <v>0</v>
      </c>
      <c r="P79" s="43">
        <v>0</v>
      </c>
      <c r="Q79" s="44">
        <v>0</v>
      </c>
      <c r="R79" s="43">
        <v>0</v>
      </c>
      <c r="S79" s="43">
        <v>0.926013</v>
      </c>
      <c r="T79" s="47">
        <v>0.926013</v>
      </c>
      <c r="U79" s="37" t="s">
        <v>19</v>
      </c>
      <c r="V79" s="13">
        <f t="shared" si="2"/>
        <v>44.86362502470267</v>
      </c>
    </row>
    <row r="80" spans="1:22" ht="15">
      <c r="A80" s="41" t="s">
        <v>9</v>
      </c>
      <c r="B80" s="42" t="s">
        <v>48</v>
      </c>
      <c r="C80" s="42" t="s">
        <v>38</v>
      </c>
      <c r="D80" s="42" t="s">
        <v>167</v>
      </c>
      <c r="E80" s="42" t="s">
        <v>210</v>
      </c>
      <c r="F80" s="58" t="s">
        <v>137</v>
      </c>
      <c r="G80" s="42" t="s">
        <v>169</v>
      </c>
      <c r="H80" s="45" t="s">
        <v>169</v>
      </c>
      <c r="I80" s="46">
        <v>0</v>
      </c>
      <c r="J80" s="43">
        <v>0</v>
      </c>
      <c r="K80" s="44">
        <v>0</v>
      </c>
      <c r="L80" s="43">
        <v>0</v>
      </c>
      <c r="M80" s="43">
        <v>1.164406</v>
      </c>
      <c r="N80" s="47">
        <v>1.164406</v>
      </c>
      <c r="O80" s="46">
        <v>0</v>
      </c>
      <c r="P80" s="43">
        <v>0.128309</v>
      </c>
      <c r="Q80" s="44">
        <v>0.128309</v>
      </c>
      <c r="R80" s="43">
        <v>0</v>
      </c>
      <c r="S80" s="43">
        <v>7.603049</v>
      </c>
      <c r="T80" s="47">
        <v>7.603049</v>
      </c>
      <c r="U80" s="37" t="s">
        <v>19</v>
      </c>
      <c r="V80" s="13">
        <f t="shared" si="2"/>
        <v>-84.6850125522011</v>
      </c>
    </row>
    <row r="81" spans="1:22" ht="15">
      <c r="A81" s="41" t="s">
        <v>9</v>
      </c>
      <c r="B81" s="42" t="s">
        <v>48</v>
      </c>
      <c r="C81" s="42" t="s">
        <v>38</v>
      </c>
      <c r="D81" s="42" t="s">
        <v>167</v>
      </c>
      <c r="E81" s="42" t="s">
        <v>178</v>
      </c>
      <c r="F81" s="58" t="s">
        <v>137</v>
      </c>
      <c r="G81" s="42" t="s">
        <v>169</v>
      </c>
      <c r="H81" s="45" t="s">
        <v>169</v>
      </c>
      <c r="I81" s="46">
        <v>0</v>
      </c>
      <c r="J81" s="43">
        <v>0</v>
      </c>
      <c r="K81" s="44">
        <v>0</v>
      </c>
      <c r="L81" s="43">
        <v>0</v>
      </c>
      <c r="M81" s="43">
        <v>1.15009</v>
      </c>
      <c r="N81" s="47">
        <v>1.15009</v>
      </c>
      <c r="O81" s="46">
        <v>0</v>
      </c>
      <c r="P81" s="43">
        <v>1.154777</v>
      </c>
      <c r="Q81" s="44">
        <v>1.154777</v>
      </c>
      <c r="R81" s="43">
        <v>0</v>
      </c>
      <c r="S81" s="43">
        <v>1.967685</v>
      </c>
      <c r="T81" s="47">
        <v>1.967685</v>
      </c>
      <c r="U81" s="37" t="s">
        <v>19</v>
      </c>
      <c r="V81" s="13">
        <f t="shared" si="2"/>
        <v>-41.551112093653195</v>
      </c>
    </row>
    <row r="82" spans="1:22" ht="15">
      <c r="A82" s="41" t="s">
        <v>9</v>
      </c>
      <c r="B82" s="42" t="s">
        <v>48</v>
      </c>
      <c r="C82" s="42" t="s">
        <v>38</v>
      </c>
      <c r="D82" s="42" t="s">
        <v>167</v>
      </c>
      <c r="E82" s="42" t="s">
        <v>182</v>
      </c>
      <c r="F82" s="58" t="s">
        <v>137</v>
      </c>
      <c r="G82" s="42" t="s">
        <v>169</v>
      </c>
      <c r="H82" s="45" t="s">
        <v>170</v>
      </c>
      <c r="I82" s="46">
        <v>0</v>
      </c>
      <c r="J82" s="43">
        <v>0</v>
      </c>
      <c r="K82" s="44">
        <v>0</v>
      </c>
      <c r="L82" s="43">
        <v>0</v>
      </c>
      <c r="M82" s="43">
        <v>0.998631</v>
      </c>
      <c r="N82" s="47">
        <v>0.998631</v>
      </c>
      <c r="O82" s="46">
        <v>0</v>
      </c>
      <c r="P82" s="43">
        <v>0</v>
      </c>
      <c r="Q82" s="44">
        <v>0</v>
      </c>
      <c r="R82" s="43">
        <v>0</v>
      </c>
      <c r="S82" s="43">
        <v>1.07069</v>
      </c>
      <c r="T82" s="47">
        <v>1.07069</v>
      </c>
      <c r="U82" s="37" t="s">
        <v>19</v>
      </c>
      <c r="V82" s="13">
        <f t="shared" si="2"/>
        <v>-6.730145980629299</v>
      </c>
    </row>
    <row r="83" spans="1:22" ht="15">
      <c r="A83" s="41" t="s">
        <v>9</v>
      </c>
      <c r="B83" s="42" t="s">
        <v>48</v>
      </c>
      <c r="C83" s="42" t="s">
        <v>38</v>
      </c>
      <c r="D83" s="42" t="s">
        <v>167</v>
      </c>
      <c r="E83" s="50" t="s">
        <v>395</v>
      </c>
      <c r="F83" s="58" t="s">
        <v>137</v>
      </c>
      <c r="G83" s="42" t="s">
        <v>169</v>
      </c>
      <c r="H83" s="45" t="s">
        <v>170</v>
      </c>
      <c r="I83" s="46">
        <v>0</v>
      </c>
      <c r="J83" s="43">
        <v>0.141889</v>
      </c>
      <c r="K83" s="44">
        <v>0.141889</v>
      </c>
      <c r="L83" s="43">
        <v>0</v>
      </c>
      <c r="M83" s="43">
        <v>0.517988</v>
      </c>
      <c r="N83" s="47">
        <v>0.517988</v>
      </c>
      <c r="O83" s="46">
        <v>0</v>
      </c>
      <c r="P83" s="43">
        <v>0</v>
      </c>
      <c r="Q83" s="44">
        <v>0</v>
      </c>
      <c r="R83" s="43">
        <v>0</v>
      </c>
      <c r="S83" s="43">
        <v>0</v>
      </c>
      <c r="T83" s="47">
        <v>0</v>
      </c>
      <c r="U83" s="37" t="s">
        <v>19</v>
      </c>
      <c r="V83" s="8" t="s">
        <v>19</v>
      </c>
    </row>
    <row r="84" spans="1:22" ht="15">
      <c r="A84" s="41" t="s">
        <v>9</v>
      </c>
      <c r="B84" s="42" t="s">
        <v>48</v>
      </c>
      <c r="C84" s="42" t="s">
        <v>38</v>
      </c>
      <c r="D84" s="42" t="s">
        <v>167</v>
      </c>
      <c r="E84" s="42" t="s">
        <v>186</v>
      </c>
      <c r="F84" s="58" t="s">
        <v>137</v>
      </c>
      <c r="G84" s="42" t="s">
        <v>169</v>
      </c>
      <c r="H84" s="45" t="s">
        <v>169</v>
      </c>
      <c r="I84" s="46">
        <v>0</v>
      </c>
      <c r="J84" s="43">
        <v>0</v>
      </c>
      <c r="K84" s="44">
        <v>0</v>
      </c>
      <c r="L84" s="43">
        <v>0</v>
      </c>
      <c r="M84" s="43">
        <v>0.515065</v>
      </c>
      <c r="N84" s="47">
        <v>0.515065</v>
      </c>
      <c r="O84" s="46">
        <v>0</v>
      </c>
      <c r="P84" s="43">
        <v>1.509669</v>
      </c>
      <c r="Q84" s="44">
        <v>1.509669</v>
      </c>
      <c r="R84" s="43">
        <v>0</v>
      </c>
      <c r="S84" s="43">
        <v>1.897821</v>
      </c>
      <c r="T84" s="47">
        <v>1.897821</v>
      </c>
      <c r="U84" s="37" t="s">
        <v>19</v>
      </c>
      <c r="V84" s="13">
        <f t="shared" si="2"/>
        <v>-72.86019071345507</v>
      </c>
    </row>
    <row r="85" spans="1:22" ht="15">
      <c r="A85" s="41" t="s">
        <v>9</v>
      </c>
      <c r="B85" s="42" t="s">
        <v>48</v>
      </c>
      <c r="C85" s="42" t="s">
        <v>38</v>
      </c>
      <c r="D85" s="42" t="s">
        <v>167</v>
      </c>
      <c r="E85" s="50" t="s">
        <v>203</v>
      </c>
      <c r="F85" s="58" t="s">
        <v>137</v>
      </c>
      <c r="G85" s="42" t="s">
        <v>169</v>
      </c>
      <c r="H85" s="45" t="s">
        <v>169</v>
      </c>
      <c r="I85" s="46">
        <v>0</v>
      </c>
      <c r="J85" s="43">
        <v>0.425668</v>
      </c>
      <c r="K85" s="44">
        <v>0.425668</v>
      </c>
      <c r="L85" s="43">
        <v>0</v>
      </c>
      <c r="M85" s="43">
        <v>0.425668</v>
      </c>
      <c r="N85" s="47">
        <v>0.425668</v>
      </c>
      <c r="O85" s="46">
        <v>0</v>
      </c>
      <c r="P85" s="43">
        <v>0</v>
      </c>
      <c r="Q85" s="44">
        <v>0</v>
      </c>
      <c r="R85" s="43">
        <v>0</v>
      </c>
      <c r="S85" s="43">
        <v>5.450536</v>
      </c>
      <c r="T85" s="47">
        <v>5.450536</v>
      </c>
      <c r="U85" s="37" t="s">
        <v>19</v>
      </c>
      <c r="V85" s="13">
        <f t="shared" si="2"/>
        <v>-92.19034605037008</v>
      </c>
    </row>
    <row r="86" spans="1:22" ht="15">
      <c r="A86" s="41" t="s">
        <v>9</v>
      </c>
      <c r="B86" s="42" t="s">
        <v>48</v>
      </c>
      <c r="C86" s="42" t="s">
        <v>38</v>
      </c>
      <c r="D86" s="42" t="s">
        <v>167</v>
      </c>
      <c r="E86" s="42" t="s">
        <v>379</v>
      </c>
      <c r="F86" s="58" t="s">
        <v>137</v>
      </c>
      <c r="G86" s="42" t="s">
        <v>169</v>
      </c>
      <c r="H86" s="45" t="s">
        <v>170</v>
      </c>
      <c r="I86" s="46">
        <v>0</v>
      </c>
      <c r="J86" s="43">
        <v>0.216609</v>
      </c>
      <c r="K86" s="44">
        <v>0.216609</v>
      </c>
      <c r="L86" s="43">
        <v>0</v>
      </c>
      <c r="M86" s="43">
        <v>0.216609</v>
      </c>
      <c r="N86" s="47">
        <v>0.216609</v>
      </c>
      <c r="O86" s="46">
        <v>0</v>
      </c>
      <c r="P86" s="43">
        <v>0</v>
      </c>
      <c r="Q86" s="44">
        <v>0</v>
      </c>
      <c r="R86" s="43">
        <v>0</v>
      </c>
      <c r="S86" s="43">
        <v>0.130861</v>
      </c>
      <c r="T86" s="47">
        <v>0.130861</v>
      </c>
      <c r="U86" s="37" t="s">
        <v>19</v>
      </c>
      <c r="V86" s="13">
        <f t="shared" si="2"/>
        <v>65.52601615454566</v>
      </c>
    </row>
    <row r="87" spans="1:22" ht="15">
      <c r="A87" s="41" t="s">
        <v>9</v>
      </c>
      <c r="B87" s="42" t="s">
        <v>48</v>
      </c>
      <c r="C87" s="42" t="s">
        <v>38</v>
      </c>
      <c r="D87" s="42" t="s">
        <v>167</v>
      </c>
      <c r="E87" s="42" t="s">
        <v>409</v>
      </c>
      <c r="F87" s="58" t="s">
        <v>137</v>
      </c>
      <c r="G87" s="42" t="s">
        <v>169</v>
      </c>
      <c r="H87" s="45" t="s">
        <v>410</v>
      </c>
      <c r="I87" s="46">
        <v>0</v>
      </c>
      <c r="J87" s="43">
        <v>0.072203</v>
      </c>
      <c r="K87" s="44">
        <v>0.072203</v>
      </c>
      <c r="L87" s="43">
        <v>0</v>
      </c>
      <c r="M87" s="43">
        <v>0.072203</v>
      </c>
      <c r="N87" s="47">
        <v>0.072203</v>
      </c>
      <c r="O87" s="46">
        <v>0</v>
      </c>
      <c r="P87" s="43">
        <v>0</v>
      </c>
      <c r="Q87" s="44">
        <v>0</v>
      </c>
      <c r="R87" s="43">
        <v>0</v>
      </c>
      <c r="S87" s="43">
        <v>0</v>
      </c>
      <c r="T87" s="47">
        <v>0</v>
      </c>
      <c r="U87" s="37" t="s">
        <v>19</v>
      </c>
      <c r="V87" s="8" t="s">
        <v>19</v>
      </c>
    </row>
    <row r="88" spans="1:22" ht="15">
      <c r="A88" s="41" t="s">
        <v>9</v>
      </c>
      <c r="B88" s="42" t="s">
        <v>48</v>
      </c>
      <c r="C88" s="42" t="s">
        <v>38</v>
      </c>
      <c r="D88" s="42" t="s">
        <v>167</v>
      </c>
      <c r="E88" s="42" t="s">
        <v>177</v>
      </c>
      <c r="F88" s="58" t="s">
        <v>137</v>
      </c>
      <c r="G88" s="42" t="s">
        <v>169</v>
      </c>
      <c r="H88" s="45" t="s">
        <v>169</v>
      </c>
      <c r="I88" s="46">
        <v>0</v>
      </c>
      <c r="J88" s="43">
        <v>0</v>
      </c>
      <c r="K88" s="44">
        <v>0</v>
      </c>
      <c r="L88" s="43">
        <v>0</v>
      </c>
      <c r="M88" s="43">
        <v>0.023387</v>
      </c>
      <c r="N88" s="47">
        <v>0.023387</v>
      </c>
      <c r="O88" s="46">
        <v>0</v>
      </c>
      <c r="P88" s="43">
        <v>0</v>
      </c>
      <c r="Q88" s="44">
        <v>0</v>
      </c>
      <c r="R88" s="43">
        <v>0</v>
      </c>
      <c r="S88" s="43">
        <v>0.098262</v>
      </c>
      <c r="T88" s="47">
        <v>0.098262</v>
      </c>
      <c r="U88" s="37" t="s">
        <v>19</v>
      </c>
      <c r="V88" s="13">
        <f t="shared" si="2"/>
        <v>-76.1993446093098</v>
      </c>
    </row>
    <row r="89" spans="1:22" ht="15">
      <c r="A89" s="41" t="s">
        <v>9</v>
      </c>
      <c r="B89" s="42" t="s">
        <v>48</v>
      </c>
      <c r="C89" s="42" t="s">
        <v>38</v>
      </c>
      <c r="D89" s="42" t="s">
        <v>167</v>
      </c>
      <c r="E89" s="42" t="s">
        <v>180</v>
      </c>
      <c r="F89" s="58" t="s">
        <v>137</v>
      </c>
      <c r="G89" s="42" t="s">
        <v>172</v>
      </c>
      <c r="H89" s="45" t="s">
        <v>173</v>
      </c>
      <c r="I89" s="46">
        <v>0</v>
      </c>
      <c r="J89" s="43">
        <v>0</v>
      </c>
      <c r="K89" s="44">
        <v>0</v>
      </c>
      <c r="L89" s="43">
        <v>0</v>
      </c>
      <c r="M89" s="43">
        <v>0</v>
      </c>
      <c r="N89" s="47">
        <v>0</v>
      </c>
      <c r="O89" s="46">
        <v>0</v>
      </c>
      <c r="P89" s="43">
        <v>0</v>
      </c>
      <c r="Q89" s="44">
        <v>0</v>
      </c>
      <c r="R89" s="43">
        <v>0</v>
      </c>
      <c r="S89" s="43">
        <v>3.587797</v>
      </c>
      <c r="T89" s="47">
        <v>3.587797</v>
      </c>
      <c r="U89" s="37" t="s">
        <v>19</v>
      </c>
      <c r="V89" s="8" t="s">
        <v>19</v>
      </c>
    </row>
    <row r="90" spans="1:22" ht="15">
      <c r="A90" s="41" t="s">
        <v>9</v>
      </c>
      <c r="B90" s="42" t="s">
        <v>48</v>
      </c>
      <c r="C90" s="42" t="s">
        <v>38</v>
      </c>
      <c r="D90" s="42" t="s">
        <v>167</v>
      </c>
      <c r="E90" s="42" t="s">
        <v>201</v>
      </c>
      <c r="F90" s="58" t="s">
        <v>137</v>
      </c>
      <c r="G90" s="42" t="s">
        <v>169</v>
      </c>
      <c r="H90" s="45" t="s">
        <v>170</v>
      </c>
      <c r="I90" s="46">
        <v>0</v>
      </c>
      <c r="J90" s="43">
        <v>0</v>
      </c>
      <c r="K90" s="44">
        <v>0</v>
      </c>
      <c r="L90" s="43">
        <v>0</v>
      </c>
      <c r="M90" s="43">
        <v>0</v>
      </c>
      <c r="N90" s="47">
        <v>0</v>
      </c>
      <c r="O90" s="46">
        <v>0</v>
      </c>
      <c r="P90" s="43">
        <v>0</v>
      </c>
      <c r="Q90" s="44">
        <v>0</v>
      </c>
      <c r="R90" s="43">
        <v>0</v>
      </c>
      <c r="S90" s="43">
        <v>0.188811</v>
      </c>
      <c r="T90" s="47">
        <v>0.188811</v>
      </c>
      <c r="U90" s="37" t="s">
        <v>19</v>
      </c>
      <c r="V90" s="8" t="s">
        <v>19</v>
      </c>
    </row>
    <row r="91" spans="1:22" ht="15">
      <c r="A91" s="41" t="s">
        <v>9</v>
      </c>
      <c r="B91" s="42" t="s">
        <v>48</v>
      </c>
      <c r="C91" s="42" t="s">
        <v>38</v>
      </c>
      <c r="D91" s="42" t="s">
        <v>167</v>
      </c>
      <c r="E91" s="42" t="s">
        <v>204</v>
      </c>
      <c r="F91" s="58" t="s">
        <v>137</v>
      </c>
      <c r="G91" s="42" t="s">
        <v>169</v>
      </c>
      <c r="H91" s="45" t="s">
        <v>169</v>
      </c>
      <c r="I91" s="46">
        <v>0</v>
      </c>
      <c r="J91" s="43">
        <v>0</v>
      </c>
      <c r="K91" s="44">
        <v>0</v>
      </c>
      <c r="L91" s="43">
        <v>0</v>
      </c>
      <c r="M91" s="43">
        <v>0</v>
      </c>
      <c r="N91" s="47">
        <v>0</v>
      </c>
      <c r="O91" s="46">
        <v>0</v>
      </c>
      <c r="P91" s="43">
        <v>0</v>
      </c>
      <c r="Q91" s="44">
        <v>0</v>
      </c>
      <c r="R91" s="43">
        <v>0</v>
      </c>
      <c r="S91" s="43">
        <v>11.464921</v>
      </c>
      <c r="T91" s="47">
        <v>11.464921</v>
      </c>
      <c r="U91" s="37" t="s">
        <v>19</v>
      </c>
      <c r="V91" s="8" t="s">
        <v>19</v>
      </c>
    </row>
    <row r="92" spans="1:22" ht="15">
      <c r="A92" s="41" t="s">
        <v>9</v>
      </c>
      <c r="B92" s="42" t="s">
        <v>41</v>
      </c>
      <c r="C92" s="42" t="s">
        <v>38</v>
      </c>
      <c r="D92" s="42" t="s">
        <v>212</v>
      </c>
      <c r="E92" s="53" t="s">
        <v>416</v>
      </c>
      <c r="F92" s="58" t="s">
        <v>70</v>
      </c>
      <c r="G92" s="42" t="s">
        <v>213</v>
      </c>
      <c r="H92" s="45" t="s">
        <v>214</v>
      </c>
      <c r="I92" s="46">
        <v>0</v>
      </c>
      <c r="J92" s="43">
        <v>3703.059035</v>
      </c>
      <c r="K92" s="44">
        <v>3703.059035</v>
      </c>
      <c r="L92" s="43">
        <v>0</v>
      </c>
      <c r="M92" s="43">
        <v>48537.618651</v>
      </c>
      <c r="N92" s="47">
        <v>48537.618651</v>
      </c>
      <c r="O92" s="46">
        <v>0</v>
      </c>
      <c r="P92" s="43">
        <v>4883.939666</v>
      </c>
      <c r="Q92" s="44">
        <v>4883.939666</v>
      </c>
      <c r="R92" s="43">
        <v>0</v>
      </c>
      <c r="S92" s="43">
        <v>53677.8787</v>
      </c>
      <c r="T92" s="47">
        <v>53677.8787</v>
      </c>
      <c r="U92" s="38">
        <f>+((K92/Q92)-1)*100</f>
        <v>-24.178853789304778</v>
      </c>
      <c r="V92" s="13">
        <f t="shared" si="2"/>
        <v>-9.576123672338799</v>
      </c>
    </row>
    <row r="93" spans="1:22" ht="15">
      <c r="A93" s="41" t="s">
        <v>9</v>
      </c>
      <c r="B93" s="42" t="s">
        <v>41</v>
      </c>
      <c r="C93" s="42" t="s">
        <v>38</v>
      </c>
      <c r="D93" s="42" t="s">
        <v>215</v>
      </c>
      <c r="E93" s="50" t="s">
        <v>216</v>
      </c>
      <c r="F93" s="58" t="s">
        <v>21</v>
      </c>
      <c r="G93" s="42" t="s">
        <v>217</v>
      </c>
      <c r="H93" s="45" t="s">
        <v>218</v>
      </c>
      <c r="I93" s="46">
        <v>0</v>
      </c>
      <c r="J93" s="43">
        <v>1451.143655</v>
      </c>
      <c r="K93" s="44">
        <v>1451.143655</v>
      </c>
      <c r="L93" s="43">
        <v>0</v>
      </c>
      <c r="M93" s="43">
        <v>12764.56122</v>
      </c>
      <c r="N93" s="47">
        <v>12764.56122</v>
      </c>
      <c r="O93" s="46">
        <v>0</v>
      </c>
      <c r="P93" s="43">
        <v>1088.772211</v>
      </c>
      <c r="Q93" s="44">
        <v>1088.772211</v>
      </c>
      <c r="R93" s="43">
        <v>0</v>
      </c>
      <c r="S93" s="43">
        <v>6084.063749</v>
      </c>
      <c r="T93" s="47">
        <v>6084.063749</v>
      </c>
      <c r="U93" s="38">
        <f>+((K93/Q93)-1)*100</f>
        <v>33.282576496618546</v>
      </c>
      <c r="V93" s="8" t="s">
        <v>19</v>
      </c>
    </row>
    <row r="94" spans="1:22" ht="15">
      <c r="A94" s="41" t="s">
        <v>9</v>
      </c>
      <c r="B94" s="42" t="s">
        <v>48</v>
      </c>
      <c r="C94" s="42" t="s">
        <v>38</v>
      </c>
      <c r="D94" s="42" t="s">
        <v>219</v>
      </c>
      <c r="E94" s="50" t="s">
        <v>220</v>
      </c>
      <c r="F94" s="58" t="s">
        <v>221</v>
      </c>
      <c r="G94" s="42" t="s">
        <v>222</v>
      </c>
      <c r="H94" s="45" t="s">
        <v>222</v>
      </c>
      <c r="I94" s="46">
        <v>0</v>
      </c>
      <c r="J94" s="43">
        <v>101.051011</v>
      </c>
      <c r="K94" s="44">
        <v>101.051011</v>
      </c>
      <c r="L94" s="43">
        <v>0</v>
      </c>
      <c r="M94" s="43">
        <v>1480.615062</v>
      </c>
      <c r="N94" s="47">
        <v>1480.615062</v>
      </c>
      <c r="O94" s="46">
        <v>0</v>
      </c>
      <c r="P94" s="43">
        <v>161.355885</v>
      </c>
      <c r="Q94" s="44">
        <v>161.355885</v>
      </c>
      <c r="R94" s="43">
        <v>0</v>
      </c>
      <c r="S94" s="43">
        <v>1492.815516</v>
      </c>
      <c r="T94" s="47">
        <v>1492.815516</v>
      </c>
      <c r="U94" s="38">
        <f>+((K94/Q94)-1)*100</f>
        <v>-37.373829904003806</v>
      </c>
      <c r="V94" s="13">
        <f t="shared" si="2"/>
        <v>-0.8172780808636593</v>
      </c>
    </row>
    <row r="95" spans="1:22" ht="15">
      <c r="A95" s="41" t="s">
        <v>9</v>
      </c>
      <c r="B95" s="42" t="s">
        <v>41</v>
      </c>
      <c r="C95" s="42" t="s">
        <v>38</v>
      </c>
      <c r="D95" s="42" t="s">
        <v>219</v>
      </c>
      <c r="E95" s="42" t="s">
        <v>220</v>
      </c>
      <c r="F95" s="58" t="s">
        <v>221</v>
      </c>
      <c r="G95" s="42" t="s">
        <v>222</v>
      </c>
      <c r="H95" s="45" t="s">
        <v>222</v>
      </c>
      <c r="I95" s="46">
        <v>0</v>
      </c>
      <c r="J95" s="43">
        <v>167.690117</v>
      </c>
      <c r="K95" s="44">
        <v>167.690117</v>
      </c>
      <c r="L95" s="43">
        <v>0</v>
      </c>
      <c r="M95" s="43">
        <v>624.457345</v>
      </c>
      <c r="N95" s="47">
        <v>624.457345</v>
      </c>
      <c r="O95" s="46">
        <v>0</v>
      </c>
      <c r="P95" s="43">
        <v>0</v>
      </c>
      <c r="Q95" s="44">
        <v>0</v>
      </c>
      <c r="R95" s="43">
        <v>0</v>
      </c>
      <c r="S95" s="43">
        <v>0</v>
      </c>
      <c r="T95" s="47">
        <v>0</v>
      </c>
      <c r="U95" s="37" t="s">
        <v>19</v>
      </c>
      <c r="V95" s="8" t="s">
        <v>19</v>
      </c>
    </row>
    <row r="96" spans="1:22" ht="15">
      <c r="A96" s="41" t="s">
        <v>9</v>
      </c>
      <c r="B96" s="42" t="s">
        <v>48</v>
      </c>
      <c r="C96" s="42" t="s">
        <v>38</v>
      </c>
      <c r="D96" s="42" t="s">
        <v>223</v>
      </c>
      <c r="E96" s="50" t="s">
        <v>224</v>
      </c>
      <c r="F96" s="58" t="s">
        <v>137</v>
      </c>
      <c r="G96" s="42" t="s">
        <v>138</v>
      </c>
      <c r="H96" s="45" t="s">
        <v>225</v>
      </c>
      <c r="I96" s="46">
        <v>0</v>
      </c>
      <c r="J96" s="43">
        <v>0</v>
      </c>
      <c r="K96" s="44">
        <v>0</v>
      </c>
      <c r="L96" s="43">
        <v>0</v>
      </c>
      <c r="M96" s="43">
        <v>239.308739</v>
      </c>
      <c r="N96" s="47">
        <v>239.308739</v>
      </c>
      <c r="O96" s="46">
        <v>0</v>
      </c>
      <c r="P96" s="43">
        <v>32.166186</v>
      </c>
      <c r="Q96" s="44">
        <v>32.166186</v>
      </c>
      <c r="R96" s="43">
        <v>0</v>
      </c>
      <c r="S96" s="43">
        <v>637.704131</v>
      </c>
      <c r="T96" s="47">
        <v>637.704131</v>
      </c>
      <c r="U96" s="37" t="s">
        <v>19</v>
      </c>
      <c r="V96" s="13">
        <f t="shared" si="2"/>
        <v>-62.47339050089986</v>
      </c>
    </row>
    <row r="97" spans="1:22" ht="15">
      <c r="A97" s="41" t="s">
        <v>9</v>
      </c>
      <c r="B97" s="42" t="s">
        <v>41</v>
      </c>
      <c r="C97" s="42" t="s">
        <v>38</v>
      </c>
      <c r="D97" s="42" t="s">
        <v>226</v>
      </c>
      <c r="E97" s="42" t="s">
        <v>227</v>
      </c>
      <c r="F97" s="58" t="s">
        <v>21</v>
      </c>
      <c r="G97" s="42" t="s">
        <v>228</v>
      </c>
      <c r="H97" s="45" t="s">
        <v>229</v>
      </c>
      <c r="I97" s="46">
        <v>0</v>
      </c>
      <c r="J97" s="43">
        <v>491.081645</v>
      </c>
      <c r="K97" s="44">
        <v>491.081645</v>
      </c>
      <c r="L97" s="43">
        <v>0</v>
      </c>
      <c r="M97" s="43">
        <v>5037.922186</v>
      </c>
      <c r="N97" s="47">
        <v>5037.922186</v>
      </c>
      <c r="O97" s="46">
        <v>0</v>
      </c>
      <c r="P97" s="43">
        <v>682.435844</v>
      </c>
      <c r="Q97" s="44">
        <v>682.435844</v>
      </c>
      <c r="R97" s="43">
        <v>0</v>
      </c>
      <c r="S97" s="43">
        <v>9018.626155</v>
      </c>
      <c r="T97" s="47">
        <v>9018.626155</v>
      </c>
      <c r="U97" s="38">
        <f>+((K97/Q97)-1)*100</f>
        <v>-28.039881064629423</v>
      </c>
      <c r="V97" s="13">
        <f t="shared" si="2"/>
        <v>-44.13869585660856</v>
      </c>
    </row>
    <row r="98" spans="1:22" ht="15">
      <c r="A98" s="41" t="s">
        <v>9</v>
      </c>
      <c r="B98" s="42" t="s">
        <v>41</v>
      </c>
      <c r="C98" s="42" t="s">
        <v>38</v>
      </c>
      <c r="D98" s="42" t="s">
        <v>230</v>
      </c>
      <c r="E98" s="52" t="s">
        <v>236</v>
      </c>
      <c r="F98" s="58" t="s">
        <v>45</v>
      </c>
      <c r="G98" s="42" t="s">
        <v>232</v>
      </c>
      <c r="H98" s="45" t="s">
        <v>235</v>
      </c>
      <c r="I98" s="46">
        <v>0</v>
      </c>
      <c r="J98" s="43">
        <v>2585.662407</v>
      </c>
      <c r="K98" s="44">
        <v>2585.662407</v>
      </c>
      <c r="L98" s="43">
        <v>0</v>
      </c>
      <c r="M98" s="43">
        <v>31760.716255</v>
      </c>
      <c r="N98" s="47">
        <v>31760.716255</v>
      </c>
      <c r="O98" s="46">
        <v>0</v>
      </c>
      <c r="P98" s="43">
        <v>3149.98001</v>
      </c>
      <c r="Q98" s="44">
        <v>3149.98001</v>
      </c>
      <c r="R98" s="43">
        <v>0</v>
      </c>
      <c r="S98" s="43">
        <v>35851.588205</v>
      </c>
      <c r="T98" s="47">
        <v>35851.588205</v>
      </c>
      <c r="U98" s="38">
        <f>+((K98/Q98)-1)*100</f>
        <v>-17.914958228576193</v>
      </c>
      <c r="V98" s="13">
        <f t="shared" si="2"/>
        <v>-11.41057385410187</v>
      </c>
    </row>
    <row r="99" spans="1:22" ht="15">
      <c r="A99" s="41" t="s">
        <v>9</v>
      </c>
      <c r="B99" s="42" t="s">
        <v>41</v>
      </c>
      <c r="C99" s="42" t="s">
        <v>38</v>
      </c>
      <c r="D99" s="42" t="s">
        <v>230</v>
      </c>
      <c r="E99" s="52" t="s">
        <v>231</v>
      </c>
      <c r="F99" s="58" t="s">
        <v>45</v>
      </c>
      <c r="G99" s="42" t="s">
        <v>232</v>
      </c>
      <c r="H99" s="45" t="s">
        <v>233</v>
      </c>
      <c r="I99" s="46">
        <v>0</v>
      </c>
      <c r="J99" s="43">
        <v>940.916763</v>
      </c>
      <c r="K99" s="44">
        <v>940.916763</v>
      </c>
      <c r="L99" s="43">
        <v>0</v>
      </c>
      <c r="M99" s="43">
        <v>9713.400495</v>
      </c>
      <c r="N99" s="47">
        <v>9713.400495</v>
      </c>
      <c r="O99" s="46">
        <v>0</v>
      </c>
      <c r="P99" s="43">
        <v>887.008296</v>
      </c>
      <c r="Q99" s="44">
        <v>887.008296</v>
      </c>
      <c r="R99" s="43">
        <v>0</v>
      </c>
      <c r="S99" s="43">
        <v>9016.725239</v>
      </c>
      <c r="T99" s="47">
        <v>9016.725239</v>
      </c>
      <c r="U99" s="38">
        <f>+((K99/Q99)-1)*100</f>
        <v>6.0775606319695585</v>
      </c>
      <c r="V99" s="13">
        <f t="shared" si="2"/>
        <v>7.7264776017203385</v>
      </c>
    </row>
    <row r="100" spans="1:22" ht="15">
      <c r="A100" s="41" t="s">
        <v>9</v>
      </c>
      <c r="B100" s="42" t="s">
        <v>41</v>
      </c>
      <c r="C100" s="42" t="s">
        <v>38</v>
      </c>
      <c r="D100" s="42" t="s">
        <v>230</v>
      </c>
      <c r="E100" s="42" t="s">
        <v>234</v>
      </c>
      <c r="F100" s="58" t="s">
        <v>45</v>
      </c>
      <c r="G100" s="42" t="s">
        <v>232</v>
      </c>
      <c r="H100" s="45" t="s">
        <v>235</v>
      </c>
      <c r="I100" s="46">
        <v>0</v>
      </c>
      <c r="J100" s="43">
        <v>41.988159</v>
      </c>
      <c r="K100" s="44">
        <v>41.988159</v>
      </c>
      <c r="L100" s="43">
        <v>0</v>
      </c>
      <c r="M100" s="43">
        <v>1361.867708</v>
      </c>
      <c r="N100" s="47">
        <v>1361.867708</v>
      </c>
      <c r="O100" s="46">
        <v>0</v>
      </c>
      <c r="P100" s="43">
        <v>166.259285</v>
      </c>
      <c r="Q100" s="44">
        <v>166.259285</v>
      </c>
      <c r="R100" s="43">
        <v>0</v>
      </c>
      <c r="S100" s="43">
        <v>2433.373484</v>
      </c>
      <c r="T100" s="47">
        <v>2433.373484</v>
      </c>
      <c r="U100" s="38">
        <f>+((K100/Q100)-1)*100</f>
        <v>-74.74537497259175</v>
      </c>
      <c r="V100" s="13">
        <f t="shared" si="2"/>
        <v>-44.033757376144735</v>
      </c>
    </row>
    <row r="101" spans="1:22" ht="15">
      <c r="A101" s="41" t="s">
        <v>9</v>
      </c>
      <c r="B101" s="42" t="s">
        <v>41</v>
      </c>
      <c r="C101" s="42" t="s">
        <v>38</v>
      </c>
      <c r="D101" s="42" t="s">
        <v>237</v>
      </c>
      <c r="E101" s="42" t="s">
        <v>238</v>
      </c>
      <c r="F101" s="58" t="s">
        <v>61</v>
      </c>
      <c r="G101" s="42" t="s">
        <v>62</v>
      </c>
      <c r="H101" s="45" t="s">
        <v>239</v>
      </c>
      <c r="I101" s="46">
        <v>0</v>
      </c>
      <c r="J101" s="43">
        <v>1521.908212</v>
      </c>
      <c r="K101" s="44">
        <v>1521.908212</v>
      </c>
      <c r="L101" s="43">
        <v>0</v>
      </c>
      <c r="M101" s="43">
        <v>12613.702555</v>
      </c>
      <c r="N101" s="47">
        <v>12613.702555</v>
      </c>
      <c r="O101" s="46">
        <v>0</v>
      </c>
      <c r="P101" s="43">
        <v>0</v>
      </c>
      <c r="Q101" s="44">
        <v>0</v>
      </c>
      <c r="R101" s="43">
        <v>0</v>
      </c>
      <c r="S101" s="43">
        <v>0</v>
      </c>
      <c r="T101" s="47">
        <v>0</v>
      </c>
      <c r="U101" s="37" t="s">
        <v>19</v>
      </c>
      <c r="V101" s="8" t="s">
        <v>19</v>
      </c>
    </row>
    <row r="102" spans="1:22" ht="15">
      <c r="A102" s="41" t="s">
        <v>9</v>
      </c>
      <c r="B102" s="42" t="s">
        <v>41</v>
      </c>
      <c r="C102" s="42" t="s">
        <v>38</v>
      </c>
      <c r="D102" s="42" t="s">
        <v>237</v>
      </c>
      <c r="E102" s="42" t="s">
        <v>238</v>
      </c>
      <c r="F102" s="58" t="s">
        <v>61</v>
      </c>
      <c r="G102" s="42" t="s">
        <v>62</v>
      </c>
      <c r="H102" s="45" t="s">
        <v>239</v>
      </c>
      <c r="I102" s="46">
        <v>0</v>
      </c>
      <c r="J102" s="43">
        <v>0</v>
      </c>
      <c r="K102" s="44">
        <v>0</v>
      </c>
      <c r="L102" s="43">
        <v>0</v>
      </c>
      <c r="M102" s="43">
        <v>9992.580237</v>
      </c>
      <c r="N102" s="47">
        <v>9992.580237</v>
      </c>
      <c r="O102" s="46">
        <v>0</v>
      </c>
      <c r="P102" s="43">
        <v>3613.377553</v>
      </c>
      <c r="Q102" s="44">
        <v>3613.377553</v>
      </c>
      <c r="R102" s="43">
        <v>0</v>
      </c>
      <c r="S102" s="43">
        <v>42545.108848</v>
      </c>
      <c r="T102" s="47">
        <v>42545.108848</v>
      </c>
      <c r="U102" s="37" t="s">
        <v>19</v>
      </c>
      <c r="V102" s="13">
        <f t="shared" si="2"/>
        <v>-76.51297526890745</v>
      </c>
    </row>
    <row r="103" spans="1:22" ht="15">
      <c r="A103" s="41" t="s">
        <v>9</v>
      </c>
      <c r="B103" s="42" t="s">
        <v>41</v>
      </c>
      <c r="C103" s="42" t="s">
        <v>38</v>
      </c>
      <c r="D103" s="42" t="s">
        <v>237</v>
      </c>
      <c r="E103" s="52" t="s">
        <v>240</v>
      </c>
      <c r="F103" s="58" t="s">
        <v>61</v>
      </c>
      <c r="G103" s="42" t="s">
        <v>62</v>
      </c>
      <c r="H103" s="45" t="s">
        <v>241</v>
      </c>
      <c r="I103" s="46">
        <v>0</v>
      </c>
      <c r="J103" s="43">
        <v>38.998435</v>
      </c>
      <c r="K103" s="44">
        <v>38.998435</v>
      </c>
      <c r="L103" s="43">
        <v>0</v>
      </c>
      <c r="M103" s="43">
        <v>71.283488</v>
      </c>
      <c r="N103" s="47">
        <v>71.283488</v>
      </c>
      <c r="O103" s="46">
        <v>0</v>
      </c>
      <c r="P103" s="43">
        <v>0</v>
      </c>
      <c r="Q103" s="44">
        <v>0</v>
      </c>
      <c r="R103" s="43">
        <v>0</v>
      </c>
      <c r="S103" s="43">
        <v>0</v>
      </c>
      <c r="T103" s="47">
        <v>0</v>
      </c>
      <c r="U103" s="37" t="s">
        <v>19</v>
      </c>
      <c r="V103" s="8" t="s">
        <v>19</v>
      </c>
    </row>
    <row r="104" spans="1:22" ht="15">
      <c r="A104" s="41" t="s">
        <v>9</v>
      </c>
      <c r="B104" s="42" t="s">
        <v>41</v>
      </c>
      <c r="C104" s="42" t="s">
        <v>38</v>
      </c>
      <c r="D104" s="42" t="s">
        <v>242</v>
      </c>
      <c r="E104" s="52" t="s">
        <v>243</v>
      </c>
      <c r="F104" s="58" t="s">
        <v>75</v>
      </c>
      <c r="G104" s="42" t="s">
        <v>76</v>
      </c>
      <c r="H104" s="45" t="s">
        <v>76</v>
      </c>
      <c r="I104" s="46">
        <v>0</v>
      </c>
      <c r="J104" s="43">
        <v>3678.243405</v>
      </c>
      <c r="K104" s="44">
        <v>3678.243405</v>
      </c>
      <c r="L104" s="43">
        <v>0</v>
      </c>
      <c r="M104" s="43">
        <v>43557.652692</v>
      </c>
      <c r="N104" s="47">
        <v>43557.652692</v>
      </c>
      <c r="O104" s="46">
        <v>0</v>
      </c>
      <c r="P104" s="43">
        <v>4059.464275</v>
      </c>
      <c r="Q104" s="44">
        <v>4059.464275</v>
      </c>
      <c r="R104" s="43">
        <v>0</v>
      </c>
      <c r="S104" s="43">
        <v>39631.211938</v>
      </c>
      <c r="T104" s="47">
        <v>39631.211938</v>
      </c>
      <c r="U104" s="38">
        <f>+((K104/Q104)-1)*100</f>
        <v>-9.390915750822803</v>
      </c>
      <c r="V104" s="13">
        <f t="shared" si="2"/>
        <v>9.907445576336693</v>
      </c>
    </row>
    <row r="105" spans="1:22" ht="15">
      <c r="A105" s="41" t="s">
        <v>9</v>
      </c>
      <c r="B105" s="42" t="s">
        <v>48</v>
      </c>
      <c r="C105" s="42" t="s">
        <v>38</v>
      </c>
      <c r="D105" s="42" t="s">
        <v>389</v>
      </c>
      <c r="E105" s="50" t="s">
        <v>87</v>
      </c>
      <c r="F105" s="58" t="s">
        <v>88</v>
      </c>
      <c r="G105" s="42" t="s">
        <v>88</v>
      </c>
      <c r="H105" s="45" t="s">
        <v>89</v>
      </c>
      <c r="I105" s="46">
        <v>0</v>
      </c>
      <c r="J105" s="43">
        <v>14.971475</v>
      </c>
      <c r="K105" s="44">
        <v>14.971475</v>
      </c>
      <c r="L105" s="43">
        <v>0</v>
      </c>
      <c r="M105" s="43">
        <v>278.253681</v>
      </c>
      <c r="N105" s="47">
        <v>278.253681</v>
      </c>
      <c r="O105" s="46">
        <v>0</v>
      </c>
      <c r="P105" s="43">
        <v>15.359933</v>
      </c>
      <c r="Q105" s="44">
        <v>15.359933</v>
      </c>
      <c r="R105" s="43">
        <v>0</v>
      </c>
      <c r="S105" s="43">
        <v>159.327628</v>
      </c>
      <c r="T105" s="47">
        <v>159.327628</v>
      </c>
      <c r="U105" s="38">
        <f>+((K105/Q105)-1)*100</f>
        <v>-2.52903446909567</v>
      </c>
      <c r="V105" s="13">
        <f t="shared" si="2"/>
        <v>74.64245497962222</v>
      </c>
    </row>
    <row r="106" spans="1:22" ht="15">
      <c r="A106" s="41" t="s">
        <v>9</v>
      </c>
      <c r="B106" s="42" t="s">
        <v>41</v>
      </c>
      <c r="C106" s="42" t="s">
        <v>42</v>
      </c>
      <c r="D106" s="42" t="s">
        <v>244</v>
      </c>
      <c r="E106" s="52" t="s">
        <v>245</v>
      </c>
      <c r="F106" s="58" t="s">
        <v>45</v>
      </c>
      <c r="G106" s="42" t="s">
        <v>148</v>
      </c>
      <c r="H106" s="45" t="s">
        <v>246</v>
      </c>
      <c r="I106" s="46">
        <v>0</v>
      </c>
      <c r="J106" s="43">
        <v>3433.384394</v>
      </c>
      <c r="K106" s="44">
        <v>3433.384394</v>
      </c>
      <c r="L106" s="43">
        <v>0</v>
      </c>
      <c r="M106" s="43">
        <v>19372.978594</v>
      </c>
      <c r="N106" s="47">
        <v>19372.978594</v>
      </c>
      <c r="O106" s="46">
        <v>0</v>
      </c>
      <c r="P106" s="43">
        <v>3217.318749</v>
      </c>
      <c r="Q106" s="44">
        <v>3217.318749</v>
      </c>
      <c r="R106" s="43">
        <v>0</v>
      </c>
      <c r="S106" s="43">
        <v>20049.730146</v>
      </c>
      <c r="T106" s="47">
        <v>20049.730146</v>
      </c>
      <c r="U106" s="38">
        <f>+((K106/Q106)-1)*100</f>
        <v>6.715705276860029</v>
      </c>
      <c r="V106" s="13">
        <f t="shared" si="2"/>
        <v>-3.3753648905594624</v>
      </c>
    </row>
    <row r="107" spans="1:22" ht="15">
      <c r="A107" s="41" t="s">
        <v>9</v>
      </c>
      <c r="B107" s="42" t="s">
        <v>41</v>
      </c>
      <c r="C107" s="42" t="s">
        <v>38</v>
      </c>
      <c r="D107" s="42" t="s">
        <v>247</v>
      </c>
      <c r="E107" s="52" t="s">
        <v>419</v>
      </c>
      <c r="F107" s="58" t="s">
        <v>75</v>
      </c>
      <c r="G107" s="42" t="s">
        <v>248</v>
      </c>
      <c r="H107" s="45" t="s">
        <v>249</v>
      </c>
      <c r="I107" s="46">
        <v>0</v>
      </c>
      <c r="J107" s="43">
        <v>2725.329732</v>
      </c>
      <c r="K107" s="44">
        <v>2725.329732</v>
      </c>
      <c r="L107" s="43">
        <v>0</v>
      </c>
      <c r="M107" s="43">
        <v>34376.961131</v>
      </c>
      <c r="N107" s="47">
        <v>34376.961131</v>
      </c>
      <c r="O107" s="46">
        <v>0</v>
      </c>
      <c r="P107" s="43">
        <v>1664.211193</v>
      </c>
      <c r="Q107" s="44">
        <v>1664.211193</v>
      </c>
      <c r="R107" s="43">
        <v>0</v>
      </c>
      <c r="S107" s="43">
        <v>19152.462779</v>
      </c>
      <c r="T107" s="47">
        <v>19152.462779</v>
      </c>
      <c r="U107" s="38">
        <f>+((K107/Q107)-1)*100</f>
        <v>63.761050488259755</v>
      </c>
      <c r="V107" s="13">
        <f t="shared" si="2"/>
        <v>79.49107395573753</v>
      </c>
    </row>
    <row r="108" spans="1:22" ht="15">
      <c r="A108" s="41" t="s">
        <v>9</v>
      </c>
      <c r="B108" s="42" t="s">
        <v>41</v>
      </c>
      <c r="C108" s="42" t="s">
        <v>38</v>
      </c>
      <c r="D108" s="42" t="s">
        <v>250</v>
      </c>
      <c r="E108" s="52" t="s">
        <v>251</v>
      </c>
      <c r="F108" s="58" t="s">
        <v>88</v>
      </c>
      <c r="G108" s="42" t="s">
        <v>88</v>
      </c>
      <c r="H108" s="45" t="s">
        <v>89</v>
      </c>
      <c r="I108" s="46">
        <v>0</v>
      </c>
      <c r="J108" s="43">
        <v>13306.135695</v>
      </c>
      <c r="K108" s="44">
        <v>13306.135695</v>
      </c>
      <c r="L108" s="43">
        <v>0</v>
      </c>
      <c r="M108" s="43">
        <v>143978.167531</v>
      </c>
      <c r="N108" s="47">
        <v>143978.167531</v>
      </c>
      <c r="O108" s="46">
        <v>0</v>
      </c>
      <c r="P108" s="43">
        <v>0</v>
      </c>
      <c r="Q108" s="44">
        <v>0</v>
      </c>
      <c r="R108" s="43">
        <v>0</v>
      </c>
      <c r="S108" s="43">
        <v>0</v>
      </c>
      <c r="T108" s="47">
        <v>0</v>
      </c>
      <c r="U108" s="37" t="s">
        <v>19</v>
      </c>
      <c r="V108" s="8" t="s">
        <v>19</v>
      </c>
    </row>
    <row r="109" spans="1:22" ht="15">
      <c r="A109" s="41" t="s">
        <v>9</v>
      </c>
      <c r="B109" s="42" t="s">
        <v>41</v>
      </c>
      <c r="C109" s="42" t="s">
        <v>38</v>
      </c>
      <c r="D109" s="42" t="s">
        <v>252</v>
      </c>
      <c r="E109" s="42" t="s">
        <v>255</v>
      </c>
      <c r="F109" s="58" t="s">
        <v>88</v>
      </c>
      <c r="G109" s="42" t="s">
        <v>88</v>
      </c>
      <c r="H109" s="45" t="s">
        <v>254</v>
      </c>
      <c r="I109" s="46">
        <v>0</v>
      </c>
      <c r="J109" s="43">
        <v>13622.102698</v>
      </c>
      <c r="K109" s="44">
        <v>13622.102698</v>
      </c>
      <c r="L109" s="43">
        <v>0</v>
      </c>
      <c r="M109" s="43">
        <v>152062.059334</v>
      </c>
      <c r="N109" s="47">
        <v>152062.059334</v>
      </c>
      <c r="O109" s="46">
        <v>0</v>
      </c>
      <c r="P109" s="43">
        <v>5686.193172</v>
      </c>
      <c r="Q109" s="44">
        <v>5686.193172</v>
      </c>
      <c r="R109" s="43">
        <v>0</v>
      </c>
      <c r="S109" s="43">
        <v>70705.654273</v>
      </c>
      <c r="T109" s="47">
        <v>70705.654273</v>
      </c>
      <c r="U109" s="37" t="s">
        <v>19</v>
      </c>
      <c r="V109" s="8" t="s">
        <v>19</v>
      </c>
    </row>
    <row r="110" spans="1:22" ht="15">
      <c r="A110" s="41" t="s">
        <v>9</v>
      </c>
      <c r="B110" s="42" t="s">
        <v>41</v>
      </c>
      <c r="C110" s="42" t="s">
        <v>38</v>
      </c>
      <c r="D110" s="42" t="s">
        <v>252</v>
      </c>
      <c r="E110" s="53" t="s">
        <v>378</v>
      </c>
      <c r="F110" s="58" t="s">
        <v>88</v>
      </c>
      <c r="G110" s="42" t="s">
        <v>88</v>
      </c>
      <c r="H110" s="45" t="s">
        <v>254</v>
      </c>
      <c r="I110" s="46">
        <v>0</v>
      </c>
      <c r="J110" s="43">
        <v>0</v>
      </c>
      <c r="K110" s="44">
        <v>0</v>
      </c>
      <c r="L110" s="43">
        <v>0</v>
      </c>
      <c r="M110" s="43">
        <v>0</v>
      </c>
      <c r="N110" s="47">
        <v>0</v>
      </c>
      <c r="O110" s="46">
        <v>0</v>
      </c>
      <c r="P110" s="43">
        <v>1142.46679</v>
      </c>
      <c r="Q110" s="44">
        <v>1142.46679</v>
      </c>
      <c r="R110" s="43">
        <v>0</v>
      </c>
      <c r="S110" s="43">
        <v>11989.111403</v>
      </c>
      <c r="T110" s="47">
        <v>11989.111403</v>
      </c>
      <c r="U110" s="37" t="s">
        <v>19</v>
      </c>
      <c r="V110" s="8" t="s">
        <v>19</v>
      </c>
    </row>
    <row r="111" spans="1:22" ht="15">
      <c r="A111" s="41" t="s">
        <v>9</v>
      </c>
      <c r="B111" s="42" t="s">
        <v>41</v>
      </c>
      <c r="C111" s="42" t="s">
        <v>38</v>
      </c>
      <c r="D111" s="42" t="s">
        <v>252</v>
      </c>
      <c r="E111" s="42" t="s">
        <v>253</v>
      </c>
      <c r="F111" s="58" t="s">
        <v>88</v>
      </c>
      <c r="G111" s="42" t="s">
        <v>88</v>
      </c>
      <c r="H111" s="45" t="s">
        <v>254</v>
      </c>
      <c r="I111" s="46">
        <v>0</v>
      </c>
      <c r="J111" s="43">
        <v>0</v>
      </c>
      <c r="K111" s="44">
        <v>0</v>
      </c>
      <c r="L111" s="43">
        <v>0</v>
      </c>
      <c r="M111" s="43">
        <v>0</v>
      </c>
      <c r="N111" s="47">
        <v>0</v>
      </c>
      <c r="O111" s="46">
        <v>0</v>
      </c>
      <c r="P111" s="43">
        <v>577.04472</v>
      </c>
      <c r="Q111" s="44">
        <v>577.04472</v>
      </c>
      <c r="R111" s="43">
        <v>0</v>
      </c>
      <c r="S111" s="43">
        <v>9582.687</v>
      </c>
      <c r="T111" s="47">
        <v>9582.687</v>
      </c>
      <c r="U111" s="37" t="s">
        <v>19</v>
      </c>
      <c r="V111" s="8" t="s">
        <v>19</v>
      </c>
    </row>
    <row r="112" spans="1:22" ht="15">
      <c r="A112" s="41" t="s">
        <v>9</v>
      </c>
      <c r="B112" s="42" t="s">
        <v>41</v>
      </c>
      <c r="C112" s="42" t="s">
        <v>38</v>
      </c>
      <c r="D112" s="42" t="s">
        <v>252</v>
      </c>
      <c r="E112" s="52" t="s">
        <v>256</v>
      </c>
      <c r="F112" s="58" t="s">
        <v>88</v>
      </c>
      <c r="G112" s="42" t="s">
        <v>88</v>
      </c>
      <c r="H112" s="45" t="s">
        <v>254</v>
      </c>
      <c r="I112" s="46">
        <v>0</v>
      </c>
      <c r="J112" s="43">
        <v>0</v>
      </c>
      <c r="K112" s="44">
        <v>0</v>
      </c>
      <c r="L112" s="43">
        <v>0</v>
      </c>
      <c r="M112" s="43">
        <v>0</v>
      </c>
      <c r="N112" s="47">
        <v>0</v>
      </c>
      <c r="O112" s="46">
        <v>0</v>
      </c>
      <c r="P112" s="43">
        <v>2984.999472</v>
      </c>
      <c r="Q112" s="44">
        <v>2984.999472</v>
      </c>
      <c r="R112" s="43">
        <v>0</v>
      </c>
      <c r="S112" s="43">
        <v>33928.709431</v>
      </c>
      <c r="T112" s="47">
        <v>33928.709431</v>
      </c>
      <c r="U112" s="37" t="s">
        <v>19</v>
      </c>
      <c r="V112" s="8" t="s">
        <v>19</v>
      </c>
    </row>
    <row r="113" spans="1:22" ht="15">
      <c r="A113" s="41" t="s">
        <v>9</v>
      </c>
      <c r="B113" s="42" t="s">
        <v>41</v>
      </c>
      <c r="C113" s="42" t="s">
        <v>38</v>
      </c>
      <c r="D113" s="42" t="s">
        <v>252</v>
      </c>
      <c r="E113" s="52" t="s">
        <v>257</v>
      </c>
      <c r="F113" s="58" t="s">
        <v>88</v>
      </c>
      <c r="G113" s="42" t="s">
        <v>88</v>
      </c>
      <c r="H113" s="45" t="s">
        <v>254</v>
      </c>
      <c r="I113" s="46">
        <v>0</v>
      </c>
      <c r="J113" s="43">
        <v>0</v>
      </c>
      <c r="K113" s="44">
        <v>0</v>
      </c>
      <c r="L113" s="43">
        <v>0</v>
      </c>
      <c r="M113" s="43">
        <v>0</v>
      </c>
      <c r="N113" s="47">
        <v>0</v>
      </c>
      <c r="O113" s="46">
        <v>0</v>
      </c>
      <c r="P113" s="43">
        <v>0</v>
      </c>
      <c r="Q113" s="44">
        <v>0</v>
      </c>
      <c r="R113" s="43">
        <v>0</v>
      </c>
      <c r="S113" s="43">
        <v>452.810824</v>
      </c>
      <c r="T113" s="47">
        <v>452.810824</v>
      </c>
      <c r="U113" s="37" t="s">
        <v>19</v>
      </c>
      <c r="V113" s="8" t="s">
        <v>19</v>
      </c>
    </row>
    <row r="114" spans="1:22" ht="15">
      <c r="A114" s="41" t="s">
        <v>9</v>
      </c>
      <c r="B114" s="42" t="s">
        <v>41</v>
      </c>
      <c r="C114" s="42" t="s">
        <v>38</v>
      </c>
      <c r="D114" s="42" t="s">
        <v>252</v>
      </c>
      <c r="E114" s="53" t="s">
        <v>394</v>
      </c>
      <c r="F114" s="58" t="s">
        <v>88</v>
      </c>
      <c r="G114" s="42" t="s">
        <v>88</v>
      </c>
      <c r="H114" s="45" t="s">
        <v>254</v>
      </c>
      <c r="I114" s="46">
        <v>0</v>
      </c>
      <c r="J114" s="43">
        <v>0</v>
      </c>
      <c r="K114" s="44">
        <v>0</v>
      </c>
      <c r="L114" s="43">
        <v>0</v>
      </c>
      <c r="M114" s="43">
        <v>0</v>
      </c>
      <c r="N114" s="47">
        <v>0</v>
      </c>
      <c r="O114" s="46">
        <v>0</v>
      </c>
      <c r="P114" s="43">
        <v>431.03431</v>
      </c>
      <c r="Q114" s="44">
        <v>431.03431</v>
      </c>
      <c r="R114" s="43">
        <v>0</v>
      </c>
      <c r="S114" s="43">
        <v>1423.300773</v>
      </c>
      <c r="T114" s="47">
        <v>1423.300773</v>
      </c>
      <c r="U114" s="37" t="s">
        <v>19</v>
      </c>
      <c r="V114" s="8" t="s">
        <v>19</v>
      </c>
    </row>
    <row r="115" spans="1:22" ht="15">
      <c r="A115" s="41" t="s">
        <v>9</v>
      </c>
      <c r="B115" s="42" t="s">
        <v>41</v>
      </c>
      <c r="C115" s="42" t="s">
        <v>38</v>
      </c>
      <c r="D115" s="42" t="s">
        <v>252</v>
      </c>
      <c r="E115" s="52" t="s">
        <v>258</v>
      </c>
      <c r="F115" s="58" t="s">
        <v>88</v>
      </c>
      <c r="G115" s="42" t="s">
        <v>88</v>
      </c>
      <c r="H115" s="45" t="s">
        <v>254</v>
      </c>
      <c r="I115" s="46">
        <v>0</v>
      </c>
      <c r="J115" s="43">
        <v>0</v>
      </c>
      <c r="K115" s="44">
        <v>0</v>
      </c>
      <c r="L115" s="43">
        <v>0</v>
      </c>
      <c r="M115" s="43">
        <v>0</v>
      </c>
      <c r="N115" s="47">
        <v>0</v>
      </c>
      <c r="O115" s="46">
        <v>0</v>
      </c>
      <c r="P115" s="43">
        <v>0</v>
      </c>
      <c r="Q115" s="44">
        <v>0</v>
      </c>
      <c r="R115" s="43">
        <v>0</v>
      </c>
      <c r="S115" s="43">
        <v>3094.671291</v>
      </c>
      <c r="T115" s="47">
        <v>3094.671291</v>
      </c>
      <c r="U115" s="37" t="s">
        <v>19</v>
      </c>
      <c r="V115" s="8" t="s">
        <v>19</v>
      </c>
    </row>
    <row r="116" spans="1:22" ht="15">
      <c r="A116" s="41" t="s">
        <v>9</v>
      </c>
      <c r="B116" s="42" t="s">
        <v>41</v>
      </c>
      <c r="C116" s="42" t="s">
        <v>38</v>
      </c>
      <c r="D116" s="42" t="s">
        <v>252</v>
      </c>
      <c r="E116" s="42" t="s">
        <v>259</v>
      </c>
      <c r="F116" s="58" t="s">
        <v>88</v>
      </c>
      <c r="G116" s="42" t="s">
        <v>88</v>
      </c>
      <c r="H116" s="45" t="s">
        <v>254</v>
      </c>
      <c r="I116" s="46">
        <v>0</v>
      </c>
      <c r="J116" s="43">
        <v>0</v>
      </c>
      <c r="K116" s="44">
        <v>0</v>
      </c>
      <c r="L116" s="43">
        <v>0</v>
      </c>
      <c r="M116" s="43">
        <v>0</v>
      </c>
      <c r="N116" s="47">
        <v>0</v>
      </c>
      <c r="O116" s="46">
        <v>0</v>
      </c>
      <c r="P116" s="43">
        <v>2482.922704</v>
      </c>
      <c r="Q116" s="44">
        <v>2482.922704</v>
      </c>
      <c r="R116" s="43">
        <v>0</v>
      </c>
      <c r="S116" s="43">
        <v>18571.650524</v>
      </c>
      <c r="T116" s="47">
        <v>18571.650524</v>
      </c>
      <c r="U116" s="37" t="s">
        <v>19</v>
      </c>
      <c r="V116" s="8" t="s">
        <v>19</v>
      </c>
    </row>
    <row r="117" spans="1:22" ht="15">
      <c r="A117" s="41" t="s">
        <v>9</v>
      </c>
      <c r="B117" s="42" t="s">
        <v>41</v>
      </c>
      <c r="C117" s="42" t="s">
        <v>38</v>
      </c>
      <c r="D117" s="42" t="s">
        <v>260</v>
      </c>
      <c r="E117" s="42" t="s">
        <v>407</v>
      </c>
      <c r="F117" s="58" t="s">
        <v>88</v>
      </c>
      <c r="G117" s="42" t="s">
        <v>88</v>
      </c>
      <c r="H117" s="45" t="s">
        <v>261</v>
      </c>
      <c r="I117" s="46">
        <v>0</v>
      </c>
      <c r="J117" s="43">
        <v>0</v>
      </c>
      <c r="K117" s="44">
        <v>0</v>
      </c>
      <c r="L117" s="43">
        <v>0</v>
      </c>
      <c r="M117" s="43">
        <v>0</v>
      </c>
      <c r="N117" s="47">
        <v>0</v>
      </c>
      <c r="O117" s="46">
        <v>0</v>
      </c>
      <c r="P117" s="43">
        <v>0</v>
      </c>
      <c r="Q117" s="44">
        <v>0</v>
      </c>
      <c r="R117" s="43">
        <v>0</v>
      </c>
      <c r="S117" s="43">
        <v>3145.510177</v>
      </c>
      <c r="T117" s="47">
        <v>3145.510177</v>
      </c>
      <c r="U117" s="37" t="s">
        <v>19</v>
      </c>
      <c r="V117" s="8" t="s">
        <v>19</v>
      </c>
    </row>
    <row r="118" spans="1:22" ht="15">
      <c r="A118" s="41" t="s">
        <v>9</v>
      </c>
      <c r="B118" s="42" t="s">
        <v>41</v>
      </c>
      <c r="C118" s="42" t="s">
        <v>38</v>
      </c>
      <c r="D118" s="42" t="s">
        <v>262</v>
      </c>
      <c r="E118" s="42" t="s">
        <v>264</v>
      </c>
      <c r="F118" s="58" t="s">
        <v>21</v>
      </c>
      <c r="G118" s="42" t="s">
        <v>217</v>
      </c>
      <c r="H118" s="45" t="s">
        <v>265</v>
      </c>
      <c r="I118" s="46">
        <v>0</v>
      </c>
      <c r="J118" s="43">
        <v>6169.694455</v>
      </c>
      <c r="K118" s="44">
        <v>6169.694455</v>
      </c>
      <c r="L118" s="43">
        <v>0</v>
      </c>
      <c r="M118" s="43">
        <v>76921.122285</v>
      </c>
      <c r="N118" s="47">
        <v>76921.122285</v>
      </c>
      <c r="O118" s="46">
        <v>0</v>
      </c>
      <c r="P118" s="43">
        <v>7269.552995</v>
      </c>
      <c r="Q118" s="44">
        <v>7269.552995</v>
      </c>
      <c r="R118" s="43">
        <v>0</v>
      </c>
      <c r="S118" s="43">
        <v>93019.873729</v>
      </c>
      <c r="T118" s="47">
        <v>93019.873729</v>
      </c>
      <c r="U118" s="38">
        <f>+((K118/Q118)-1)*100</f>
        <v>-15.129658463958972</v>
      </c>
      <c r="V118" s="13">
        <f t="shared" si="2"/>
        <v>-17.306787032308158</v>
      </c>
    </row>
    <row r="119" spans="1:22" ht="15">
      <c r="A119" s="41" t="s">
        <v>9</v>
      </c>
      <c r="B119" s="42" t="s">
        <v>41</v>
      </c>
      <c r="C119" s="42" t="s">
        <v>38</v>
      </c>
      <c r="D119" s="42" t="s">
        <v>262</v>
      </c>
      <c r="E119" s="53" t="s">
        <v>417</v>
      </c>
      <c r="F119" s="58" t="s">
        <v>21</v>
      </c>
      <c r="G119" s="42" t="s">
        <v>263</v>
      </c>
      <c r="H119" s="45" t="s">
        <v>263</v>
      </c>
      <c r="I119" s="46">
        <v>0</v>
      </c>
      <c r="J119" s="43">
        <v>574.116338</v>
      </c>
      <c r="K119" s="44">
        <v>574.116338</v>
      </c>
      <c r="L119" s="43">
        <v>0</v>
      </c>
      <c r="M119" s="43">
        <v>14001.003257</v>
      </c>
      <c r="N119" s="47">
        <v>14001.003257</v>
      </c>
      <c r="O119" s="46">
        <v>0</v>
      </c>
      <c r="P119" s="43">
        <v>1573.330769</v>
      </c>
      <c r="Q119" s="44">
        <v>1573.330769</v>
      </c>
      <c r="R119" s="43">
        <v>0</v>
      </c>
      <c r="S119" s="43">
        <v>14137.103173</v>
      </c>
      <c r="T119" s="47">
        <v>14137.103173</v>
      </c>
      <c r="U119" s="38">
        <f>+((K119/Q119)-1)*100</f>
        <v>-63.50949531325158</v>
      </c>
      <c r="V119" s="13">
        <f t="shared" si="2"/>
        <v>-0.96271431519247</v>
      </c>
    </row>
    <row r="120" spans="1:22" ht="15">
      <c r="A120" s="41" t="s">
        <v>9</v>
      </c>
      <c r="B120" s="42" t="s">
        <v>41</v>
      </c>
      <c r="C120" s="42" t="s">
        <v>38</v>
      </c>
      <c r="D120" s="42" t="s">
        <v>262</v>
      </c>
      <c r="E120" s="42" t="s">
        <v>266</v>
      </c>
      <c r="F120" s="58" t="s">
        <v>21</v>
      </c>
      <c r="G120" s="42" t="s">
        <v>217</v>
      </c>
      <c r="H120" s="45" t="s">
        <v>265</v>
      </c>
      <c r="I120" s="46">
        <v>0</v>
      </c>
      <c r="J120" s="43">
        <v>84.240314</v>
      </c>
      <c r="K120" s="44">
        <v>84.240314</v>
      </c>
      <c r="L120" s="43">
        <v>0</v>
      </c>
      <c r="M120" s="43">
        <v>2440.032577</v>
      </c>
      <c r="N120" s="47">
        <v>2440.032577</v>
      </c>
      <c r="O120" s="46">
        <v>0</v>
      </c>
      <c r="P120" s="43">
        <v>0</v>
      </c>
      <c r="Q120" s="44">
        <v>0</v>
      </c>
      <c r="R120" s="43">
        <v>0</v>
      </c>
      <c r="S120" s="43">
        <v>0</v>
      </c>
      <c r="T120" s="47">
        <v>0</v>
      </c>
      <c r="U120" s="37" t="s">
        <v>19</v>
      </c>
      <c r="V120" s="8" t="s">
        <v>19</v>
      </c>
    </row>
    <row r="121" spans="1:22" ht="15">
      <c r="A121" s="41" t="s">
        <v>9</v>
      </c>
      <c r="B121" s="42" t="s">
        <v>48</v>
      </c>
      <c r="C121" s="42" t="s">
        <v>38</v>
      </c>
      <c r="D121" s="42" t="s">
        <v>267</v>
      </c>
      <c r="E121" s="50" t="s">
        <v>268</v>
      </c>
      <c r="F121" s="58" t="s">
        <v>56</v>
      </c>
      <c r="G121" s="42" t="s">
        <v>57</v>
      </c>
      <c r="H121" s="45" t="s">
        <v>269</v>
      </c>
      <c r="I121" s="46">
        <v>0</v>
      </c>
      <c r="J121" s="43">
        <v>17.884576</v>
      </c>
      <c r="K121" s="44">
        <v>17.884576</v>
      </c>
      <c r="L121" s="43">
        <v>0</v>
      </c>
      <c r="M121" s="43">
        <v>514.655913</v>
      </c>
      <c r="N121" s="47">
        <v>514.655913</v>
      </c>
      <c r="O121" s="46">
        <v>0</v>
      </c>
      <c r="P121" s="43">
        <v>35.656695</v>
      </c>
      <c r="Q121" s="44">
        <v>35.656695</v>
      </c>
      <c r="R121" s="43">
        <v>0</v>
      </c>
      <c r="S121" s="43">
        <v>207.202085</v>
      </c>
      <c r="T121" s="47">
        <v>207.202085</v>
      </c>
      <c r="U121" s="38">
        <f>+((K121/Q121)-1)*100</f>
        <v>-49.842305911975295</v>
      </c>
      <c r="V121" s="8" t="s">
        <v>19</v>
      </c>
    </row>
    <row r="122" spans="1:22" ht="15">
      <c r="A122" s="41" t="s">
        <v>9</v>
      </c>
      <c r="B122" s="42" t="s">
        <v>41</v>
      </c>
      <c r="C122" s="42" t="s">
        <v>42</v>
      </c>
      <c r="D122" s="42" t="s">
        <v>270</v>
      </c>
      <c r="E122" s="42" t="s">
        <v>271</v>
      </c>
      <c r="F122" s="58" t="s">
        <v>56</v>
      </c>
      <c r="G122" s="42" t="s">
        <v>102</v>
      </c>
      <c r="H122" s="45" t="s">
        <v>272</v>
      </c>
      <c r="I122" s="46">
        <v>0</v>
      </c>
      <c r="J122" s="43">
        <v>376.44805</v>
      </c>
      <c r="K122" s="44">
        <v>376.44805</v>
      </c>
      <c r="L122" s="43">
        <v>0</v>
      </c>
      <c r="M122" s="43">
        <v>912.959538</v>
      </c>
      <c r="N122" s="47">
        <v>912.959538</v>
      </c>
      <c r="O122" s="46">
        <v>0</v>
      </c>
      <c r="P122" s="43">
        <v>21.722232</v>
      </c>
      <c r="Q122" s="44">
        <v>21.722232</v>
      </c>
      <c r="R122" s="43">
        <v>0</v>
      </c>
      <c r="S122" s="43">
        <v>389.032789</v>
      </c>
      <c r="T122" s="47">
        <v>389.032789</v>
      </c>
      <c r="U122" s="37" t="s">
        <v>19</v>
      </c>
      <c r="V122" s="8" t="s">
        <v>19</v>
      </c>
    </row>
    <row r="123" spans="1:22" ht="15">
      <c r="A123" s="41" t="s">
        <v>9</v>
      </c>
      <c r="B123" s="42" t="s">
        <v>48</v>
      </c>
      <c r="C123" s="42" t="s">
        <v>42</v>
      </c>
      <c r="D123" s="42" t="s">
        <v>270</v>
      </c>
      <c r="E123" s="42" t="s">
        <v>271</v>
      </c>
      <c r="F123" s="58" t="s">
        <v>56</v>
      </c>
      <c r="G123" s="42" t="s">
        <v>102</v>
      </c>
      <c r="H123" s="45" t="s">
        <v>272</v>
      </c>
      <c r="I123" s="46">
        <v>0</v>
      </c>
      <c r="J123" s="43">
        <v>6.632853</v>
      </c>
      <c r="K123" s="44">
        <v>6.632853</v>
      </c>
      <c r="L123" s="43">
        <v>0</v>
      </c>
      <c r="M123" s="43">
        <v>86.844866</v>
      </c>
      <c r="N123" s="47">
        <v>86.844866</v>
      </c>
      <c r="O123" s="46">
        <v>0</v>
      </c>
      <c r="P123" s="43">
        <v>8.431352</v>
      </c>
      <c r="Q123" s="44">
        <v>8.431352</v>
      </c>
      <c r="R123" s="43">
        <v>0</v>
      </c>
      <c r="S123" s="43">
        <v>86.080251</v>
      </c>
      <c r="T123" s="47">
        <v>86.080251</v>
      </c>
      <c r="U123" s="38">
        <f aca="true" t="shared" si="3" ref="U123:U129">+((K123/Q123)-1)*100</f>
        <v>-21.331086639485587</v>
      </c>
      <c r="V123" s="13">
        <f t="shared" si="2"/>
        <v>0.8882583300088065</v>
      </c>
    </row>
    <row r="124" spans="1:22" ht="15">
      <c r="A124" s="41" t="s">
        <v>9</v>
      </c>
      <c r="B124" s="42" t="s">
        <v>48</v>
      </c>
      <c r="C124" s="42" t="s">
        <v>38</v>
      </c>
      <c r="D124" s="42" t="s">
        <v>273</v>
      </c>
      <c r="E124" s="50" t="s">
        <v>274</v>
      </c>
      <c r="F124" s="58" t="s">
        <v>137</v>
      </c>
      <c r="G124" s="42" t="s">
        <v>169</v>
      </c>
      <c r="H124" s="45" t="s">
        <v>275</v>
      </c>
      <c r="I124" s="46">
        <v>201.060147</v>
      </c>
      <c r="J124" s="43">
        <v>0</v>
      </c>
      <c r="K124" s="44">
        <v>201.060147</v>
      </c>
      <c r="L124" s="43">
        <v>2424.296141</v>
      </c>
      <c r="M124" s="43">
        <v>0</v>
      </c>
      <c r="N124" s="47">
        <v>2424.296141</v>
      </c>
      <c r="O124" s="46">
        <v>233.904173</v>
      </c>
      <c r="P124" s="43">
        <v>0</v>
      </c>
      <c r="Q124" s="44">
        <v>233.904173</v>
      </c>
      <c r="R124" s="43">
        <v>2415.988482</v>
      </c>
      <c r="S124" s="43">
        <v>0</v>
      </c>
      <c r="T124" s="47">
        <v>2415.988482</v>
      </c>
      <c r="U124" s="38">
        <f t="shared" si="3"/>
        <v>-14.041658846334471</v>
      </c>
      <c r="V124" s="13">
        <f t="shared" si="2"/>
        <v>0.3438616972677888</v>
      </c>
    </row>
    <row r="125" spans="1:22" ht="15">
      <c r="A125" s="41" t="s">
        <v>9</v>
      </c>
      <c r="B125" s="42" t="s">
        <v>48</v>
      </c>
      <c r="C125" s="42" t="s">
        <v>38</v>
      </c>
      <c r="D125" s="42" t="s">
        <v>276</v>
      </c>
      <c r="E125" s="50" t="s">
        <v>277</v>
      </c>
      <c r="F125" s="58" t="s">
        <v>137</v>
      </c>
      <c r="G125" s="42" t="s">
        <v>278</v>
      </c>
      <c r="H125" s="45" t="s">
        <v>279</v>
      </c>
      <c r="I125" s="46">
        <v>0</v>
      </c>
      <c r="J125" s="43">
        <v>2185.270611</v>
      </c>
      <c r="K125" s="44">
        <v>2185.270611</v>
      </c>
      <c r="L125" s="43">
        <v>0</v>
      </c>
      <c r="M125" s="43">
        <v>29944.602391</v>
      </c>
      <c r="N125" s="47">
        <v>29944.602391</v>
      </c>
      <c r="O125" s="46">
        <v>0</v>
      </c>
      <c r="P125" s="43">
        <v>1515.2086</v>
      </c>
      <c r="Q125" s="44">
        <v>1515.2086</v>
      </c>
      <c r="R125" s="43">
        <v>0</v>
      </c>
      <c r="S125" s="43">
        <v>26277.658185</v>
      </c>
      <c r="T125" s="47">
        <v>26277.658185</v>
      </c>
      <c r="U125" s="38">
        <f t="shared" si="3"/>
        <v>44.22242660185536</v>
      </c>
      <c r="V125" s="13">
        <f t="shared" si="2"/>
        <v>13.954608055953743</v>
      </c>
    </row>
    <row r="126" spans="1:22" ht="15">
      <c r="A126" s="41" t="s">
        <v>9</v>
      </c>
      <c r="B126" s="42" t="s">
        <v>48</v>
      </c>
      <c r="C126" s="42" t="s">
        <v>38</v>
      </c>
      <c r="D126" s="42" t="s">
        <v>276</v>
      </c>
      <c r="E126" s="50" t="s">
        <v>280</v>
      </c>
      <c r="F126" s="58" t="s">
        <v>45</v>
      </c>
      <c r="G126" s="42" t="s">
        <v>281</v>
      </c>
      <c r="H126" s="45" t="s">
        <v>282</v>
      </c>
      <c r="I126" s="46">
        <v>0</v>
      </c>
      <c r="J126" s="43">
        <v>1434.792974</v>
      </c>
      <c r="K126" s="44">
        <v>1434.792974</v>
      </c>
      <c r="L126" s="43">
        <v>0</v>
      </c>
      <c r="M126" s="43">
        <v>16467.312401</v>
      </c>
      <c r="N126" s="47">
        <v>16467.312401</v>
      </c>
      <c r="O126" s="46">
        <v>0</v>
      </c>
      <c r="P126" s="43">
        <v>1073.197157</v>
      </c>
      <c r="Q126" s="44">
        <v>1073.197157</v>
      </c>
      <c r="R126" s="43">
        <v>0</v>
      </c>
      <c r="S126" s="43">
        <v>14380.741403</v>
      </c>
      <c r="T126" s="47">
        <v>14380.741403</v>
      </c>
      <c r="U126" s="38">
        <f t="shared" si="3"/>
        <v>33.69332602508934</v>
      </c>
      <c r="V126" s="13">
        <f t="shared" si="2"/>
        <v>14.5094813926959</v>
      </c>
    </row>
    <row r="127" spans="1:22" ht="15">
      <c r="A127" s="41" t="s">
        <v>9</v>
      </c>
      <c r="B127" s="42" t="s">
        <v>41</v>
      </c>
      <c r="C127" s="42" t="s">
        <v>38</v>
      </c>
      <c r="D127" s="42" t="s">
        <v>283</v>
      </c>
      <c r="E127" s="42" t="s">
        <v>284</v>
      </c>
      <c r="F127" s="58" t="s">
        <v>56</v>
      </c>
      <c r="G127" s="42" t="s">
        <v>285</v>
      </c>
      <c r="H127" s="45" t="s">
        <v>285</v>
      </c>
      <c r="I127" s="46">
        <v>0</v>
      </c>
      <c r="J127" s="43">
        <v>5434.942003</v>
      </c>
      <c r="K127" s="44">
        <v>5434.942003</v>
      </c>
      <c r="L127" s="43">
        <v>0</v>
      </c>
      <c r="M127" s="43">
        <v>66562.377543</v>
      </c>
      <c r="N127" s="47">
        <v>66562.377543</v>
      </c>
      <c r="O127" s="46">
        <v>0</v>
      </c>
      <c r="P127" s="43">
        <v>5184.600376</v>
      </c>
      <c r="Q127" s="44">
        <v>5184.600376</v>
      </c>
      <c r="R127" s="43">
        <v>0</v>
      </c>
      <c r="S127" s="43">
        <v>61435.830352</v>
      </c>
      <c r="T127" s="47">
        <v>61435.830352</v>
      </c>
      <c r="U127" s="38">
        <f t="shared" si="3"/>
        <v>4.8285616796784225</v>
      </c>
      <c r="V127" s="13">
        <f t="shared" si="2"/>
        <v>8.34455587501164</v>
      </c>
    </row>
    <row r="128" spans="1:22" ht="15">
      <c r="A128" s="41" t="s">
        <v>9</v>
      </c>
      <c r="B128" s="42" t="s">
        <v>41</v>
      </c>
      <c r="C128" s="42" t="s">
        <v>38</v>
      </c>
      <c r="D128" s="42" t="s">
        <v>286</v>
      </c>
      <c r="E128" s="42" t="s">
        <v>287</v>
      </c>
      <c r="F128" s="58" t="s">
        <v>21</v>
      </c>
      <c r="G128" s="42" t="s">
        <v>288</v>
      </c>
      <c r="H128" s="45" t="s">
        <v>288</v>
      </c>
      <c r="I128" s="46">
        <v>0</v>
      </c>
      <c r="J128" s="43">
        <v>2614.414602</v>
      </c>
      <c r="K128" s="44">
        <v>2614.414602</v>
      </c>
      <c r="L128" s="43">
        <v>0</v>
      </c>
      <c r="M128" s="43">
        <v>44818.565324</v>
      </c>
      <c r="N128" s="47">
        <v>44818.565324</v>
      </c>
      <c r="O128" s="46">
        <v>0</v>
      </c>
      <c r="P128" s="43">
        <v>5780.665005</v>
      </c>
      <c r="Q128" s="44">
        <v>5780.665005</v>
      </c>
      <c r="R128" s="43">
        <v>0</v>
      </c>
      <c r="S128" s="43">
        <v>49688.460248</v>
      </c>
      <c r="T128" s="47">
        <v>49688.460248</v>
      </c>
      <c r="U128" s="38">
        <f t="shared" si="3"/>
        <v>-54.77311693829938</v>
      </c>
      <c r="V128" s="13">
        <f t="shared" si="2"/>
        <v>-9.80085697905283</v>
      </c>
    </row>
    <row r="129" spans="1:22" ht="15">
      <c r="A129" s="41" t="s">
        <v>9</v>
      </c>
      <c r="B129" s="42" t="s">
        <v>41</v>
      </c>
      <c r="C129" s="42" t="s">
        <v>42</v>
      </c>
      <c r="D129" s="42" t="s">
        <v>289</v>
      </c>
      <c r="E129" s="42" t="s">
        <v>290</v>
      </c>
      <c r="F129" s="58" t="s">
        <v>45</v>
      </c>
      <c r="G129" s="42" t="s">
        <v>291</v>
      </c>
      <c r="H129" s="45" t="s">
        <v>292</v>
      </c>
      <c r="I129" s="46">
        <v>0</v>
      </c>
      <c r="J129" s="43">
        <v>90.51315</v>
      </c>
      <c r="K129" s="44">
        <v>90.51315</v>
      </c>
      <c r="L129" s="43">
        <v>0</v>
      </c>
      <c r="M129" s="43">
        <v>1021.667178</v>
      </c>
      <c r="N129" s="47">
        <v>1021.667178</v>
      </c>
      <c r="O129" s="46">
        <v>0</v>
      </c>
      <c r="P129" s="43">
        <v>89.827444</v>
      </c>
      <c r="Q129" s="44">
        <v>89.827444</v>
      </c>
      <c r="R129" s="43">
        <v>0</v>
      </c>
      <c r="S129" s="43">
        <v>627.511714</v>
      </c>
      <c r="T129" s="47">
        <v>627.511714</v>
      </c>
      <c r="U129" s="38">
        <f t="shared" si="3"/>
        <v>0.7633591355443725</v>
      </c>
      <c r="V129" s="13">
        <f t="shared" si="2"/>
        <v>62.81244719520886</v>
      </c>
    </row>
    <row r="130" spans="1:22" ht="15">
      <c r="A130" s="41" t="s">
        <v>9</v>
      </c>
      <c r="B130" s="42" t="s">
        <v>41</v>
      </c>
      <c r="C130" s="42" t="s">
        <v>42</v>
      </c>
      <c r="D130" s="42" t="s">
        <v>293</v>
      </c>
      <c r="E130" s="42" t="s">
        <v>294</v>
      </c>
      <c r="F130" s="58" t="s">
        <v>160</v>
      </c>
      <c r="G130" s="42" t="s">
        <v>160</v>
      </c>
      <c r="H130" s="45" t="s">
        <v>295</v>
      </c>
      <c r="I130" s="46">
        <v>0</v>
      </c>
      <c r="J130" s="43">
        <v>6.357177</v>
      </c>
      <c r="K130" s="44">
        <v>6.357177</v>
      </c>
      <c r="L130" s="43">
        <v>0</v>
      </c>
      <c r="M130" s="43">
        <v>24.119186</v>
      </c>
      <c r="N130" s="47">
        <v>24.119186</v>
      </c>
      <c r="O130" s="46">
        <v>0</v>
      </c>
      <c r="P130" s="43">
        <v>0</v>
      </c>
      <c r="Q130" s="44">
        <v>0</v>
      </c>
      <c r="R130" s="43">
        <v>0</v>
      </c>
      <c r="S130" s="43">
        <v>0</v>
      </c>
      <c r="T130" s="47">
        <v>0</v>
      </c>
      <c r="U130" s="37" t="s">
        <v>19</v>
      </c>
      <c r="V130" s="8" t="s">
        <v>19</v>
      </c>
    </row>
    <row r="131" spans="1:22" ht="15">
      <c r="A131" s="41" t="s">
        <v>9</v>
      </c>
      <c r="B131" s="42" t="s">
        <v>41</v>
      </c>
      <c r="C131" s="42" t="s">
        <v>38</v>
      </c>
      <c r="D131" s="42" t="s">
        <v>296</v>
      </c>
      <c r="E131" s="50" t="s">
        <v>297</v>
      </c>
      <c r="F131" s="58" t="s">
        <v>45</v>
      </c>
      <c r="G131" s="42" t="s">
        <v>117</v>
      </c>
      <c r="H131" s="45" t="s">
        <v>118</v>
      </c>
      <c r="I131" s="46">
        <v>0</v>
      </c>
      <c r="J131" s="43">
        <v>1215.23836</v>
      </c>
      <c r="K131" s="44">
        <v>1215.23836</v>
      </c>
      <c r="L131" s="43">
        <v>0</v>
      </c>
      <c r="M131" s="43">
        <v>13509.754015</v>
      </c>
      <c r="N131" s="47">
        <v>13509.754015</v>
      </c>
      <c r="O131" s="46">
        <v>0</v>
      </c>
      <c r="P131" s="43">
        <v>274.086767</v>
      </c>
      <c r="Q131" s="44">
        <v>274.086767</v>
      </c>
      <c r="R131" s="43">
        <v>0</v>
      </c>
      <c r="S131" s="43">
        <v>9016.244494</v>
      </c>
      <c r="T131" s="47">
        <v>9016.244494</v>
      </c>
      <c r="U131" s="37" t="s">
        <v>19</v>
      </c>
      <c r="V131" s="13">
        <f t="shared" si="2"/>
        <v>49.83792890698866</v>
      </c>
    </row>
    <row r="132" spans="1:22" ht="15">
      <c r="A132" s="41" t="s">
        <v>9</v>
      </c>
      <c r="B132" s="42" t="s">
        <v>41</v>
      </c>
      <c r="C132" s="42" t="s">
        <v>42</v>
      </c>
      <c r="D132" s="42" t="s">
        <v>298</v>
      </c>
      <c r="E132" s="50" t="s">
        <v>299</v>
      </c>
      <c r="F132" s="58" t="s">
        <v>45</v>
      </c>
      <c r="G132" s="42" t="s">
        <v>46</v>
      </c>
      <c r="H132" s="45" t="s">
        <v>47</v>
      </c>
      <c r="I132" s="46">
        <v>0</v>
      </c>
      <c r="J132" s="43">
        <v>1496.948299</v>
      </c>
      <c r="K132" s="44">
        <v>1496.948299</v>
      </c>
      <c r="L132" s="43">
        <v>0</v>
      </c>
      <c r="M132" s="43">
        <v>6822.916344</v>
      </c>
      <c r="N132" s="47">
        <v>6822.916344</v>
      </c>
      <c r="O132" s="46">
        <v>0</v>
      </c>
      <c r="P132" s="43">
        <v>361.298323</v>
      </c>
      <c r="Q132" s="44">
        <v>361.298323</v>
      </c>
      <c r="R132" s="43">
        <v>0</v>
      </c>
      <c r="S132" s="43">
        <v>7008.342728</v>
      </c>
      <c r="T132" s="47">
        <v>7008.342728</v>
      </c>
      <c r="U132" s="37" t="s">
        <v>19</v>
      </c>
      <c r="V132" s="13">
        <f t="shared" si="2"/>
        <v>-2.645795035953036</v>
      </c>
    </row>
    <row r="133" spans="1:22" ht="15">
      <c r="A133" s="41" t="s">
        <v>9</v>
      </c>
      <c r="B133" s="42" t="s">
        <v>48</v>
      </c>
      <c r="C133" s="42" t="s">
        <v>38</v>
      </c>
      <c r="D133" s="42" t="s">
        <v>300</v>
      </c>
      <c r="E133" s="50" t="s">
        <v>301</v>
      </c>
      <c r="F133" s="58" t="s">
        <v>221</v>
      </c>
      <c r="G133" s="42" t="s">
        <v>302</v>
      </c>
      <c r="H133" s="45" t="s">
        <v>303</v>
      </c>
      <c r="I133" s="46">
        <v>0</v>
      </c>
      <c r="J133" s="43">
        <v>1178.189293</v>
      </c>
      <c r="K133" s="44">
        <v>1178.189293</v>
      </c>
      <c r="L133" s="43">
        <v>0</v>
      </c>
      <c r="M133" s="43">
        <v>11330.444927</v>
      </c>
      <c r="N133" s="47">
        <v>11330.444927</v>
      </c>
      <c r="O133" s="46">
        <v>0</v>
      </c>
      <c r="P133" s="43">
        <v>278.735446</v>
      </c>
      <c r="Q133" s="44">
        <v>278.735446</v>
      </c>
      <c r="R133" s="43">
        <v>0</v>
      </c>
      <c r="S133" s="43">
        <v>1186.756839</v>
      </c>
      <c r="T133" s="47">
        <v>1186.756839</v>
      </c>
      <c r="U133" s="37" t="s">
        <v>19</v>
      </c>
      <c r="V133" s="8" t="s">
        <v>19</v>
      </c>
    </row>
    <row r="134" spans="1:22" ht="15">
      <c r="A134" s="41" t="s">
        <v>9</v>
      </c>
      <c r="B134" s="42" t="s">
        <v>48</v>
      </c>
      <c r="C134" s="42" t="s">
        <v>42</v>
      </c>
      <c r="D134" s="42" t="s">
        <v>304</v>
      </c>
      <c r="E134" s="42" t="s">
        <v>305</v>
      </c>
      <c r="F134" s="58" t="s">
        <v>80</v>
      </c>
      <c r="G134" s="42" t="s">
        <v>92</v>
      </c>
      <c r="H134" s="45" t="s">
        <v>306</v>
      </c>
      <c r="I134" s="46">
        <v>0</v>
      </c>
      <c r="J134" s="43">
        <v>904.512555</v>
      </c>
      <c r="K134" s="44">
        <v>904.512555</v>
      </c>
      <c r="L134" s="43">
        <v>0</v>
      </c>
      <c r="M134" s="43">
        <v>8232.540213</v>
      </c>
      <c r="N134" s="47">
        <v>8232.540213</v>
      </c>
      <c r="O134" s="46">
        <v>0</v>
      </c>
      <c r="P134" s="43">
        <v>684.760941</v>
      </c>
      <c r="Q134" s="44">
        <v>684.760941</v>
      </c>
      <c r="R134" s="43">
        <v>0</v>
      </c>
      <c r="S134" s="43">
        <v>6832.765671</v>
      </c>
      <c r="T134" s="47">
        <v>6832.765671</v>
      </c>
      <c r="U134" s="38">
        <f>+((K134/Q134)-1)*100</f>
        <v>32.09172732298118</v>
      </c>
      <c r="V134" s="13">
        <f t="shared" si="2"/>
        <v>20.486207333891173</v>
      </c>
    </row>
    <row r="135" spans="1:22" ht="15">
      <c r="A135" s="41" t="s">
        <v>9</v>
      </c>
      <c r="B135" s="42" t="s">
        <v>41</v>
      </c>
      <c r="C135" s="42" t="s">
        <v>42</v>
      </c>
      <c r="D135" s="42" t="s">
        <v>403</v>
      </c>
      <c r="E135" s="42" t="s">
        <v>404</v>
      </c>
      <c r="F135" s="58" t="s">
        <v>45</v>
      </c>
      <c r="G135" s="42" t="s">
        <v>291</v>
      </c>
      <c r="H135" s="45" t="s">
        <v>405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0</v>
      </c>
      <c r="Q135" s="44">
        <v>0</v>
      </c>
      <c r="R135" s="43">
        <v>0</v>
      </c>
      <c r="S135" s="43">
        <v>60.143717</v>
      </c>
      <c r="T135" s="47">
        <v>60.143717</v>
      </c>
      <c r="U135" s="37" t="s">
        <v>19</v>
      </c>
      <c r="V135" s="8" t="s">
        <v>19</v>
      </c>
    </row>
    <row r="136" spans="1:22" ht="15">
      <c r="A136" s="41" t="s">
        <v>9</v>
      </c>
      <c r="B136" s="42" t="s">
        <v>48</v>
      </c>
      <c r="C136" s="42" t="s">
        <v>42</v>
      </c>
      <c r="D136" s="42" t="s">
        <v>307</v>
      </c>
      <c r="E136" s="42" t="s">
        <v>308</v>
      </c>
      <c r="F136" s="58" t="s">
        <v>56</v>
      </c>
      <c r="G136" s="42" t="s">
        <v>57</v>
      </c>
      <c r="H136" s="45" t="s">
        <v>309</v>
      </c>
      <c r="I136" s="46">
        <v>0</v>
      </c>
      <c r="J136" s="43">
        <v>127.561828</v>
      </c>
      <c r="K136" s="44">
        <v>127.561828</v>
      </c>
      <c r="L136" s="43">
        <v>0</v>
      </c>
      <c r="M136" s="43">
        <v>1230.512694</v>
      </c>
      <c r="N136" s="47">
        <v>1230.512694</v>
      </c>
      <c r="O136" s="46">
        <v>0</v>
      </c>
      <c r="P136" s="43">
        <v>87.135028</v>
      </c>
      <c r="Q136" s="44">
        <v>87.135028</v>
      </c>
      <c r="R136" s="43">
        <v>0</v>
      </c>
      <c r="S136" s="43">
        <v>987.989118</v>
      </c>
      <c r="T136" s="47">
        <v>987.989118</v>
      </c>
      <c r="U136" s="38">
        <f>+((K136/Q136)-1)*100</f>
        <v>46.395578136498685</v>
      </c>
      <c r="V136" s="13">
        <f t="shared" si="2"/>
        <v>24.547191014709146</v>
      </c>
    </row>
    <row r="137" spans="1:22" ht="15">
      <c r="A137" s="41" t="s">
        <v>9</v>
      </c>
      <c r="B137" s="42" t="s">
        <v>41</v>
      </c>
      <c r="C137" s="42" t="s">
        <v>42</v>
      </c>
      <c r="D137" s="42" t="s">
        <v>310</v>
      </c>
      <c r="E137" s="42" t="s">
        <v>311</v>
      </c>
      <c r="F137" s="58" t="s">
        <v>45</v>
      </c>
      <c r="G137" s="42" t="s">
        <v>148</v>
      </c>
      <c r="H137" s="45" t="s">
        <v>246</v>
      </c>
      <c r="I137" s="46">
        <v>0</v>
      </c>
      <c r="J137" s="43">
        <v>2557.784384</v>
      </c>
      <c r="K137" s="44">
        <v>2557.784384</v>
      </c>
      <c r="L137" s="43">
        <v>0</v>
      </c>
      <c r="M137" s="43">
        <v>6440.747238</v>
      </c>
      <c r="N137" s="47">
        <v>6440.747238</v>
      </c>
      <c r="O137" s="46">
        <v>0</v>
      </c>
      <c r="P137" s="43">
        <v>0</v>
      </c>
      <c r="Q137" s="44">
        <v>0</v>
      </c>
      <c r="R137" s="43">
        <v>0</v>
      </c>
      <c r="S137" s="43">
        <v>3474.52461</v>
      </c>
      <c r="T137" s="47">
        <v>3474.52461</v>
      </c>
      <c r="U137" s="37" t="s">
        <v>19</v>
      </c>
      <c r="V137" s="13">
        <f aca="true" t="shared" si="4" ref="V137:V184">+((N137/T137)-1)*100</f>
        <v>85.37060349099097</v>
      </c>
    </row>
    <row r="138" spans="1:22" ht="15">
      <c r="A138" s="41" t="s">
        <v>9</v>
      </c>
      <c r="B138" s="42" t="s">
        <v>41</v>
      </c>
      <c r="C138" s="42" t="s">
        <v>38</v>
      </c>
      <c r="D138" s="42" t="s">
        <v>312</v>
      </c>
      <c r="E138" s="50" t="s">
        <v>313</v>
      </c>
      <c r="F138" s="58" t="s">
        <v>45</v>
      </c>
      <c r="G138" s="42" t="s">
        <v>281</v>
      </c>
      <c r="H138" s="45" t="s">
        <v>314</v>
      </c>
      <c r="I138" s="46">
        <v>0</v>
      </c>
      <c r="J138" s="43">
        <v>379.699588</v>
      </c>
      <c r="K138" s="44">
        <v>379.699588</v>
      </c>
      <c r="L138" s="43">
        <v>0</v>
      </c>
      <c r="M138" s="43">
        <v>4581.178853</v>
      </c>
      <c r="N138" s="47">
        <v>4581.178853</v>
      </c>
      <c r="O138" s="46">
        <v>0</v>
      </c>
      <c r="P138" s="43">
        <v>280.46077</v>
      </c>
      <c r="Q138" s="44">
        <v>280.46077</v>
      </c>
      <c r="R138" s="43">
        <v>0</v>
      </c>
      <c r="S138" s="43">
        <v>2814.631883</v>
      </c>
      <c r="T138" s="47">
        <v>2814.631883</v>
      </c>
      <c r="U138" s="38">
        <f>+((K138/Q138)-1)*100</f>
        <v>35.384206497044126</v>
      </c>
      <c r="V138" s="13">
        <f t="shared" si="4"/>
        <v>62.76298441262276</v>
      </c>
    </row>
    <row r="139" spans="1:22" ht="15">
      <c r="A139" s="41" t="s">
        <v>9</v>
      </c>
      <c r="B139" s="42" t="s">
        <v>41</v>
      </c>
      <c r="C139" s="42" t="s">
        <v>38</v>
      </c>
      <c r="D139" s="42" t="s">
        <v>315</v>
      </c>
      <c r="E139" s="42" t="s">
        <v>316</v>
      </c>
      <c r="F139" s="58" t="s">
        <v>80</v>
      </c>
      <c r="G139" s="42" t="s">
        <v>317</v>
      </c>
      <c r="H139" s="45" t="s">
        <v>318</v>
      </c>
      <c r="I139" s="46">
        <v>0</v>
      </c>
      <c r="J139" s="43">
        <v>23201.418761</v>
      </c>
      <c r="K139" s="44">
        <v>23201.418761</v>
      </c>
      <c r="L139" s="43">
        <v>0</v>
      </c>
      <c r="M139" s="43">
        <v>268783.818397</v>
      </c>
      <c r="N139" s="47">
        <v>268783.818397</v>
      </c>
      <c r="O139" s="46">
        <v>0</v>
      </c>
      <c r="P139" s="43">
        <v>32015.072229</v>
      </c>
      <c r="Q139" s="44">
        <v>32015.072229</v>
      </c>
      <c r="R139" s="43">
        <v>0</v>
      </c>
      <c r="S139" s="43">
        <v>312872.666963</v>
      </c>
      <c r="T139" s="47">
        <v>312872.666963</v>
      </c>
      <c r="U139" s="38">
        <f>+((K139/Q139)-1)*100</f>
        <v>-27.52970040160143</v>
      </c>
      <c r="V139" s="13">
        <f t="shared" si="4"/>
        <v>-14.091626793085732</v>
      </c>
    </row>
    <row r="140" spans="1:22" ht="15">
      <c r="A140" s="41" t="s">
        <v>9</v>
      </c>
      <c r="B140" s="42" t="s">
        <v>48</v>
      </c>
      <c r="C140" s="42" t="s">
        <v>38</v>
      </c>
      <c r="D140" s="42" t="s">
        <v>319</v>
      </c>
      <c r="E140" s="50" t="s">
        <v>320</v>
      </c>
      <c r="F140" s="58" t="s">
        <v>56</v>
      </c>
      <c r="G140" s="42" t="s">
        <v>57</v>
      </c>
      <c r="H140" s="45" t="s">
        <v>309</v>
      </c>
      <c r="I140" s="46">
        <v>0</v>
      </c>
      <c r="J140" s="43">
        <v>23.049996</v>
      </c>
      <c r="K140" s="44">
        <v>23.049996</v>
      </c>
      <c r="L140" s="43">
        <v>0</v>
      </c>
      <c r="M140" s="43">
        <v>1890.464572</v>
      </c>
      <c r="N140" s="47">
        <v>1890.464572</v>
      </c>
      <c r="O140" s="46">
        <v>0</v>
      </c>
      <c r="P140" s="43">
        <v>131.116526</v>
      </c>
      <c r="Q140" s="44">
        <v>131.116526</v>
      </c>
      <c r="R140" s="43">
        <v>0</v>
      </c>
      <c r="S140" s="43">
        <v>1748.205945</v>
      </c>
      <c r="T140" s="47">
        <v>1748.205945</v>
      </c>
      <c r="U140" s="38">
        <f>+((K140/Q140)-1)*100</f>
        <v>-82.42022062115953</v>
      </c>
      <c r="V140" s="13">
        <f t="shared" si="4"/>
        <v>8.137406660060309</v>
      </c>
    </row>
    <row r="141" spans="1:22" ht="15">
      <c r="A141" s="41" t="s">
        <v>9</v>
      </c>
      <c r="B141" s="42" t="s">
        <v>41</v>
      </c>
      <c r="C141" s="42" t="s">
        <v>38</v>
      </c>
      <c r="D141" s="42" t="s">
        <v>319</v>
      </c>
      <c r="E141" s="42" t="s">
        <v>320</v>
      </c>
      <c r="F141" s="58" t="s">
        <v>56</v>
      </c>
      <c r="G141" s="42" t="s">
        <v>57</v>
      </c>
      <c r="H141" s="45" t="s">
        <v>309</v>
      </c>
      <c r="I141" s="46">
        <v>0</v>
      </c>
      <c r="J141" s="43">
        <v>229.396527</v>
      </c>
      <c r="K141" s="44">
        <v>229.396527</v>
      </c>
      <c r="L141" s="43">
        <v>0</v>
      </c>
      <c r="M141" s="43">
        <v>301.969171</v>
      </c>
      <c r="N141" s="47">
        <v>301.969171</v>
      </c>
      <c r="O141" s="46">
        <v>0</v>
      </c>
      <c r="P141" s="43">
        <v>1.307921</v>
      </c>
      <c r="Q141" s="44">
        <v>1.307921</v>
      </c>
      <c r="R141" s="43">
        <v>0</v>
      </c>
      <c r="S141" s="43">
        <v>35.646457</v>
      </c>
      <c r="T141" s="47">
        <v>35.646457</v>
      </c>
      <c r="U141" s="37" t="s">
        <v>19</v>
      </c>
      <c r="V141" s="8" t="s">
        <v>19</v>
      </c>
    </row>
    <row r="142" spans="1:22" ht="15">
      <c r="A142" s="41" t="s">
        <v>9</v>
      </c>
      <c r="B142" s="42" t="s">
        <v>41</v>
      </c>
      <c r="C142" s="42" t="s">
        <v>38</v>
      </c>
      <c r="D142" s="42" t="s">
        <v>319</v>
      </c>
      <c r="E142" s="42" t="s">
        <v>321</v>
      </c>
      <c r="F142" s="58" t="s">
        <v>56</v>
      </c>
      <c r="G142" s="42" t="s">
        <v>57</v>
      </c>
      <c r="H142" s="45" t="s">
        <v>269</v>
      </c>
      <c r="I142" s="46">
        <v>0</v>
      </c>
      <c r="J142" s="43">
        <v>0</v>
      </c>
      <c r="K142" s="44">
        <v>0</v>
      </c>
      <c r="L142" s="43">
        <v>0</v>
      </c>
      <c r="M142" s="43">
        <v>9.552977</v>
      </c>
      <c r="N142" s="47">
        <v>9.552977</v>
      </c>
      <c r="O142" s="46">
        <v>0</v>
      </c>
      <c r="P142" s="43">
        <v>0</v>
      </c>
      <c r="Q142" s="44">
        <v>0</v>
      </c>
      <c r="R142" s="43">
        <v>0</v>
      </c>
      <c r="S142" s="43">
        <v>0</v>
      </c>
      <c r="T142" s="47">
        <v>0</v>
      </c>
      <c r="U142" s="37" t="s">
        <v>19</v>
      </c>
      <c r="V142" s="8" t="s">
        <v>19</v>
      </c>
    </row>
    <row r="143" spans="1:22" ht="15">
      <c r="A143" s="41" t="s">
        <v>9</v>
      </c>
      <c r="B143" s="42" t="s">
        <v>48</v>
      </c>
      <c r="C143" s="42" t="s">
        <v>38</v>
      </c>
      <c r="D143" s="42" t="s">
        <v>319</v>
      </c>
      <c r="E143" s="50" t="s">
        <v>321</v>
      </c>
      <c r="F143" s="58" t="s">
        <v>56</v>
      </c>
      <c r="G143" s="42" t="s">
        <v>57</v>
      </c>
      <c r="H143" s="45" t="s">
        <v>269</v>
      </c>
      <c r="I143" s="46">
        <v>0</v>
      </c>
      <c r="J143" s="43">
        <v>0</v>
      </c>
      <c r="K143" s="44">
        <v>0</v>
      </c>
      <c r="L143" s="43">
        <v>0</v>
      </c>
      <c r="M143" s="43">
        <v>7.842423</v>
      </c>
      <c r="N143" s="47">
        <v>7.842423</v>
      </c>
      <c r="O143" s="46">
        <v>0</v>
      </c>
      <c r="P143" s="43">
        <v>0</v>
      </c>
      <c r="Q143" s="44">
        <v>0</v>
      </c>
      <c r="R143" s="43">
        <v>0</v>
      </c>
      <c r="S143" s="43">
        <v>0</v>
      </c>
      <c r="T143" s="47">
        <v>0</v>
      </c>
      <c r="U143" s="37" t="s">
        <v>19</v>
      </c>
      <c r="V143" s="8" t="s">
        <v>19</v>
      </c>
    </row>
    <row r="144" spans="1:22" ht="15">
      <c r="A144" s="41" t="s">
        <v>9</v>
      </c>
      <c r="B144" s="42" t="s">
        <v>48</v>
      </c>
      <c r="C144" s="42" t="s">
        <v>38</v>
      </c>
      <c r="D144" s="42" t="s">
        <v>319</v>
      </c>
      <c r="E144" s="50" t="s">
        <v>321</v>
      </c>
      <c r="F144" s="58" t="s">
        <v>56</v>
      </c>
      <c r="G144" s="42" t="s">
        <v>57</v>
      </c>
      <c r="H144" s="45" t="s">
        <v>269</v>
      </c>
      <c r="I144" s="46">
        <v>0</v>
      </c>
      <c r="J144" s="43">
        <v>0.707477</v>
      </c>
      <c r="K144" s="44">
        <v>0.707477</v>
      </c>
      <c r="L144" s="43">
        <v>0</v>
      </c>
      <c r="M144" s="43">
        <v>1.615625</v>
      </c>
      <c r="N144" s="47">
        <v>1.615625</v>
      </c>
      <c r="O144" s="46">
        <v>0</v>
      </c>
      <c r="P144" s="43">
        <v>0</v>
      </c>
      <c r="Q144" s="44">
        <v>0</v>
      </c>
      <c r="R144" s="43">
        <v>0</v>
      </c>
      <c r="S144" s="43">
        <v>0</v>
      </c>
      <c r="T144" s="47">
        <v>0</v>
      </c>
      <c r="U144" s="37" t="s">
        <v>19</v>
      </c>
      <c r="V144" s="8" t="s">
        <v>19</v>
      </c>
    </row>
    <row r="145" spans="1:22" ht="15">
      <c r="A145" s="41" t="s">
        <v>9</v>
      </c>
      <c r="B145" s="42" t="s">
        <v>41</v>
      </c>
      <c r="C145" s="42" t="s">
        <v>38</v>
      </c>
      <c r="D145" s="42" t="s">
        <v>319</v>
      </c>
      <c r="E145" s="42" t="s">
        <v>321</v>
      </c>
      <c r="F145" s="58" t="s">
        <v>56</v>
      </c>
      <c r="G145" s="42" t="s">
        <v>57</v>
      </c>
      <c r="H145" s="45" t="s">
        <v>269</v>
      </c>
      <c r="I145" s="46">
        <v>0</v>
      </c>
      <c r="J145" s="43">
        <v>0</v>
      </c>
      <c r="K145" s="44">
        <v>0</v>
      </c>
      <c r="L145" s="43">
        <v>0</v>
      </c>
      <c r="M145" s="43">
        <v>0.015926</v>
      </c>
      <c r="N145" s="47">
        <v>0.015926</v>
      </c>
      <c r="O145" s="46">
        <v>0</v>
      </c>
      <c r="P145" s="43">
        <v>0</v>
      </c>
      <c r="Q145" s="44">
        <v>0</v>
      </c>
      <c r="R145" s="43">
        <v>0</v>
      </c>
      <c r="S145" s="43">
        <v>0</v>
      </c>
      <c r="T145" s="47">
        <v>0</v>
      </c>
      <c r="U145" s="37" t="s">
        <v>19</v>
      </c>
      <c r="V145" s="8" t="s">
        <v>19</v>
      </c>
    </row>
    <row r="146" spans="1:22" ht="15">
      <c r="A146" s="41" t="s">
        <v>9</v>
      </c>
      <c r="B146" s="42" t="s">
        <v>48</v>
      </c>
      <c r="C146" s="42" t="s">
        <v>38</v>
      </c>
      <c r="D146" s="42" t="s">
        <v>322</v>
      </c>
      <c r="E146" s="50" t="s">
        <v>91</v>
      </c>
      <c r="F146" s="58" t="s">
        <v>80</v>
      </c>
      <c r="G146" s="42" t="s">
        <v>92</v>
      </c>
      <c r="H146" s="45" t="s">
        <v>93</v>
      </c>
      <c r="I146" s="46">
        <v>199.821005</v>
      </c>
      <c r="J146" s="43">
        <v>0</v>
      </c>
      <c r="K146" s="44">
        <v>199.821005</v>
      </c>
      <c r="L146" s="43">
        <v>2795.821891</v>
      </c>
      <c r="M146" s="43">
        <v>0</v>
      </c>
      <c r="N146" s="47">
        <v>2795.821891</v>
      </c>
      <c r="O146" s="46">
        <v>279.749407</v>
      </c>
      <c r="P146" s="43">
        <v>0</v>
      </c>
      <c r="Q146" s="44">
        <v>279.749407</v>
      </c>
      <c r="R146" s="43">
        <v>1218.908128</v>
      </c>
      <c r="S146" s="43">
        <v>0</v>
      </c>
      <c r="T146" s="47">
        <v>1218.908128</v>
      </c>
      <c r="U146" s="38">
        <f>+((K146/Q146)-1)*100</f>
        <v>-28.57142857142857</v>
      </c>
      <c r="V146" s="8" t="s">
        <v>19</v>
      </c>
    </row>
    <row r="147" spans="1:22" ht="15">
      <c r="A147" s="41" t="s">
        <v>9</v>
      </c>
      <c r="B147" s="42" t="s">
        <v>48</v>
      </c>
      <c r="C147" s="42" t="s">
        <v>38</v>
      </c>
      <c r="D147" s="42" t="s">
        <v>323</v>
      </c>
      <c r="E147" s="50" t="s">
        <v>326</v>
      </c>
      <c r="F147" s="58" t="s">
        <v>221</v>
      </c>
      <c r="G147" s="42" t="s">
        <v>221</v>
      </c>
      <c r="H147" s="45" t="s">
        <v>221</v>
      </c>
      <c r="I147" s="46">
        <v>0</v>
      </c>
      <c r="J147" s="43">
        <v>1443.179101</v>
      </c>
      <c r="K147" s="44">
        <v>1443.179101</v>
      </c>
      <c r="L147" s="43">
        <v>0</v>
      </c>
      <c r="M147" s="43">
        <v>41805.453834</v>
      </c>
      <c r="N147" s="47">
        <v>41805.453834</v>
      </c>
      <c r="O147" s="46">
        <v>0</v>
      </c>
      <c r="P147" s="43">
        <v>3393.089681</v>
      </c>
      <c r="Q147" s="44">
        <v>3393.089681</v>
      </c>
      <c r="R147" s="43">
        <v>0</v>
      </c>
      <c r="S147" s="43">
        <v>64784.765511</v>
      </c>
      <c r="T147" s="47">
        <v>64784.765511</v>
      </c>
      <c r="U147" s="38">
        <f>+((K147/Q147)-1)*100</f>
        <v>-57.46711001830429</v>
      </c>
      <c r="V147" s="13">
        <f t="shared" si="4"/>
        <v>-35.470239794413196</v>
      </c>
    </row>
    <row r="148" spans="1:22" ht="15">
      <c r="A148" s="41" t="s">
        <v>9</v>
      </c>
      <c r="B148" s="42" t="s">
        <v>48</v>
      </c>
      <c r="C148" s="42" t="s">
        <v>38</v>
      </c>
      <c r="D148" s="42" t="s">
        <v>323</v>
      </c>
      <c r="E148" s="50" t="s">
        <v>324</v>
      </c>
      <c r="F148" s="58" t="s">
        <v>221</v>
      </c>
      <c r="G148" s="42" t="s">
        <v>221</v>
      </c>
      <c r="H148" s="45" t="s">
        <v>325</v>
      </c>
      <c r="I148" s="46">
        <v>0</v>
      </c>
      <c r="J148" s="43">
        <v>10.104797</v>
      </c>
      <c r="K148" s="44">
        <v>10.104797</v>
      </c>
      <c r="L148" s="43">
        <v>0</v>
      </c>
      <c r="M148" s="43">
        <v>338.160658</v>
      </c>
      <c r="N148" s="47">
        <v>338.160658</v>
      </c>
      <c r="O148" s="46">
        <v>0</v>
      </c>
      <c r="P148" s="43">
        <v>42.526805</v>
      </c>
      <c r="Q148" s="44">
        <v>42.526805</v>
      </c>
      <c r="R148" s="43">
        <v>0</v>
      </c>
      <c r="S148" s="43">
        <v>42.526805</v>
      </c>
      <c r="T148" s="47">
        <v>42.526805</v>
      </c>
      <c r="U148" s="38">
        <f>+((K148/Q148)-1)*100</f>
        <v>-76.23899326554158</v>
      </c>
      <c r="V148" s="8" t="s">
        <v>19</v>
      </c>
    </row>
    <row r="149" spans="1:22" ht="15">
      <c r="A149" s="41" t="s">
        <v>9</v>
      </c>
      <c r="B149" s="42" t="s">
        <v>48</v>
      </c>
      <c r="C149" s="42" t="s">
        <v>38</v>
      </c>
      <c r="D149" s="42" t="s">
        <v>323</v>
      </c>
      <c r="E149" s="53" t="s">
        <v>413</v>
      </c>
      <c r="F149" s="58" t="s">
        <v>221</v>
      </c>
      <c r="G149" s="42" t="s">
        <v>221</v>
      </c>
      <c r="H149" s="45" t="s">
        <v>325</v>
      </c>
      <c r="I149" s="46">
        <v>0</v>
      </c>
      <c r="J149" s="43">
        <v>327.167886</v>
      </c>
      <c r="K149" s="44">
        <v>327.167886</v>
      </c>
      <c r="L149" s="43">
        <v>0</v>
      </c>
      <c r="M149" s="43">
        <v>327.167886</v>
      </c>
      <c r="N149" s="47">
        <v>327.167886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37" t="s">
        <v>19</v>
      </c>
      <c r="V149" s="8" t="s">
        <v>19</v>
      </c>
    </row>
    <row r="150" spans="1:22" ht="15">
      <c r="A150" s="41" t="s">
        <v>9</v>
      </c>
      <c r="B150" s="42" t="s">
        <v>48</v>
      </c>
      <c r="C150" s="42" t="s">
        <v>42</v>
      </c>
      <c r="D150" s="42" t="s">
        <v>327</v>
      </c>
      <c r="E150" s="42" t="s">
        <v>328</v>
      </c>
      <c r="F150" s="58" t="s">
        <v>56</v>
      </c>
      <c r="G150" s="42" t="s">
        <v>102</v>
      </c>
      <c r="H150" s="45" t="s">
        <v>272</v>
      </c>
      <c r="I150" s="46">
        <v>0</v>
      </c>
      <c r="J150" s="43">
        <v>7.469379</v>
      </c>
      <c r="K150" s="44">
        <v>7.469379</v>
      </c>
      <c r="L150" s="43">
        <v>0</v>
      </c>
      <c r="M150" s="43">
        <v>80.639778</v>
      </c>
      <c r="N150" s="47">
        <v>80.639778</v>
      </c>
      <c r="O150" s="46">
        <v>0</v>
      </c>
      <c r="P150" s="43">
        <v>0.616928</v>
      </c>
      <c r="Q150" s="44">
        <v>0.616928</v>
      </c>
      <c r="R150" s="43">
        <v>0</v>
      </c>
      <c r="S150" s="43">
        <v>26.548908</v>
      </c>
      <c r="T150" s="47">
        <v>26.548908</v>
      </c>
      <c r="U150" s="37" t="s">
        <v>19</v>
      </c>
      <c r="V150" s="8" t="s">
        <v>19</v>
      </c>
    </row>
    <row r="151" spans="1:22" ht="15">
      <c r="A151" s="41" t="s">
        <v>9</v>
      </c>
      <c r="B151" s="42" t="s">
        <v>41</v>
      </c>
      <c r="C151" s="42" t="s">
        <v>42</v>
      </c>
      <c r="D151" s="42" t="s">
        <v>329</v>
      </c>
      <c r="E151" s="42" t="s">
        <v>46</v>
      </c>
      <c r="F151" s="58" t="s">
        <v>45</v>
      </c>
      <c r="G151" s="42" t="s">
        <v>46</v>
      </c>
      <c r="H151" s="45" t="s">
        <v>330</v>
      </c>
      <c r="I151" s="46">
        <v>0</v>
      </c>
      <c r="J151" s="43">
        <v>82.284682</v>
      </c>
      <c r="K151" s="44">
        <v>82.284682</v>
      </c>
      <c r="L151" s="43">
        <v>0</v>
      </c>
      <c r="M151" s="43">
        <v>1181.045845</v>
      </c>
      <c r="N151" s="47">
        <v>1181.045845</v>
      </c>
      <c r="O151" s="46">
        <v>0</v>
      </c>
      <c r="P151" s="43">
        <v>0</v>
      </c>
      <c r="Q151" s="44">
        <v>0</v>
      </c>
      <c r="R151" s="43">
        <v>0</v>
      </c>
      <c r="S151" s="43">
        <v>1120.785945</v>
      </c>
      <c r="T151" s="47">
        <v>1120.785945</v>
      </c>
      <c r="U151" s="37" t="s">
        <v>19</v>
      </c>
      <c r="V151" s="13">
        <f t="shared" si="4"/>
        <v>5.376575274594475</v>
      </c>
    </row>
    <row r="152" spans="1:22" ht="15">
      <c r="A152" s="41" t="s">
        <v>9</v>
      </c>
      <c r="B152" s="42" t="s">
        <v>41</v>
      </c>
      <c r="C152" s="42" t="s">
        <v>38</v>
      </c>
      <c r="D152" s="42" t="s">
        <v>331</v>
      </c>
      <c r="E152" s="42" t="s">
        <v>332</v>
      </c>
      <c r="F152" s="58" t="s">
        <v>88</v>
      </c>
      <c r="G152" s="42" t="s">
        <v>88</v>
      </c>
      <c r="H152" s="45" t="s">
        <v>254</v>
      </c>
      <c r="I152" s="46">
        <v>0</v>
      </c>
      <c r="J152" s="43">
        <v>9505.457933</v>
      </c>
      <c r="K152" s="44">
        <v>9505.457933</v>
      </c>
      <c r="L152" s="43">
        <v>0</v>
      </c>
      <c r="M152" s="43">
        <v>86118.142373</v>
      </c>
      <c r="N152" s="47">
        <v>86118.142373</v>
      </c>
      <c r="O152" s="46">
        <v>0</v>
      </c>
      <c r="P152" s="43">
        <v>7907.899258</v>
      </c>
      <c r="Q152" s="44">
        <v>7907.899258</v>
      </c>
      <c r="R152" s="43">
        <v>0</v>
      </c>
      <c r="S152" s="43">
        <v>74582.468765</v>
      </c>
      <c r="T152" s="47">
        <v>74582.468765</v>
      </c>
      <c r="U152" s="38">
        <f>+((K152/Q152)-1)*100</f>
        <v>20.202061544775418</v>
      </c>
      <c r="V152" s="13">
        <f t="shared" si="4"/>
        <v>15.467004242441295</v>
      </c>
    </row>
    <row r="153" spans="1:22" ht="15">
      <c r="A153" s="41" t="s">
        <v>9</v>
      </c>
      <c r="B153" s="42" t="s">
        <v>41</v>
      </c>
      <c r="C153" s="42" t="s">
        <v>38</v>
      </c>
      <c r="D153" s="42" t="s">
        <v>331</v>
      </c>
      <c r="E153" s="42" t="s">
        <v>333</v>
      </c>
      <c r="F153" s="58" t="s">
        <v>137</v>
      </c>
      <c r="G153" s="42" t="s">
        <v>138</v>
      </c>
      <c r="H153" s="45" t="s">
        <v>333</v>
      </c>
      <c r="I153" s="46">
        <v>0</v>
      </c>
      <c r="J153" s="43">
        <v>1775.511701</v>
      </c>
      <c r="K153" s="44">
        <v>1775.511701</v>
      </c>
      <c r="L153" s="43">
        <v>0</v>
      </c>
      <c r="M153" s="43">
        <v>27398.141097</v>
      </c>
      <c r="N153" s="47">
        <v>27398.141097</v>
      </c>
      <c r="O153" s="46">
        <v>0</v>
      </c>
      <c r="P153" s="43">
        <v>2862.451039</v>
      </c>
      <c r="Q153" s="44">
        <v>2862.451039</v>
      </c>
      <c r="R153" s="43">
        <v>0</v>
      </c>
      <c r="S153" s="43">
        <v>38724.654332</v>
      </c>
      <c r="T153" s="47">
        <v>38724.654332</v>
      </c>
      <c r="U153" s="38">
        <f>+((K153/Q153)-1)*100</f>
        <v>-37.97232941946576</v>
      </c>
      <c r="V153" s="13">
        <f t="shared" si="4"/>
        <v>-29.248842708559366</v>
      </c>
    </row>
    <row r="154" spans="1:22" ht="15">
      <c r="A154" s="41" t="s">
        <v>9</v>
      </c>
      <c r="B154" s="42" t="s">
        <v>41</v>
      </c>
      <c r="C154" s="42" t="s">
        <v>38</v>
      </c>
      <c r="D154" s="42" t="s">
        <v>334</v>
      </c>
      <c r="E154" s="42" t="s">
        <v>294</v>
      </c>
      <c r="F154" s="58" t="s">
        <v>160</v>
      </c>
      <c r="G154" s="42" t="s">
        <v>160</v>
      </c>
      <c r="H154" s="45" t="s">
        <v>295</v>
      </c>
      <c r="I154" s="46">
        <v>0</v>
      </c>
      <c r="J154" s="43">
        <v>0</v>
      </c>
      <c r="K154" s="44">
        <v>0</v>
      </c>
      <c r="L154" s="43">
        <v>0</v>
      </c>
      <c r="M154" s="43">
        <v>0</v>
      </c>
      <c r="N154" s="47">
        <v>0</v>
      </c>
      <c r="O154" s="46">
        <v>0</v>
      </c>
      <c r="P154" s="43">
        <v>0</v>
      </c>
      <c r="Q154" s="44">
        <v>0</v>
      </c>
      <c r="R154" s="43">
        <v>0</v>
      </c>
      <c r="S154" s="43">
        <v>17.090614</v>
      </c>
      <c r="T154" s="47">
        <v>17.090614</v>
      </c>
      <c r="U154" s="37" t="s">
        <v>19</v>
      </c>
      <c r="V154" s="8" t="s">
        <v>19</v>
      </c>
    </row>
    <row r="155" spans="1:22" ht="15">
      <c r="A155" s="41" t="s">
        <v>9</v>
      </c>
      <c r="B155" s="42" t="s">
        <v>48</v>
      </c>
      <c r="C155" s="42" t="s">
        <v>38</v>
      </c>
      <c r="D155" s="42" t="s">
        <v>335</v>
      </c>
      <c r="E155" s="53" t="s">
        <v>336</v>
      </c>
      <c r="F155" s="58" t="s">
        <v>137</v>
      </c>
      <c r="G155" s="42" t="s">
        <v>138</v>
      </c>
      <c r="H155" s="45" t="s">
        <v>139</v>
      </c>
      <c r="I155" s="46">
        <v>0</v>
      </c>
      <c r="J155" s="43">
        <v>602.1751</v>
      </c>
      <c r="K155" s="44">
        <v>602.1751</v>
      </c>
      <c r="L155" s="43">
        <v>0</v>
      </c>
      <c r="M155" s="43">
        <v>3146.069725</v>
      </c>
      <c r="N155" s="47">
        <v>3146.069725</v>
      </c>
      <c r="O155" s="46">
        <v>0</v>
      </c>
      <c r="P155" s="43">
        <v>159.454449</v>
      </c>
      <c r="Q155" s="44">
        <v>159.454449</v>
      </c>
      <c r="R155" s="43">
        <v>0</v>
      </c>
      <c r="S155" s="43">
        <v>3216.740598</v>
      </c>
      <c r="T155" s="47">
        <v>3216.740598</v>
      </c>
      <c r="U155" s="37" t="s">
        <v>19</v>
      </c>
      <c r="V155" s="13">
        <f t="shared" si="4"/>
        <v>-2.1969714637213644</v>
      </c>
    </row>
    <row r="156" spans="1:22" ht="15">
      <c r="A156" s="41" t="s">
        <v>9</v>
      </c>
      <c r="B156" s="42" t="s">
        <v>48</v>
      </c>
      <c r="C156" s="42" t="s">
        <v>38</v>
      </c>
      <c r="D156" s="42" t="s">
        <v>335</v>
      </c>
      <c r="E156" s="53" t="s">
        <v>380</v>
      </c>
      <c r="F156" s="58" t="s">
        <v>137</v>
      </c>
      <c r="G156" s="42" t="s">
        <v>172</v>
      </c>
      <c r="H156" s="45" t="s">
        <v>381</v>
      </c>
      <c r="I156" s="46">
        <v>0</v>
      </c>
      <c r="J156" s="43">
        <v>0</v>
      </c>
      <c r="K156" s="44">
        <v>0</v>
      </c>
      <c r="L156" s="43">
        <v>0</v>
      </c>
      <c r="M156" s="43">
        <v>308.846523</v>
      </c>
      <c r="N156" s="47">
        <v>308.846523</v>
      </c>
      <c r="O156" s="46">
        <v>0</v>
      </c>
      <c r="P156" s="43">
        <v>0</v>
      </c>
      <c r="Q156" s="44">
        <v>0</v>
      </c>
      <c r="R156" s="43">
        <v>0</v>
      </c>
      <c r="S156" s="43">
        <v>0</v>
      </c>
      <c r="T156" s="47">
        <v>0</v>
      </c>
      <c r="U156" s="37" t="s">
        <v>19</v>
      </c>
      <c r="V156" s="8" t="s">
        <v>19</v>
      </c>
    </row>
    <row r="157" spans="1:22" ht="15">
      <c r="A157" s="41" t="s">
        <v>9</v>
      </c>
      <c r="B157" s="42" t="s">
        <v>41</v>
      </c>
      <c r="C157" s="42" t="s">
        <v>42</v>
      </c>
      <c r="D157" s="42" t="s">
        <v>385</v>
      </c>
      <c r="E157" s="42" t="s">
        <v>386</v>
      </c>
      <c r="F157" s="58" t="s">
        <v>160</v>
      </c>
      <c r="G157" s="42" t="s">
        <v>160</v>
      </c>
      <c r="H157" s="45" t="s">
        <v>387</v>
      </c>
      <c r="I157" s="46">
        <v>0</v>
      </c>
      <c r="J157" s="43">
        <v>0</v>
      </c>
      <c r="K157" s="44">
        <v>0</v>
      </c>
      <c r="L157" s="43">
        <v>0</v>
      </c>
      <c r="M157" s="43">
        <v>14.920956</v>
      </c>
      <c r="N157" s="47">
        <v>14.920956</v>
      </c>
      <c r="O157" s="46">
        <v>0</v>
      </c>
      <c r="P157" s="43">
        <v>0</v>
      </c>
      <c r="Q157" s="44">
        <v>0</v>
      </c>
      <c r="R157" s="43">
        <v>0</v>
      </c>
      <c r="S157" s="43">
        <v>0</v>
      </c>
      <c r="T157" s="47">
        <v>0</v>
      </c>
      <c r="U157" s="37" t="s">
        <v>19</v>
      </c>
      <c r="V157" s="8" t="s">
        <v>19</v>
      </c>
    </row>
    <row r="158" spans="1:22" ht="15">
      <c r="A158" s="41" t="s">
        <v>9</v>
      </c>
      <c r="B158" s="42" t="s">
        <v>41</v>
      </c>
      <c r="C158" s="42" t="s">
        <v>42</v>
      </c>
      <c r="D158" s="42" t="s">
        <v>388</v>
      </c>
      <c r="E158" s="52" t="s">
        <v>341</v>
      </c>
      <c r="F158" s="58" t="s">
        <v>45</v>
      </c>
      <c r="G158" s="42" t="s">
        <v>232</v>
      </c>
      <c r="H158" s="45" t="s">
        <v>341</v>
      </c>
      <c r="I158" s="46">
        <v>0</v>
      </c>
      <c r="J158" s="43">
        <v>42.225619</v>
      </c>
      <c r="K158" s="44">
        <v>42.225619</v>
      </c>
      <c r="L158" s="43">
        <v>0</v>
      </c>
      <c r="M158" s="43">
        <v>1297.312609</v>
      </c>
      <c r="N158" s="47">
        <v>1297.312609</v>
      </c>
      <c r="O158" s="46">
        <v>0</v>
      </c>
      <c r="P158" s="43">
        <v>392.262864</v>
      </c>
      <c r="Q158" s="44">
        <v>392.262864</v>
      </c>
      <c r="R158" s="43">
        <v>0</v>
      </c>
      <c r="S158" s="43">
        <v>3419.239163</v>
      </c>
      <c r="T158" s="47">
        <v>3419.239163</v>
      </c>
      <c r="U158" s="38">
        <f>+((K158/Q158)-1)*100</f>
        <v>-89.23537686707962</v>
      </c>
      <c r="V158" s="13">
        <f t="shared" si="4"/>
        <v>-62.05844203475508</v>
      </c>
    </row>
    <row r="159" spans="1:22" ht="15">
      <c r="A159" s="41" t="s">
        <v>9</v>
      </c>
      <c r="B159" s="42" t="s">
        <v>41</v>
      </c>
      <c r="C159" s="42" t="s">
        <v>42</v>
      </c>
      <c r="D159" s="42" t="s">
        <v>390</v>
      </c>
      <c r="E159" s="42" t="s">
        <v>391</v>
      </c>
      <c r="F159" s="58" t="s">
        <v>51</v>
      </c>
      <c r="G159" s="42" t="s">
        <v>392</v>
      </c>
      <c r="H159" s="45" t="s">
        <v>393</v>
      </c>
      <c r="I159" s="46">
        <v>0</v>
      </c>
      <c r="J159" s="43">
        <v>0</v>
      </c>
      <c r="K159" s="44">
        <v>0</v>
      </c>
      <c r="L159" s="43">
        <v>0</v>
      </c>
      <c r="M159" s="43">
        <v>106.191425</v>
      </c>
      <c r="N159" s="47">
        <v>106.191425</v>
      </c>
      <c r="O159" s="46">
        <v>0</v>
      </c>
      <c r="P159" s="43">
        <v>0</v>
      </c>
      <c r="Q159" s="44">
        <v>0</v>
      </c>
      <c r="R159" s="43">
        <v>0</v>
      </c>
      <c r="S159" s="43">
        <v>0</v>
      </c>
      <c r="T159" s="47">
        <v>0</v>
      </c>
      <c r="U159" s="37" t="s">
        <v>19</v>
      </c>
      <c r="V159" s="8" t="s">
        <v>19</v>
      </c>
    </row>
    <row r="160" spans="1:22" ht="15">
      <c r="A160" s="41" t="s">
        <v>9</v>
      </c>
      <c r="B160" s="42" t="s">
        <v>41</v>
      </c>
      <c r="C160" s="42" t="s">
        <v>38</v>
      </c>
      <c r="D160" s="42" t="s">
        <v>337</v>
      </c>
      <c r="E160" s="42" t="s">
        <v>338</v>
      </c>
      <c r="F160" s="58" t="s">
        <v>112</v>
      </c>
      <c r="G160" s="42" t="s">
        <v>113</v>
      </c>
      <c r="H160" s="45" t="s">
        <v>126</v>
      </c>
      <c r="I160" s="46">
        <v>0</v>
      </c>
      <c r="J160" s="43">
        <v>3208.723402</v>
      </c>
      <c r="K160" s="44">
        <v>3208.723402</v>
      </c>
      <c r="L160" s="43">
        <v>0</v>
      </c>
      <c r="M160" s="43">
        <v>32557.794577</v>
      </c>
      <c r="N160" s="47">
        <v>32557.794577</v>
      </c>
      <c r="O160" s="46">
        <v>0</v>
      </c>
      <c r="P160" s="43">
        <v>2269.547485</v>
      </c>
      <c r="Q160" s="44">
        <v>2269.547485</v>
      </c>
      <c r="R160" s="43">
        <v>0</v>
      </c>
      <c r="S160" s="43">
        <v>22073.742476</v>
      </c>
      <c r="T160" s="47">
        <v>22073.742476</v>
      </c>
      <c r="U160" s="38">
        <f>+((K160/Q160)-1)*100</f>
        <v>41.381637670383455</v>
      </c>
      <c r="V160" s="13">
        <f t="shared" si="4"/>
        <v>47.495580381980716</v>
      </c>
    </row>
    <row r="161" spans="1:22" ht="15">
      <c r="A161" s="41" t="s">
        <v>9</v>
      </c>
      <c r="B161" s="42" t="s">
        <v>41</v>
      </c>
      <c r="C161" s="42" t="s">
        <v>38</v>
      </c>
      <c r="D161" s="42" t="s">
        <v>339</v>
      </c>
      <c r="E161" s="52" t="s">
        <v>340</v>
      </c>
      <c r="F161" s="58" t="s">
        <v>21</v>
      </c>
      <c r="G161" s="42" t="s">
        <v>228</v>
      </c>
      <c r="H161" s="45" t="s">
        <v>229</v>
      </c>
      <c r="I161" s="46">
        <v>0</v>
      </c>
      <c r="J161" s="43">
        <v>5929.233908</v>
      </c>
      <c r="K161" s="44">
        <v>5929.233908</v>
      </c>
      <c r="L161" s="43">
        <v>0</v>
      </c>
      <c r="M161" s="43">
        <v>64337.745725</v>
      </c>
      <c r="N161" s="47">
        <v>64337.745725</v>
      </c>
      <c r="O161" s="46">
        <v>0</v>
      </c>
      <c r="P161" s="43">
        <v>7068.226661</v>
      </c>
      <c r="Q161" s="44">
        <v>7068.226661</v>
      </c>
      <c r="R161" s="43">
        <v>0</v>
      </c>
      <c r="S161" s="43">
        <v>79968.722626</v>
      </c>
      <c r="T161" s="47">
        <v>79968.722626</v>
      </c>
      <c r="U161" s="38">
        <f>+((K161/Q161)-1)*100</f>
        <v>-16.11426468939604</v>
      </c>
      <c r="V161" s="13">
        <f t="shared" si="4"/>
        <v>-19.54636311261767</v>
      </c>
    </row>
    <row r="162" spans="1:22" ht="15">
      <c r="A162" s="41" t="s">
        <v>9</v>
      </c>
      <c r="B162" s="42" t="s">
        <v>41</v>
      </c>
      <c r="C162" s="42" t="s">
        <v>38</v>
      </c>
      <c r="D162" s="42" t="s">
        <v>342</v>
      </c>
      <c r="E162" s="42" t="s">
        <v>344</v>
      </c>
      <c r="F162" s="58" t="s">
        <v>88</v>
      </c>
      <c r="G162" s="42" t="s">
        <v>88</v>
      </c>
      <c r="H162" s="45" t="s">
        <v>345</v>
      </c>
      <c r="I162" s="46">
        <v>0</v>
      </c>
      <c r="J162" s="43">
        <v>1259.913381</v>
      </c>
      <c r="K162" s="44">
        <v>1259.913381</v>
      </c>
      <c r="L162" s="43">
        <v>0</v>
      </c>
      <c r="M162" s="43">
        <v>59807.127519</v>
      </c>
      <c r="N162" s="47">
        <v>59807.127519</v>
      </c>
      <c r="O162" s="46">
        <v>0</v>
      </c>
      <c r="P162" s="43">
        <v>0</v>
      </c>
      <c r="Q162" s="44">
        <v>0</v>
      </c>
      <c r="R162" s="43">
        <v>0</v>
      </c>
      <c r="S162" s="43">
        <v>59487.742791</v>
      </c>
      <c r="T162" s="47">
        <v>59487.742791</v>
      </c>
      <c r="U162" s="37" t="s">
        <v>19</v>
      </c>
      <c r="V162" s="13">
        <f t="shared" si="4"/>
        <v>0.5368916570294369</v>
      </c>
    </row>
    <row r="163" spans="1:22" ht="15">
      <c r="A163" s="41" t="s">
        <v>9</v>
      </c>
      <c r="B163" s="42" t="s">
        <v>41</v>
      </c>
      <c r="C163" s="42" t="s">
        <v>38</v>
      </c>
      <c r="D163" s="42" t="s">
        <v>342</v>
      </c>
      <c r="E163" s="52" t="s">
        <v>343</v>
      </c>
      <c r="F163" s="58" t="s">
        <v>88</v>
      </c>
      <c r="G163" s="42" t="s">
        <v>88</v>
      </c>
      <c r="H163" s="45" t="s">
        <v>89</v>
      </c>
      <c r="I163" s="46">
        <v>0</v>
      </c>
      <c r="J163" s="43">
        <v>3059.270241</v>
      </c>
      <c r="K163" s="44">
        <v>3059.270241</v>
      </c>
      <c r="L163" s="43">
        <v>0</v>
      </c>
      <c r="M163" s="43">
        <v>30635.58772</v>
      </c>
      <c r="N163" s="47">
        <v>30635.58772</v>
      </c>
      <c r="O163" s="46">
        <v>0</v>
      </c>
      <c r="P163" s="43">
        <v>5840.319846</v>
      </c>
      <c r="Q163" s="44">
        <v>5840.319846</v>
      </c>
      <c r="R163" s="43">
        <v>0</v>
      </c>
      <c r="S163" s="43">
        <v>18909.439826</v>
      </c>
      <c r="T163" s="47">
        <v>18909.439826</v>
      </c>
      <c r="U163" s="38">
        <f>+((K163/Q163)-1)*100</f>
        <v>-47.61810445886323</v>
      </c>
      <c r="V163" s="13">
        <f t="shared" si="4"/>
        <v>62.01213786289343</v>
      </c>
    </row>
    <row r="164" spans="1:22" ht="15">
      <c r="A164" s="41" t="s">
        <v>9</v>
      </c>
      <c r="B164" s="42" t="s">
        <v>41</v>
      </c>
      <c r="C164" s="42" t="s">
        <v>42</v>
      </c>
      <c r="D164" s="42" t="s">
        <v>373</v>
      </c>
      <c r="E164" s="42" t="s">
        <v>374</v>
      </c>
      <c r="F164" s="58" t="s">
        <v>21</v>
      </c>
      <c r="G164" s="42" t="s">
        <v>375</v>
      </c>
      <c r="H164" s="45" t="s">
        <v>376</v>
      </c>
      <c r="I164" s="46">
        <v>0</v>
      </c>
      <c r="J164" s="43">
        <v>0</v>
      </c>
      <c r="K164" s="44">
        <v>0</v>
      </c>
      <c r="L164" s="43">
        <v>0</v>
      </c>
      <c r="M164" s="43">
        <v>0</v>
      </c>
      <c r="N164" s="47">
        <v>0</v>
      </c>
      <c r="O164" s="46">
        <v>0</v>
      </c>
      <c r="P164" s="43">
        <v>0</v>
      </c>
      <c r="Q164" s="44">
        <v>0</v>
      </c>
      <c r="R164" s="43">
        <v>0</v>
      </c>
      <c r="S164" s="43">
        <v>193.667178</v>
      </c>
      <c r="T164" s="47">
        <v>193.667178</v>
      </c>
      <c r="U164" s="37" t="s">
        <v>19</v>
      </c>
      <c r="V164" s="8" t="s">
        <v>19</v>
      </c>
    </row>
    <row r="165" spans="1:22" ht="15">
      <c r="A165" s="41" t="s">
        <v>9</v>
      </c>
      <c r="B165" s="42" t="s">
        <v>41</v>
      </c>
      <c r="C165" s="42" t="s">
        <v>38</v>
      </c>
      <c r="D165" s="42" t="s">
        <v>37</v>
      </c>
      <c r="E165" s="42" t="s">
        <v>348</v>
      </c>
      <c r="F165" s="58" t="s">
        <v>20</v>
      </c>
      <c r="G165" s="42" t="s">
        <v>66</v>
      </c>
      <c r="H165" s="45" t="s">
        <v>347</v>
      </c>
      <c r="I165" s="46">
        <v>0</v>
      </c>
      <c r="J165" s="43">
        <v>5880.038045</v>
      </c>
      <c r="K165" s="44">
        <v>5880.038045</v>
      </c>
      <c r="L165" s="43">
        <v>0</v>
      </c>
      <c r="M165" s="43">
        <v>58982.345381</v>
      </c>
      <c r="N165" s="47">
        <v>58982.345381</v>
      </c>
      <c r="O165" s="46">
        <v>0</v>
      </c>
      <c r="P165" s="43">
        <v>5393.235018</v>
      </c>
      <c r="Q165" s="44">
        <v>5393.235018</v>
      </c>
      <c r="R165" s="43">
        <v>0</v>
      </c>
      <c r="S165" s="43">
        <v>69294.49954</v>
      </c>
      <c r="T165" s="47">
        <v>69294.49954</v>
      </c>
      <c r="U165" s="38">
        <f>+((K165/Q165)-1)*100</f>
        <v>9.026178636296912</v>
      </c>
      <c r="V165" s="13">
        <f t="shared" si="4"/>
        <v>-14.881634512775943</v>
      </c>
    </row>
    <row r="166" spans="1:22" ht="15">
      <c r="A166" s="41" t="s">
        <v>9</v>
      </c>
      <c r="B166" s="42" t="s">
        <v>41</v>
      </c>
      <c r="C166" s="42" t="s">
        <v>38</v>
      </c>
      <c r="D166" s="42" t="s">
        <v>37</v>
      </c>
      <c r="E166" s="52" t="s">
        <v>418</v>
      </c>
      <c r="F166" s="58" t="s">
        <v>350</v>
      </c>
      <c r="G166" s="42" t="s">
        <v>351</v>
      </c>
      <c r="H166" s="45" t="s">
        <v>352</v>
      </c>
      <c r="I166" s="46">
        <v>0</v>
      </c>
      <c r="J166" s="43">
        <v>4083.972921</v>
      </c>
      <c r="K166" s="44">
        <v>4083.972921</v>
      </c>
      <c r="L166" s="43">
        <v>0</v>
      </c>
      <c r="M166" s="43">
        <v>32931.729242</v>
      </c>
      <c r="N166" s="47">
        <v>32931.729242</v>
      </c>
      <c r="O166" s="46">
        <v>0</v>
      </c>
      <c r="P166" s="43">
        <v>3497.548105</v>
      </c>
      <c r="Q166" s="44">
        <v>3497.548105</v>
      </c>
      <c r="R166" s="43">
        <v>0</v>
      </c>
      <c r="S166" s="43">
        <v>39051.242357</v>
      </c>
      <c r="T166" s="47">
        <v>39051.242357</v>
      </c>
      <c r="U166" s="38">
        <f>+((K166/Q166)-1)*100</f>
        <v>16.766740539226976</v>
      </c>
      <c r="V166" s="13">
        <f t="shared" si="4"/>
        <v>-15.670469735780557</v>
      </c>
    </row>
    <row r="167" spans="1:22" ht="15">
      <c r="A167" s="41" t="s">
        <v>9</v>
      </c>
      <c r="B167" s="42" t="s">
        <v>41</v>
      </c>
      <c r="C167" s="42" t="s">
        <v>38</v>
      </c>
      <c r="D167" s="42" t="s">
        <v>37</v>
      </c>
      <c r="E167" s="42" t="s">
        <v>353</v>
      </c>
      <c r="F167" s="58" t="s">
        <v>350</v>
      </c>
      <c r="G167" s="42" t="s">
        <v>351</v>
      </c>
      <c r="H167" s="45" t="s">
        <v>352</v>
      </c>
      <c r="I167" s="46">
        <v>0</v>
      </c>
      <c r="J167" s="43">
        <v>723.083531</v>
      </c>
      <c r="K167" s="44">
        <v>723.083531</v>
      </c>
      <c r="L167" s="43">
        <v>0</v>
      </c>
      <c r="M167" s="43">
        <v>15851.53379</v>
      </c>
      <c r="N167" s="47">
        <v>15851.53379</v>
      </c>
      <c r="O167" s="46">
        <v>0</v>
      </c>
      <c r="P167" s="43">
        <v>1193.916616</v>
      </c>
      <c r="Q167" s="44">
        <v>1193.916616</v>
      </c>
      <c r="R167" s="43">
        <v>0</v>
      </c>
      <c r="S167" s="43">
        <v>14249.215688</v>
      </c>
      <c r="T167" s="47">
        <v>14249.215688</v>
      </c>
      <c r="U167" s="38">
        <f>+((K167/Q167)-1)*100</f>
        <v>-39.436010747336816</v>
      </c>
      <c r="V167" s="13">
        <f t="shared" si="4"/>
        <v>11.244956473986111</v>
      </c>
    </row>
    <row r="168" spans="1:22" ht="15">
      <c r="A168" s="41" t="s">
        <v>9</v>
      </c>
      <c r="B168" s="42" t="s">
        <v>41</v>
      </c>
      <c r="C168" s="42" t="s">
        <v>38</v>
      </c>
      <c r="D168" s="42" t="s">
        <v>37</v>
      </c>
      <c r="E168" s="42" t="s">
        <v>349</v>
      </c>
      <c r="F168" s="58" t="s">
        <v>350</v>
      </c>
      <c r="G168" s="42" t="s">
        <v>351</v>
      </c>
      <c r="H168" s="45" t="s">
        <v>352</v>
      </c>
      <c r="I168" s="46">
        <v>0</v>
      </c>
      <c r="J168" s="43">
        <v>223.23252</v>
      </c>
      <c r="K168" s="44">
        <v>223.23252</v>
      </c>
      <c r="L168" s="43">
        <v>0</v>
      </c>
      <c r="M168" s="43">
        <v>4321.768681</v>
      </c>
      <c r="N168" s="47">
        <v>4321.768681</v>
      </c>
      <c r="O168" s="46">
        <v>0</v>
      </c>
      <c r="P168" s="43">
        <v>719.711368</v>
      </c>
      <c r="Q168" s="44">
        <v>719.711368</v>
      </c>
      <c r="R168" s="43">
        <v>0</v>
      </c>
      <c r="S168" s="43">
        <v>2729.577485</v>
      </c>
      <c r="T168" s="47">
        <v>2729.577485</v>
      </c>
      <c r="U168" s="38">
        <f>+((K168/Q168)-1)*100</f>
        <v>-68.98304932707413</v>
      </c>
      <c r="V168" s="13">
        <f t="shared" si="4"/>
        <v>58.3310495763413</v>
      </c>
    </row>
    <row r="169" spans="1:22" ht="15">
      <c r="A169" s="41" t="s">
        <v>9</v>
      </c>
      <c r="B169" s="42" t="s">
        <v>41</v>
      </c>
      <c r="C169" s="42" t="s">
        <v>38</v>
      </c>
      <c r="D169" s="42" t="s">
        <v>37</v>
      </c>
      <c r="E169" s="42" t="s">
        <v>346</v>
      </c>
      <c r="F169" s="58" t="s">
        <v>20</v>
      </c>
      <c r="G169" s="42" t="s">
        <v>66</v>
      </c>
      <c r="H169" s="45" t="s">
        <v>347</v>
      </c>
      <c r="I169" s="46">
        <v>0</v>
      </c>
      <c r="J169" s="43">
        <v>0</v>
      </c>
      <c r="K169" s="44">
        <v>0</v>
      </c>
      <c r="L169" s="43">
        <v>0</v>
      </c>
      <c r="M169" s="43">
        <v>653.371386</v>
      </c>
      <c r="N169" s="47">
        <v>653.371386</v>
      </c>
      <c r="O169" s="46">
        <v>0</v>
      </c>
      <c r="P169" s="43">
        <v>63.469507</v>
      </c>
      <c r="Q169" s="44">
        <v>63.469507</v>
      </c>
      <c r="R169" s="43">
        <v>0</v>
      </c>
      <c r="S169" s="43">
        <v>6943.055085</v>
      </c>
      <c r="T169" s="47">
        <v>6943.055085</v>
      </c>
      <c r="U169" s="37" t="s">
        <v>19</v>
      </c>
      <c r="V169" s="13">
        <f t="shared" si="4"/>
        <v>-90.58956931781277</v>
      </c>
    </row>
    <row r="170" spans="1:22" ht="15">
      <c r="A170" s="41" t="s">
        <v>9</v>
      </c>
      <c r="B170" s="42" t="s">
        <v>41</v>
      </c>
      <c r="C170" s="42" t="s">
        <v>38</v>
      </c>
      <c r="D170" s="42" t="s">
        <v>354</v>
      </c>
      <c r="E170" s="50" t="s">
        <v>284</v>
      </c>
      <c r="F170" s="58" t="s">
        <v>112</v>
      </c>
      <c r="G170" s="42" t="s">
        <v>113</v>
      </c>
      <c r="H170" s="45" t="s">
        <v>113</v>
      </c>
      <c r="I170" s="46">
        <v>0</v>
      </c>
      <c r="J170" s="43">
        <v>13335.160485</v>
      </c>
      <c r="K170" s="44">
        <v>13335.160485</v>
      </c>
      <c r="L170" s="43">
        <v>0</v>
      </c>
      <c r="M170" s="43">
        <v>151099.180799</v>
      </c>
      <c r="N170" s="47">
        <v>151099.180799</v>
      </c>
      <c r="O170" s="46">
        <v>0</v>
      </c>
      <c r="P170" s="43">
        <v>12016.209061</v>
      </c>
      <c r="Q170" s="44">
        <v>12016.209061</v>
      </c>
      <c r="R170" s="43">
        <v>0</v>
      </c>
      <c r="S170" s="43">
        <v>140991.287074</v>
      </c>
      <c r="T170" s="47">
        <v>140991.287074</v>
      </c>
      <c r="U170" s="38">
        <f>+((K170/Q170)-1)*100</f>
        <v>10.976435390765715</v>
      </c>
      <c r="V170" s="13">
        <f t="shared" si="4"/>
        <v>7.169161963671433</v>
      </c>
    </row>
    <row r="171" spans="1:22" ht="15">
      <c r="A171" s="41" t="s">
        <v>9</v>
      </c>
      <c r="B171" s="42" t="s">
        <v>41</v>
      </c>
      <c r="C171" s="42" t="s">
        <v>38</v>
      </c>
      <c r="D171" s="42" t="s">
        <v>354</v>
      </c>
      <c r="E171" s="42" t="s">
        <v>355</v>
      </c>
      <c r="F171" s="58" t="s">
        <v>112</v>
      </c>
      <c r="G171" s="42" t="s">
        <v>113</v>
      </c>
      <c r="H171" s="45" t="s">
        <v>356</v>
      </c>
      <c r="I171" s="46">
        <v>0</v>
      </c>
      <c r="J171" s="43">
        <v>12917.837844</v>
      </c>
      <c r="K171" s="44">
        <v>12917.837844</v>
      </c>
      <c r="L171" s="43">
        <v>0</v>
      </c>
      <c r="M171" s="43">
        <v>114913.8645</v>
      </c>
      <c r="N171" s="47">
        <v>114913.8645</v>
      </c>
      <c r="O171" s="46">
        <v>0</v>
      </c>
      <c r="P171" s="43">
        <v>10277.022164</v>
      </c>
      <c r="Q171" s="44">
        <v>10277.022164</v>
      </c>
      <c r="R171" s="43">
        <v>0</v>
      </c>
      <c r="S171" s="43">
        <v>104465.003168</v>
      </c>
      <c r="T171" s="47">
        <v>104465.003168</v>
      </c>
      <c r="U171" s="38">
        <f>+((K171/Q171)-1)*100</f>
        <v>25.696312004178324</v>
      </c>
      <c r="V171" s="13">
        <f t="shared" si="4"/>
        <v>10.00226010159231</v>
      </c>
    </row>
    <row r="172" spans="1:22" ht="15">
      <c r="A172" s="41" t="s">
        <v>9</v>
      </c>
      <c r="B172" s="42" t="s">
        <v>41</v>
      </c>
      <c r="C172" s="42" t="s">
        <v>38</v>
      </c>
      <c r="D172" s="42" t="s">
        <v>354</v>
      </c>
      <c r="E172" s="42" t="s">
        <v>357</v>
      </c>
      <c r="F172" s="58" t="s">
        <v>112</v>
      </c>
      <c r="G172" s="42" t="s">
        <v>113</v>
      </c>
      <c r="H172" s="45" t="s">
        <v>113</v>
      </c>
      <c r="I172" s="46">
        <v>0</v>
      </c>
      <c r="J172" s="43">
        <v>2706.471661</v>
      </c>
      <c r="K172" s="44">
        <v>2706.471661</v>
      </c>
      <c r="L172" s="43">
        <v>0</v>
      </c>
      <c r="M172" s="43">
        <v>46699.950579</v>
      </c>
      <c r="N172" s="47">
        <v>46699.950579</v>
      </c>
      <c r="O172" s="46">
        <v>0</v>
      </c>
      <c r="P172" s="43">
        <v>2394.80908</v>
      </c>
      <c r="Q172" s="44">
        <v>2394.80908</v>
      </c>
      <c r="R172" s="43">
        <v>0</v>
      </c>
      <c r="S172" s="43">
        <v>26324.59179</v>
      </c>
      <c r="T172" s="47">
        <v>26324.59179</v>
      </c>
      <c r="U172" s="38">
        <f>+((K172/Q172)-1)*100</f>
        <v>13.014088830830728</v>
      </c>
      <c r="V172" s="13">
        <f t="shared" si="4"/>
        <v>77.40047386694917</v>
      </c>
    </row>
    <row r="173" spans="1:22" ht="15">
      <c r="A173" s="41" t="s">
        <v>9</v>
      </c>
      <c r="B173" s="42" t="s">
        <v>41</v>
      </c>
      <c r="C173" s="42" t="s">
        <v>38</v>
      </c>
      <c r="D173" s="42" t="s">
        <v>354</v>
      </c>
      <c r="E173" s="42" t="s">
        <v>359</v>
      </c>
      <c r="F173" s="58" t="s">
        <v>112</v>
      </c>
      <c r="G173" s="42" t="s">
        <v>113</v>
      </c>
      <c r="H173" s="45" t="s">
        <v>356</v>
      </c>
      <c r="I173" s="46">
        <v>0</v>
      </c>
      <c r="J173" s="43">
        <v>1762.804331</v>
      </c>
      <c r="K173" s="44">
        <v>1762.804331</v>
      </c>
      <c r="L173" s="43">
        <v>0</v>
      </c>
      <c r="M173" s="43">
        <v>21065.524645</v>
      </c>
      <c r="N173" s="47">
        <v>21065.524645</v>
      </c>
      <c r="O173" s="46">
        <v>0</v>
      </c>
      <c r="P173" s="43">
        <v>1754.359871</v>
      </c>
      <c r="Q173" s="44">
        <v>1754.359871</v>
      </c>
      <c r="R173" s="43">
        <v>0</v>
      </c>
      <c r="S173" s="43">
        <v>30696.395352</v>
      </c>
      <c r="T173" s="47">
        <v>30696.395352</v>
      </c>
      <c r="U173" s="38">
        <f>+((K173/Q173)-1)*100</f>
        <v>0.48134137924544795</v>
      </c>
      <c r="V173" s="13">
        <f t="shared" si="4"/>
        <v>-31.37459821116262</v>
      </c>
    </row>
    <row r="174" spans="1:22" ht="15">
      <c r="A174" s="41" t="s">
        <v>9</v>
      </c>
      <c r="B174" s="42" t="s">
        <v>41</v>
      </c>
      <c r="C174" s="42" t="s">
        <v>38</v>
      </c>
      <c r="D174" s="42" t="s">
        <v>354</v>
      </c>
      <c r="E174" s="42" t="s">
        <v>251</v>
      </c>
      <c r="F174" s="58" t="s">
        <v>88</v>
      </c>
      <c r="G174" s="42" t="s">
        <v>88</v>
      </c>
      <c r="H174" s="45" t="s">
        <v>89</v>
      </c>
      <c r="I174" s="46">
        <v>0</v>
      </c>
      <c r="J174" s="43">
        <v>0</v>
      </c>
      <c r="K174" s="44">
        <v>0</v>
      </c>
      <c r="L174" s="43">
        <v>0</v>
      </c>
      <c r="M174" s="43">
        <v>13366.516996</v>
      </c>
      <c r="N174" s="47">
        <v>13366.516996</v>
      </c>
      <c r="O174" s="46">
        <v>0</v>
      </c>
      <c r="P174" s="43">
        <v>15004.227115</v>
      </c>
      <c r="Q174" s="44">
        <v>15004.227115</v>
      </c>
      <c r="R174" s="43">
        <v>0</v>
      </c>
      <c r="S174" s="43">
        <v>135908.167132</v>
      </c>
      <c r="T174" s="47">
        <v>135908.167132</v>
      </c>
      <c r="U174" s="37" t="s">
        <v>19</v>
      </c>
      <c r="V174" s="13">
        <f t="shared" si="4"/>
        <v>-90.1650377029823</v>
      </c>
    </row>
    <row r="175" spans="1:22" ht="15">
      <c r="A175" s="41" t="s">
        <v>9</v>
      </c>
      <c r="B175" s="42" t="s">
        <v>41</v>
      </c>
      <c r="C175" s="42" t="s">
        <v>38</v>
      </c>
      <c r="D175" s="42" t="s">
        <v>354</v>
      </c>
      <c r="E175" s="42" t="s">
        <v>365</v>
      </c>
      <c r="F175" s="58" t="s">
        <v>112</v>
      </c>
      <c r="G175" s="42" t="s">
        <v>113</v>
      </c>
      <c r="H175" s="45" t="s">
        <v>126</v>
      </c>
      <c r="I175" s="46">
        <v>0</v>
      </c>
      <c r="J175" s="43">
        <v>858.061224</v>
      </c>
      <c r="K175" s="44">
        <v>858.061224</v>
      </c>
      <c r="L175" s="43">
        <v>0</v>
      </c>
      <c r="M175" s="43">
        <v>13007.643865</v>
      </c>
      <c r="N175" s="47">
        <v>13007.643865</v>
      </c>
      <c r="O175" s="46">
        <v>0</v>
      </c>
      <c r="P175" s="43">
        <v>846.465562</v>
      </c>
      <c r="Q175" s="44">
        <v>846.465562</v>
      </c>
      <c r="R175" s="43">
        <v>0</v>
      </c>
      <c r="S175" s="43">
        <v>15623.754624</v>
      </c>
      <c r="T175" s="47">
        <v>15623.754624</v>
      </c>
      <c r="U175" s="38">
        <f>+((K175/Q175)-1)*100</f>
        <v>1.3698917617631423</v>
      </c>
      <c r="V175" s="13">
        <f t="shared" si="4"/>
        <v>-16.744443457793</v>
      </c>
    </row>
    <row r="176" spans="1:22" ht="15">
      <c r="A176" s="41" t="s">
        <v>9</v>
      </c>
      <c r="B176" s="42" t="s">
        <v>41</v>
      </c>
      <c r="C176" s="42" t="s">
        <v>38</v>
      </c>
      <c r="D176" s="42" t="s">
        <v>354</v>
      </c>
      <c r="E176" s="50" t="s">
        <v>361</v>
      </c>
      <c r="F176" s="58" t="s">
        <v>112</v>
      </c>
      <c r="G176" s="42" t="s">
        <v>113</v>
      </c>
      <c r="H176" s="45" t="s">
        <v>113</v>
      </c>
      <c r="I176" s="46">
        <v>0</v>
      </c>
      <c r="J176" s="43">
        <v>34.553599</v>
      </c>
      <c r="K176" s="44">
        <v>34.553599</v>
      </c>
      <c r="L176" s="43">
        <v>0</v>
      </c>
      <c r="M176" s="43">
        <v>1321.717961</v>
      </c>
      <c r="N176" s="47">
        <v>1321.717961</v>
      </c>
      <c r="O176" s="46">
        <v>0</v>
      </c>
      <c r="P176" s="43">
        <v>0</v>
      </c>
      <c r="Q176" s="44">
        <v>0</v>
      </c>
      <c r="R176" s="43">
        <v>0</v>
      </c>
      <c r="S176" s="43">
        <v>0</v>
      </c>
      <c r="T176" s="47">
        <v>0</v>
      </c>
      <c r="U176" s="37" t="s">
        <v>19</v>
      </c>
      <c r="V176" s="8" t="s">
        <v>19</v>
      </c>
    </row>
    <row r="177" spans="1:22" ht="15">
      <c r="A177" s="41" t="s">
        <v>9</v>
      </c>
      <c r="B177" s="42" t="s">
        <v>41</v>
      </c>
      <c r="C177" s="42" t="s">
        <v>38</v>
      </c>
      <c r="D177" s="42" t="s">
        <v>354</v>
      </c>
      <c r="E177" s="42" t="s">
        <v>363</v>
      </c>
      <c r="F177" s="58" t="s">
        <v>112</v>
      </c>
      <c r="G177" s="42" t="s">
        <v>113</v>
      </c>
      <c r="H177" s="45" t="s">
        <v>356</v>
      </c>
      <c r="I177" s="46">
        <v>0</v>
      </c>
      <c r="J177" s="43">
        <v>0</v>
      </c>
      <c r="K177" s="44">
        <v>0</v>
      </c>
      <c r="L177" s="43">
        <v>0</v>
      </c>
      <c r="M177" s="43">
        <v>586.995218</v>
      </c>
      <c r="N177" s="47">
        <v>586.995218</v>
      </c>
      <c r="O177" s="46">
        <v>0</v>
      </c>
      <c r="P177" s="43">
        <v>0</v>
      </c>
      <c r="Q177" s="44">
        <v>0</v>
      </c>
      <c r="R177" s="43">
        <v>0</v>
      </c>
      <c r="S177" s="43">
        <v>219.430405</v>
      </c>
      <c r="T177" s="47">
        <v>219.430405</v>
      </c>
      <c r="U177" s="37" t="s">
        <v>19</v>
      </c>
      <c r="V177" s="8" t="s">
        <v>19</v>
      </c>
    </row>
    <row r="178" spans="1:22" ht="15">
      <c r="A178" s="41" t="s">
        <v>9</v>
      </c>
      <c r="B178" s="42" t="s">
        <v>41</v>
      </c>
      <c r="C178" s="42" t="s">
        <v>38</v>
      </c>
      <c r="D178" s="42" t="s">
        <v>354</v>
      </c>
      <c r="E178" s="50" t="s">
        <v>364</v>
      </c>
      <c r="F178" s="58" t="s">
        <v>112</v>
      </c>
      <c r="G178" s="42" t="s">
        <v>113</v>
      </c>
      <c r="H178" s="45" t="s">
        <v>356</v>
      </c>
      <c r="I178" s="46">
        <v>0</v>
      </c>
      <c r="J178" s="43">
        <v>0</v>
      </c>
      <c r="K178" s="44">
        <v>0</v>
      </c>
      <c r="L178" s="43">
        <v>0</v>
      </c>
      <c r="M178" s="43">
        <v>407.450796</v>
      </c>
      <c r="N178" s="47">
        <v>407.450796</v>
      </c>
      <c r="O178" s="46">
        <v>0</v>
      </c>
      <c r="P178" s="43">
        <v>0</v>
      </c>
      <c r="Q178" s="44">
        <v>0</v>
      </c>
      <c r="R178" s="43">
        <v>0</v>
      </c>
      <c r="S178" s="43">
        <v>0</v>
      </c>
      <c r="T178" s="47">
        <v>0</v>
      </c>
      <c r="U178" s="37" t="s">
        <v>19</v>
      </c>
      <c r="V178" s="8" t="s">
        <v>19</v>
      </c>
    </row>
    <row r="179" spans="1:22" ht="15">
      <c r="A179" s="41" t="s">
        <v>9</v>
      </c>
      <c r="B179" s="42" t="s">
        <v>41</v>
      </c>
      <c r="C179" s="42" t="s">
        <v>38</v>
      </c>
      <c r="D179" s="42" t="s">
        <v>354</v>
      </c>
      <c r="E179" s="42" t="s">
        <v>362</v>
      </c>
      <c r="F179" s="58" t="s">
        <v>112</v>
      </c>
      <c r="G179" s="42" t="s">
        <v>113</v>
      </c>
      <c r="H179" s="45" t="s">
        <v>113</v>
      </c>
      <c r="I179" s="46">
        <v>0</v>
      </c>
      <c r="J179" s="43">
        <v>12.907411</v>
      </c>
      <c r="K179" s="44">
        <v>12.907411</v>
      </c>
      <c r="L179" s="43">
        <v>0</v>
      </c>
      <c r="M179" s="43">
        <v>14.307018</v>
      </c>
      <c r="N179" s="47">
        <v>14.307018</v>
      </c>
      <c r="O179" s="46">
        <v>0</v>
      </c>
      <c r="P179" s="43">
        <v>0</v>
      </c>
      <c r="Q179" s="44">
        <v>0</v>
      </c>
      <c r="R179" s="43">
        <v>0</v>
      </c>
      <c r="S179" s="43">
        <v>0</v>
      </c>
      <c r="T179" s="47">
        <v>0</v>
      </c>
      <c r="U179" s="37" t="s">
        <v>19</v>
      </c>
      <c r="V179" s="8" t="s">
        <v>19</v>
      </c>
    </row>
    <row r="180" spans="1:22" ht="15">
      <c r="A180" s="41" t="s">
        <v>9</v>
      </c>
      <c r="B180" s="42" t="s">
        <v>41</v>
      </c>
      <c r="C180" s="42" t="s">
        <v>38</v>
      </c>
      <c r="D180" s="42" t="s">
        <v>354</v>
      </c>
      <c r="E180" s="42" t="s">
        <v>358</v>
      </c>
      <c r="F180" s="58" t="s">
        <v>112</v>
      </c>
      <c r="G180" s="42" t="s">
        <v>113</v>
      </c>
      <c r="H180" s="45" t="s">
        <v>126</v>
      </c>
      <c r="I180" s="46">
        <v>0</v>
      </c>
      <c r="J180" s="43">
        <v>0</v>
      </c>
      <c r="K180" s="44">
        <v>0</v>
      </c>
      <c r="L180" s="43">
        <v>0</v>
      </c>
      <c r="M180" s="43">
        <v>0</v>
      </c>
      <c r="N180" s="47">
        <v>0</v>
      </c>
      <c r="O180" s="46">
        <v>0</v>
      </c>
      <c r="P180" s="43">
        <v>0</v>
      </c>
      <c r="Q180" s="44">
        <v>0</v>
      </c>
      <c r="R180" s="43">
        <v>0</v>
      </c>
      <c r="S180" s="43">
        <v>4.635639</v>
      </c>
      <c r="T180" s="47">
        <v>4.635639</v>
      </c>
      <c r="U180" s="37" t="s">
        <v>19</v>
      </c>
      <c r="V180" s="8" t="s">
        <v>19</v>
      </c>
    </row>
    <row r="181" spans="1:22" ht="15">
      <c r="A181" s="41" t="s">
        <v>9</v>
      </c>
      <c r="B181" s="42" t="s">
        <v>41</v>
      </c>
      <c r="C181" s="42" t="s">
        <v>38</v>
      </c>
      <c r="D181" s="42" t="s">
        <v>354</v>
      </c>
      <c r="E181" s="50" t="s">
        <v>360</v>
      </c>
      <c r="F181" s="58" t="s">
        <v>112</v>
      </c>
      <c r="G181" s="42" t="s">
        <v>113</v>
      </c>
      <c r="H181" s="45" t="s">
        <v>113</v>
      </c>
      <c r="I181" s="46">
        <v>0</v>
      </c>
      <c r="J181" s="43">
        <v>0</v>
      </c>
      <c r="K181" s="44">
        <v>0</v>
      </c>
      <c r="L181" s="43">
        <v>0</v>
      </c>
      <c r="M181" s="43">
        <v>0</v>
      </c>
      <c r="N181" s="47">
        <v>0</v>
      </c>
      <c r="O181" s="46">
        <v>0</v>
      </c>
      <c r="P181" s="43">
        <v>0</v>
      </c>
      <c r="Q181" s="44">
        <v>0</v>
      </c>
      <c r="R181" s="43">
        <v>0</v>
      </c>
      <c r="S181" s="43">
        <v>3017.977807</v>
      </c>
      <c r="T181" s="47">
        <v>3017.977807</v>
      </c>
      <c r="U181" s="37" t="s">
        <v>19</v>
      </c>
      <c r="V181" s="8" t="s">
        <v>19</v>
      </c>
    </row>
    <row r="182" spans="1:22" ht="15">
      <c r="A182" s="41" t="s">
        <v>9</v>
      </c>
      <c r="B182" s="42" t="s">
        <v>48</v>
      </c>
      <c r="C182" s="42" t="s">
        <v>38</v>
      </c>
      <c r="D182" s="42" t="s">
        <v>354</v>
      </c>
      <c r="E182" s="50" t="s">
        <v>251</v>
      </c>
      <c r="F182" s="58" t="s">
        <v>88</v>
      </c>
      <c r="G182" s="42" t="s">
        <v>88</v>
      </c>
      <c r="H182" s="45" t="s">
        <v>89</v>
      </c>
      <c r="I182" s="46">
        <v>0</v>
      </c>
      <c r="J182" s="43">
        <v>0</v>
      </c>
      <c r="K182" s="44">
        <v>0</v>
      </c>
      <c r="L182" s="43">
        <v>0</v>
      </c>
      <c r="M182" s="43">
        <v>0</v>
      </c>
      <c r="N182" s="47">
        <v>0</v>
      </c>
      <c r="O182" s="46">
        <v>0</v>
      </c>
      <c r="P182" s="43">
        <v>0</v>
      </c>
      <c r="Q182" s="44">
        <v>0</v>
      </c>
      <c r="R182" s="43">
        <v>0</v>
      </c>
      <c r="S182" s="43">
        <v>1.188191</v>
      </c>
      <c r="T182" s="47">
        <v>1.188191</v>
      </c>
      <c r="U182" s="37" t="s">
        <v>19</v>
      </c>
      <c r="V182" s="8" t="s">
        <v>19</v>
      </c>
    </row>
    <row r="183" spans="1:22" ht="15">
      <c r="A183" s="41" t="s">
        <v>9</v>
      </c>
      <c r="B183" s="42" t="s">
        <v>41</v>
      </c>
      <c r="C183" s="42" t="s">
        <v>38</v>
      </c>
      <c r="D183" s="42" t="s">
        <v>366</v>
      </c>
      <c r="E183" s="42" t="s">
        <v>367</v>
      </c>
      <c r="F183" s="58" t="s">
        <v>51</v>
      </c>
      <c r="G183" s="42" t="s">
        <v>368</v>
      </c>
      <c r="H183" s="45" t="s">
        <v>368</v>
      </c>
      <c r="I183" s="46">
        <v>0</v>
      </c>
      <c r="J183" s="43">
        <v>4881.392612</v>
      </c>
      <c r="K183" s="44">
        <v>4881.392612</v>
      </c>
      <c r="L183" s="43">
        <v>0</v>
      </c>
      <c r="M183" s="43">
        <v>27042.545972</v>
      </c>
      <c r="N183" s="47">
        <v>27042.545972</v>
      </c>
      <c r="O183" s="46">
        <v>0</v>
      </c>
      <c r="P183" s="43">
        <v>4015.314933</v>
      </c>
      <c r="Q183" s="44">
        <v>4015.314933</v>
      </c>
      <c r="R183" s="43">
        <v>0</v>
      </c>
      <c r="S183" s="43">
        <v>25635.942722</v>
      </c>
      <c r="T183" s="47">
        <v>25635.942722</v>
      </c>
      <c r="U183" s="38">
        <f>+((K183/Q183)-1)*100</f>
        <v>21.569358654338956</v>
      </c>
      <c r="V183" s="13">
        <f t="shared" si="4"/>
        <v>5.486840352443512</v>
      </c>
    </row>
    <row r="184" spans="1:22" ht="15">
      <c r="A184" s="41" t="s">
        <v>9</v>
      </c>
      <c r="B184" s="42" t="s">
        <v>369</v>
      </c>
      <c r="C184" s="42" t="s">
        <v>38</v>
      </c>
      <c r="D184" s="42" t="s">
        <v>366</v>
      </c>
      <c r="E184" s="42" t="s">
        <v>367</v>
      </c>
      <c r="F184" s="58" t="s">
        <v>51</v>
      </c>
      <c r="G184" s="42" t="s">
        <v>368</v>
      </c>
      <c r="H184" s="45" t="s">
        <v>368</v>
      </c>
      <c r="I184" s="46">
        <v>0</v>
      </c>
      <c r="J184" s="43">
        <v>5.362114</v>
      </c>
      <c r="K184" s="44">
        <v>5.362114</v>
      </c>
      <c r="L184" s="43">
        <v>0</v>
      </c>
      <c r="M184" s="43">
        <v>8.10561</v>
      </c>
      <c r="N184" s="47">
        <v>8.10561</v>
      </c>
      <c r="O184" s="46">
        <v>0</v>
      </c>
      <c r="P184" s="43">
        <v>2.013851</v>
      </c>
      <c r="Q184" s="44">
        <v>2.013851</v>
      </c>
      <c r="R184" s="43">
        <v>0</v>
      </c>
      <c r="S184" s="43">
        <v>9.196128</v>
      </c>
      <c r="T184" s="47">
        <v>9.196128</v>
      </c>
      <c r="U184" s="37" t="s">
        <v>19</v>
      </c>
      <c r="V184" s="13">
        <f t="shared" si="4"/>
        <v>-11.85844738133266</v>
      </c>
    </row>
    <row r="185" spans="1:22" ht="15.75">
      <c r="A185" s="23"/>
      <c r="B185" s="9"/>
      <c r="C185" s="9"/>
      <c r="D185" s="9"/>
      <c r="E185" s="9"/>
      <c r="F185" s="57"/>
      <c r="G185" s="9"/>
      <c r="H185" s="25"/>
      <c r="I185" s="29"/>
      <c r="J185" s="14"/>
      <c r="K185" s="15"/>
      <c r="L185" s="14"/>
      <c r="M185" s="14"/>
      <c r="N185" s="30"/>
      <c r="O185" s="29"/>
      <c r="P185" s="14"/>
      <c r="Q185" s="15"/>
      <c r="R185" s="14"/>
      <c r="S185" s="14"/>
      <c r="T185" s="30"/>
      <c r="U185" s="27"/>
      <c r="V185" s="11"/>
    </row>
    <row r="186" spans="1:22" ht="20.25">
      <c r="A186" s="64" t="s">
        <v>9</v>
      </c>
      <c r="B186" s="65"/>
      <c r="C186" s="65"/>
      <c r="D186" s="65"/>
      <c r="E186" s="65"/>
      <c r="F186" s="65"/>
      <c r="G186" s="65"/>
      <c r="H186" s="66"/>
      <c r="I186" s="31">
        <f aca="true" t="shared" si="5" ref="I186:T186">SUM(I6:I184)</f>
        <v>42726.58429399999</v>
      </c>
      <c r="J186" s="16">
        <f t="shared" si="5"/>
        <v>257414.81959499995</v>
      </c>
      <c r="K186" s="16">
        <f t="shared" si="5"/>
        <v>300141.403889</v>
      </c>
      <c r="L186" s="16">
        <f t="shared" si="5"/>
        <v>491306.69477100007</v>
      </c>
      <c r="M186" s="16">
        <f t="shared" si="5"/>
        <v>2922703.749018</v>
      </c>
      <c r="N186" s="32">
        <f t="shared" si="5"/>
        <v>3414010.4437880004</v>
      </c>
      <c r="O186" s="31">
        <f t="shared" si="5"/>
        <v>42476.45054600001</v>
      </c>
      <c r="P186" s="16">
        <f t="shared" si="5"/>
        <v>270022.383714</v>
      </c>
      <c r="Q186" s="16">
        <f t="shared" si="5"/>
        <v>312498.8342599999</v>
      </c>
      <c r="R186" s="16">
        <f t="shared" si="5"/>
        <v>531305.536339</v>
      </c>
      <c r="S186" s="16">
        <f t="shared" si="5"/>
        <v>3109159.927821</v>
      </c>
      <c r="T186" s="32">
        <f t="shared" si="5"/>
        <v>3640465.4641589993</v>
      </c>
      <c r="U186" s="39">
        <f>+((K186/Q186)-1)*100</f>
        <v>-3.954392470059098</v>
      </c>
      <c r="V186" s="17">
        <f>+((N186/T186)-1)*100</f>
        <v>-6.220496323903824</v>
      </c>
    </row>
    <row r="187" spans="1:22" ht="15.75">
      <c r="A187" s="23"/>
      <c r="B187" s="9"/>
      <c r="C187" s="9"/>
      <c r="D187" s="9"/>
      <c r="E187" s="9"/>
      <c r="F187" s="9"/>
      <c r="G187" s="9"/>
      <c r="H187" s="25"/>
      <c r="I187" s="33"/>
      <c r="J187" s="18"/>
      <c r="K187" s="19"/>
      <c r="L187" s="18"/>
      <c r="M187" s="18"/>
      <c r="N187" s="34"/>
      <c r="O187" s="33"/>
      <c r="P187" s="18"/>
      <c r="Q187" s="19"/>
      <c r="R187" s="18"/>
      <c r="S187" s="18"/>
      <c r="T187" s="34"/>
      <c r="U187" s="12"/>
      <c r="V187" s="11"/>
    </row>
    <row r="188" spans="1:22" ht="15">
      <c r="A188" s="41" t="s">
        <v>22</v>
      </c>
      <c r="B188" s="42"/>
      <c r="C188" s="42" t="s">
        <v>38</v>
      </c>
      <c r="D188" s="42" t="s">
        <v>37</v>
      </c>
      <c r="E188" s="42" t="s">
        <v>36</v>
      </c>
      <c r="F188" s="42" t="s">
        <v>20</v>
      </c>
      <c r="G188" s="42" t="s">
        <v>25</v>
      </c>
      <c r="H188" s="45" t="s">
        <v>26</v>
      </c>
      <c r="I188" s="46">
        <v>9499.416095</v>
      </c>
      <c r="J188" s="43">
        <v>0</v>
      </c>
      <c r="K188" s="44">
        <v>9499.416095</v>
      </c>
      <c r="L188" s="43">
        <v>98044.218764</v>
      </c>
      <c r="M188" s="43">
        <v>0</v>
      </c>
      <c r="N188" s="47">
        <v>98044.218764</v>
      </c>
      <c r="O188" s="46">
        <v>8799.45912</v>
      </c>
      <c r="P188" s="43">
        <v>0</v>
      </c>
      <c r="Q188" s="44">
        <v>8799.45912</v>
      </c>
      <c r="R188" s="43">
        <v>107793.470325</v>
      </c>
      <c r="S188" s="43">
        <v>0</v>
      </c>
      <c r="T188" s="47">
        <v>107793.470325</v>
      </c>
      <c r="U188" s="38">
        <f>+((K188/Q188)-1)*100</f>
        <v>7.954545449379857</v>
      </c>
      <c r="V188" s="13">
        <f>+((N188/T188)-1)*100</f>
        <v>-9.044380454220246</v>
      </c>
    </row>
    <row r="189" spans="1:22" ht="15">
      <c r="A189" s="41" t="s">
        <v>22</v>
      </c>
      <c r="B189" s="42"/>
      <c r="C189" s="42" t="s">
        <v>38</v>
      </c>
      <c r="D189" s="42" t="s">
        <v>23</v>
      </c>
      <c r="E189" s="42" t="s">
        <v>27</v>
      </c>
      <c r="F189" s="42" t="s">
        <v>21</v>
      </c>
      <c r="G189" s="42" t="s">
        <v>21</v>
      </c>
      <c r="H189" s="45" t="s">
        <v>24</v>
      </c>
      <c r="I189" s="46">
        <v>6068.627986</v>
      </c>
      <c r="J189" s="43">
        <v>0</v>
      </c>
      <c r="K189" s="44">
        <v>6068.627986</v>
      </c>
      <c r="L189" s="43">
        <v>73430.855696</v>
      </c>
      <c r="M189" s="43">
        <v>0</v>
      </c>
      <c r="N189" s="47">
        <v>73430.855696</v>
      </c>
      <c r="O189" s="46">
        <v>5847.395218</v>
      </c>
      <c r="P189" s="43">
        <v>0</v>
      </c>
      <c r="Q189" s="44">
        <v>5847.395218</v>
      </c>
      <c r="R189" s="43">
        <v>48124.910183</v>
      </c>
      <c r="S189" s="43">
        <v>0</v>
      </c>
      <c r="T189" s="47">
        <v>48124.910183</v>
      </c>
      <c r="U189" s="38">
        <f>+((K189/Q189)-1)*100</f>
        <v>3.7834413401540035</v>
      </c>
      <c r="V189" s="13">
        <f>+((N189/T189)-1)*100</f>
        <v>52.58388102288709</v>
      </c>
    </row>
    <row r="190" spans="1:22" ht="15.75">
      <c r="A190" s="23"/>
      <c r="B190" s="9"/>
      <c r="C190" s="9"/>
      <c r="D190" s="9"/>
      <c r="E190" s="9"/>
      <c r="F190" s="9"/>
      <c r="G190" s="9"/>
      <c r="H190" s="25"/>
      <c r="I190" s="29"/>
      <c r="J190" s="14"/>
      <c r="K190" s="15"/>
      <c r="L190" s="14"/>
      <c r="M190" s="14"/>
      <c r="N190" s="30"/>
      <c r="O190" s="29"/>
      <c r="P190" s="14"/>
      <c r="Q190" s="15"/>
      <c r="R190" s="14"/>
      <c r="S190" s="14"/>
      <c r="T190" s="30"/>
      <c r="U190" s="27"/>
      <c r="V190" s="11"/>
    </row>
    <row r="191" spans="1:22" ht="21" thickBot="1">
      <c r="A191" s="67" t="s">
        <v>17</v>
      </c>
      <c r="B191" s="68"/>
      <c r="C191" s="68"/>
      <c r="D191" s="68"/>
      <c r="E191" s="68"/>
      <c r="F191" s="68"/>
      <c r="G191" s="68"/>
      <c r="H191" s="69"/>
      <c r="I191" s="35">
        <f aca="true" t="shared" si="6" ref="I191:T191">SUM(I188:I189)</f>
        <v>15568.044081</v>
      </c>
      <c r="J191" s="20">
        <f t="shared" si="6"/>
        <v>0</v>
      </c>
      <c r="K191" s="20">
        <f t="shared" si="6"/>
        <v>15568.044081</v>
      </c>
      <c r="L191" s="20">
        <f t="shared" si="6"/>
        <v>171475.07446</v>
      </c>
      <c r="M191" s="20">
        <f t="shared" si="6"/>
        <v>0</v>
      </c>
      <c r="N191" s="36">
        <f t="shared" si="6"/>
        <v>171475.07446</v>
      </c>
      <c r="O191" s="35">
        <f t="shared" si="6"/>
        <v>14646.854338</v>
      </c>
      <c r="P191" s="20">
        <f t="shared" si="6"/>
        <v>0</v>
      </c>
      <c r="Q191" s="20">
        <f t="shared" si="6"/>
        <v>14646.854338</v>
      </c>
      <c r="R191" s="20">
        <f t="shared" si="6"/>
        <v>155918.380508</v>
      </c>
      <c r="S191" s="20">
        <f t="shared" si="6"/>
        <v>0</v>
      </c>
      <c r="T191" s="36">
        <f t="shared" si="6"/>
        <v>155918.380508</v>
      </c>
      <c r="U191" s="40">
        <f>+((K191/Q191)-1)*100</f>
        <v>6.289335045888</v>
      </c>
      <c r="V191" s="21">
        <f>+((N191/T191)-1)*100</f>
        <v>9.977459938536114</v>
      </c>
    </row>
    <row r="192" spans="1:26" ht="23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>
      <c r="A193" s="49" t="s">
        <v>28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>
      <c r="A194" s="49" t="s">
        <v>29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>
      <c r="A195" s="49" t="s">
        <v>30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>
      <c r="A196" s="49" t="s">
        <v>31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>
      <c r="A197" s="49" t="s">
        <v>32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>
      <c r="A198" s="49" t="s">
        <v>33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>
      <c r="A199" s="49" t="s">
        <v>34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>
      <c r="A200" s="49" t="s">
        <v>35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>
      <c r="A201" s="59" t="s">
        <v>402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14" ht="23.25">
      <c r="A202" s="6" t="s">
        <v>18</v>
      </c>
      <c r="I202" s="4"/>
      <c r="J202" s="4"/>
      <c r="K202" s="4"/>
      <c r="L202" s="4"/>
      <c r="M202" s="4"/>
      <c r="N202" s="4"/>
    </row>
    <row r="203" spans="1:14" ht="23.25">
      <c r="A203" s="7" t="s">
        <v>39</v>
      </c>
      <c r="I203" s="4"/>
      <c r="J203" s="4"/>
      <c r="K203" s="4"/>
      <c r="L203" s="4"/>
      <c r="M203" s="4"/>
      <c r="N203" s="4"/>
    </row>
    <row r="204" spans="9:21" ht="23.25">
      <c r="I204" s="4"/>
      <c r="J204" s="4"/>
      <c r="K204" s="4"/>
      <c r="L204" s="4"/>
      <c r="M204" s="4"/>
      <c r="N204" s="4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</sheetData>
  <sheetProtection/>
  <mergeCells count="4">
    <mergeCell ref="I3:N3"/>
    <mergeCell ref="O3:T3"/>
    <mergeCell ref="A186:H186"/>
    <mergeCell ref="A191:H19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2012-01-26T20:14:38Z</dcterms:modified>
  <cp:category/>
  <cp:version/>
  <cp:contentType/>
  <cp:contentStatus/>
</cp:coreProperties>
</file>