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activeTab="0"/>
  </bookViews>
  <sheets>
    <sheet name="InformacionGeneralAnual 9 " sheetId="1" r:id="rId1"/>
  </sheets>
  <definedNames/>
  <calcPr fullCalcOnLoad="1"/>
</workbook>
</file>

<file path=xl/sharedStrings.xml><?xml version="1.0" encoding="utf-8"?>
<sst xmlns="http://schemas.openxmlformats.org/spreadsheetml/2006/main" count="771" uniqueCount="239">
  <si>
    <t>TOTAL GENERAL</t>
  </si>
  <si>
    <t>LEY</t>
  </si>
  <si>
    <t>ETAPA</t>
  </si>
  <si>
    <t>PROCESO</t>
  </si>
  <si>
    <t>CLASIFICACIÓN</t>
  </si>
  <si>
    <t>TITULAR</t>
  </si>
  <si>
    <t>UNIDAD</t>
  </si>
  <si>
    <t>REGION</t>
  </si>
  <si>
    <t>PROVINCIA</t>
  </si>
  <si>
    <t>DISTRITO</t>
  </si>
  <si>
    <t>TOTAL</t>
  </si>
  <si>
    <t>%Cobre</t>
  </si>
  <si>
    <t>CONCENTRACIÓN</t>
  </si>
  <si>
    <t>DOE RUN PERU S.R.L.</t>
  </si>
  <si>
    <t>FUNDICIÓN</t>
  </si>
  <si>
    <t>LA FUNDICION</t>
  </si>
  <si>
    <t>VOTORANTIM METAIS - CAJAMARQUILLA S.A.</t>
  </si>
  <si>
    <t>REFINACIÓN</t>
  </si>
  <si>
    <t>Junin</t>
  </si>
  <si>
    <t>Yauli</t>
  </si>
  <si>
    <t>Lima</t>
  </si>
  <si>
    <t>Moquegua</t>
  </si>
  <si>
    <t>Refinería</t>
  </si>
  <si>
    <t>REF.DE COBRE - ILO</t>
  </si>
  <si>
    <t>Ilo</t>
  </si>
  <si>
    <t>Pacocha</t>
  </si>
  <si>
    <t>REFINERIA DE ZINC CAJAMARQUILLA</t>
  </si>
  <si>
    <t>Lurigancho</t>
  </si>
  <si>
    <t>Fundición</t>
  </si>
  <si>
    <t>Concentración</t>
  </si>
  <si>
    <t>Flotación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</si>
  <si>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</si>
  <si>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</si>
  <si>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</si>
  <si>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</si>
  <si>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</si>
  <si>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</si>
  <si>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CARAVELI</t>
  </si>
  <si>
    <t>Arequipa</t>
  </si>
  <si>
    <t>Caraveli</t>
  </si>
  <si>
    <t>JULCANI</t>
  </si>
  <si>
    <t>Huancavelica</t>
  </si>
  <si>
    <t>Angaraes</t>
  </si>
  <si>
    <t>Ccochaccasa</t>
  </si>
  <si>
    <t>COMPAÑIA MINERA ANTAMINA S.A.</t>
  </si>
  <si>
    <t>ANTAMINA</t>
  </si>
  <si>
    <t>Ancash</t>
  </si>
  <si>
    <t>Huari</t>
  </si>
  <si>
    <t>San Marcos</t>
  </si>
  <si>
    <t>COMPAÑIA MINERA ARGENTUM S.A.</t>
  </si>
  <si>
    <t>MANUELITA</t>
  </si>
  <si>
    <t>MOROCOCHA</t>
  </si>
  <si>
    <t>Morococha</t>
  </si>
  <si>
    <t>COMPAÑIA MINERA ATACOCHA S.A.A.</t>
  </si>
  <si>
    <t>ATACOCHA</t>
  </si>
  <si>
    <t>Pasco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</si>
  <si>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</si>
  <si>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</si>
  <si>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</si>
  <si>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</si>
  <si>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</si>
  <si>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</si>
  <si>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</si>
  <si>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HUACHOCOLPA UNO</t>
  </si>
  <si>
    <t>Huachocolpa</t>
  </si>
  <si>
    <t>COMPAÑIA MINERA CONDESTABLE S.A.</t>
  </si>
  <si>
    <t>CONDESTABLE</t>
  </si>
  <si>
    <t>Cañete</t>
  </si>
  <si>
    <t>Mala</t>
  </si>
  <si>
    <t>RAUL</t>
  </si>
  <si>
    <t>COMPAÑIA MINERA MILPO S.A.A.</t>
  </si>
  <si>
    <t>Ica</t>
  </si>
  <si>
    <t>Chincha</t>
  </si>
  <si>
    <t>Chavin</t>
  </si>
  <si>
    <t>MILPO Nº1</t>
  </si>
  <si>
    <t>Yanacancha</t>
  </si>
  <si>
    <t>COMPAÑIA MINERA RAURA S.A.</t>
  </si>
  <si>
    <t>Huanuco</t>
  </si>
  <si>
    <t>Lauricocha</t>
  </si>
  <si>
    <t>San Miguel De Cauri</t>
  </si>
  <si>
    <t>Huarochiri</t>
  </si>
  <si>
    <t>Cajamarca</t>
  </si>
  <si>
    <t>Hualgayoc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</si>
  <si>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</si>
  <si>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</si>
  <si>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</si>
  <si>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</si>
  <si>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</si>
  <si>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</si>
  <si>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</si>
  <si>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</si>
  <si>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</si>
  <si>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</si>
  <si>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</si>
  <si>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Churcampa</t>
  </si>
  <si>
    <t>San Pedro De Coris</t>
  </si>
  <si>
    <t>EMPRESA ADMINISTRADORA CHUNGAR S.A.C.</t>
  </si>
  <si>
    <t>ANIMON</t>
  </si>
  <si>
    <t>Huayllay</t>
  </si>
  <si>
    <t>EMPRESA MINERA LOS QUENUALES S.A.</t>
  </si>
  <si>
    <t>Oyon</t>
  </si>
  <si>
    <t>Chicla</t>
  </si>
  <si>
    <t>CASAPALCA-6</t>
  </si>
  <si>
    <t>MINAS ARIRAHUA S.A.</t>
  </si>
  <si>
    <t>BARRENO</t>
  </si>
  <si>
    <t>Condesuyos</t>
  </si>
  <si>
    <t>Yanaquihua</t>
  </si>
  <si>
    <t>MINERA BATEAS S.A.C.</t>
  </si>
  <si>
    <t>SAN CRISTOBAL</t>
  </si>
  <si>
    <t>Caylloma</t>
  </si>
  <si>
    <t>MINERA COLQUISIRI S.A.</t>
  </si>
  <si>
    <t>MARIA TERESA</t>
  </si>
  <si>
    <t>Huaral</t>
  </si>
  <si>
    <t>Puno</t>
  </si>
  <si>
    <t>PAN AMERICAN SILVER S.A. MINA QUIRUVILCA</t>
  </si>
  <si>
    <t>HUARON</t>
  </si>
  <si>
    <t>QUIRUVILCA</t>
  </si>
  <si>
    <t>La Libertad</t>
  </si>
  <si>
    <t>Santiago De Chuco</t>
  </si>
  <si>
    <t>Quiruvilca</t>
  </si>
  <si>
    <t>SOCIEDAD MINERA AUSTRIA DUVAZ S.A.C.</t>
  </si>
  <si>
    <t>AUSTRIA DUVAZ</t>
  </si>
  <si>
    <t>SOCIEDAD MINERA CERRO VERDE S.A.A.</t>
  </si>
  <si>
    <t>CERRO VERDE 1,2,3</t>
  </si>
  <si>
    <t>Yarabamba</t>
  </si>
  <si>
    <t>SOCIEDAD MINERA CORONA S.A.</t>
  </si>
  <si>
    <t>SOCIEDAD MINERA EL BROCAL S.A.A.</t>
  </si>
  <si>
    <t>COLQUIJIRCA Nº 2</t>
  </si>
  <si>
    <t>Tinyahuarco</t>
  </si>
  <si>
    <t>COCOTEA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</si>
  <si>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</si>
  <si>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</si>
  <si>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</si>
  <si>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</si>
  <si>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</si>
  <si>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</si>
  <si>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</si>
  <si>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</si>
  <si>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VOLCAN COMPAÑIA MINERA S.A.A.</t>
  </si>
  <si>
    <t>ANDAYCHAGUA</t>
  </si>
  <si>
    <t>Huay-Huay</t>
  </si>
  <si>
    <t>CARAHUACRA</t>
  </si>
  <si>
    <t>XSTRATA TINTAYA S.A.</t>
  </si>
  <si>
    <t>TINTAYA</t>
  </si>
  <si>
    <t>Cusco</t>
  </si>
  <si>
    <t>Espinar</t>
  </si>
  <si>
    <t>Pequeño Productor Minero</t>
  </si>
  <si>
    <t>Aija</t>
  </si>
  <si>
    <t>Lixiviación</t>
  </si>
  <si>
    <t>MINERA PAMPA DE COBRE S.A.</t>
  </si>
  <si>
    <t>General Sanchez Cerro</t>
  </si>
  <si>
    <t>La Capilla</t>
  </si>
  <si>
    <t>PLTA. INDUSTRIAL DE OXIDOS</t>
  </si>
  <si>
    <t>ANTICONA</t>
  </si>
  <si>
    <t>CAROLINA Nº1</t>
  </si>
  <si>
    <t>MINERA HUALLANCA S.A.</t>
  </si>
  <si>
    <t>CONTONGA</t>
  </si>
  <si>
    <t>ACUMULACION YAURICOCHA</t>
  </si>
  <si>
    <t>MINERA HUINAC S.A.C.</t>
  </si>
  <si>
    <t>ADMIRADA-ATILA</t>
  </si>
  <si>
    <t>La Merced</t>
  </si>
  <si>
    <t>MINERA SHUNTUR S.A.C.</t>
  </si>
  <si>
    <t>SHUNTUR</t>
  </si>
  <si>
    <t>Huaraz</t>
  </si>
  <si>
    <t>Pira</t>
  </si>
  <si>
    <t>Datos preliminares</t>
  </si>
  <si>
    <t>COLQUIJIRCA N°1</t>
  </si>
  <si>
    <t>Productor Minero Artesanal</t>
  </si>
  <si>
    <t>QUISPE CONDORI OSCAR</t>
  </si>
  <si>
    <t>RAQUEL</t>
  </si>
  <si>
    <t>Yauca Del Rosario</t>
  </si>
  <si>
    <t>Cifras ajustadas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</si>
  <si>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</si>
  <si>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AMAPOLA 5 S.A.C.</t>
  </si>
  <si>
    <t>AMAPOLA 5</t>
  </si>
  <si>
    <t>Régimen General</t>
  </si>
  <si>
    <t>ACUMULACION HUARON-5</t>
  </si>
  <si>
    <t>BELLAVISTA</t>
  </si>
  <si>
    <t>C.M.H. Nº 8-A</t>
  </si>
  <si>
    <t>PRECAUCION</t>
  </si>
  <si>
    <t>RESTAURADORA</t>
  </si>
  <si>
    <t>GOLD FIELDS LA CIMA S.A.A.</t>
  </si>
  <si>
    <t>MINERA DON ELISEO S.A.C.</t>
  </si>
  <si>
    <t>SAN BRAULIO UNO</t>
  </si>
  <si>
    <t>Recuay</t>
  </si>
  <si>
    <t>Cotaparaco</t>
  </si>
  <si>
    <t>MINERA ENPROYEC SAC</t>
  </si>
  <si>
    <t>SAMSARA</t>
  </si>
  <si>
    <t>Pisco</t>
  </si>
  <si>
    <t>Humay</t>
  </si>
  <si>
    <t>MINERA TITAN DEL PERU S.R.L.</t>
  </si>
  <si>
    <t>BELEN</t>
  </si>
  <si>
    <t>Chala</t>
  </si>
  <si>
    <t>Gravimetría</t>
  </si>
  <si>
    <t>SOCIEDAD MINERA DE RECURSOS LINCEARES MAGISTRAL DE HUARAZ S.A.C.</t>
  </si>
  <si>
    <t>AQUIA</t>
  </si>
  <si>
    <t>Aquia</t>
  </si>
  <si>
    <t>Simon Bolivar</t>
  </si>
  <si>
    <t>SOUTHERN PERU COPPER CORPORATION SUCURSAL DEL PERU</t>
  </si>
  <si>
    <t>CATON</t>
  </si>
  <si>
    <t>COLOMBIA Y SOCAVON SANTA ROSA</t>
  </si>
  <si>
    <t>GRAN BRETAÑA</t>
  </si>
  <si>
    <t>TICLIO</t>
  </si>
  <si>
    <t>PRODUCCIÓN MINERA METÁLICA DE COBRE (TMF) - 2010</t>
  </si>
  <si>
    <t>BERGMIN S.A.C.</t>
  </si>
  <si>
    <t>REVOLUCION 3 DE OCTUBRE Nº 2</t>
  </si>
  <si>
    <t>Ambo</t>
  </si>
  <si>
    <t>San Rafael</t>
  </si>
  <si>
    <t>MINERA YANAQUIHUA S.A.C.</t>
  </si>
  <si>
    <t>ALPACAY</t>
  </si>
  <si>
    <t>COMPAÑIA MINERA ALPAMARCA S.A.C.</t>
  </si>
  <si>
    <t>ALPAMARCA - 4</t>
  </si>
  <si>
    <t>Santa Barbara De Carhuacayan</t>
  </si>
  <si>
    <t>COMPAÑIA MINERA SAN JUAN (PERU) S.A.</t>
  </si>
  <si>
    <t>MINA CORICANCHA</t>
  </si>
  <si>
    <t>San Mateo</t>
  </si>
  <si>
    <t>CONSORCIO DE INGENIEROS EJECUTORES MINEROS S.A.</t>
  </si>
  <si>
    <t>EL COFRE</t>
  </si>
  <si>
    <t>Lampa</t>
  </si>
  <si>
    <t>Paratia</t>
  </si>
  <si>
    <t>ACUMULACION HUARON-3A</t>
  </si>
  <si>
    <t>MORADA</t>
  </si>
  <si>
    <t>PAJUELO ESPINOZA ELADIO ELMER</t>
  </si>
  <si>
    <t>SAN JOSE DE HUAMANTANGA</t>
  </si>
  <si>
    <t>Canta</t>
  </si>
  <si>
    <t>Huamantanga</t>
  </si>
  <si>
    <t>CERRO LINDO  b)</t>
  </si>
  <si>
    <t>ACUMULACION RAURA  c)</t>
  </si>
  <si>
    <t>COBRIZA 1126  d)</t>
  </si>
  <si>
    <t>ACUMULACION ISCAYCRUZ  e)</t>
  </si>
  <si>
    <t>MINAS DE COBRE CHAPI  f)</t>
  </si>
  <si>
    <t>TOQUEPALA 1  g)</t>
  </si>
  <si>
    <r>
      <t>a)</t>
    </r>
    <r>
      <rPr>
        <sz val="8"/>
        <rFont val="Arial"/>
        <family val="0"/>
      </rPr>
      <t xml:space="preserve"> Cuenta con dos ubicaciones geográficas, Junin y Lima. (Referencial).</t>
    </r>
  </si>
  <si>
    <r>
      <t>b)</t>
    </r>
    <r>
      <rPr>
        <sz val="8"/>
        <rFont val="Arial"/>
        <family val="0"/>
      </rPr>
      <t xml:space="preserve"> Cuenta con dos ubicaciones geográficas, Ica y Lima. (Referencial).</t>
    </r>
  </si>
  <si>
    <r>
      <t>c)</t>
    </r>
    <r>
      <rPr>
        <sz val="8"/>
        <rFont val="Arial"/>
        <family val="0"/>
      </rPr>
      <t xml:space="preserve"> Cuenta con tres ubicaciones geográficas, Huanuco, Lima y Pasco. (Referencial).</t>
    </r>
  </si>
  <si>
    <r>
      <t>d)</t>
    </r>
    <r>
      <rPr>
        <sz val="8"/>
        <rFont val="Arial"/>
        <family val="0"/>
      </rPr>
      <t xml:space="preserve"> Cuenta con dos ubicaciones geográficas, Huancavelica y Ayacucho. (Referencial).</t>
    </r>
  </si>
  <si>
    <r>
      <t>e)</t>
    </r>
    <r>
      <rPr>
        <sz val="8"/>
        <rFont val="Arial"/>
        <family val="0"/>
      </rPr>
      <t xml:space="preserve"> Cuenta con dos ubicaciones geográficas, Lima. Y Pasco (Referencial).</t>
    </r>
  </si>
  <si>
    <r>
      <t>f)</t>
    </r>
    <r>
      <rPr>
        <sz val="8"/>
        <rFont val="Arial"/>
        <family val="0"/>
      </rPr>
      <t xml:space="preserve"> Cuenta con dos ubicaciones geográficas, Moquegua y Arequipa. (Referencial).</t>
    </r>
  </si>
  <si>
    <r>
      <t>g)</t>
    </r>
    <r>
      <rPr>
        <sz val="8"/>
        <rFont val="Arial"/>
        <family val="0"/>
      </rPr>
      <t xml:space="preserve"> Cuenta con dos ubicaciones geográficas, Tacna y Moquegua. (Referencial).</t>
    </r>
  </si>
</sst>
</file>

<file path=xl/styles.xml><?xml version="1.0" encoding="utf-8"?>
<styleSheet xmlns="http://schemas.openxmlformats.org/spreadsheetml/2006/main">
  <numFmts count="2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6"/>
      <name val="Georgia"/>
      <family val="1"/>
    </font>
    <font>
      <sz val="12"/>
      <name val="Arial"/>
      <family val="0"/>
    </font>
    <font>
      <b/>
      <sz val="12"/>
      <name val="Arial"/>
      <family val="0"/>
    </font>
    <font>
      <b/>
      <sz val="14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>
        <color indexed="63"/>
      </bottom>
    </border>
    <border>
      <left style="thin">
        <color indexed="23"/>
      </left>
      <right style="medium"/>
      <top>
        <color indexed="63"/>
      </top>
      <bottom style="thin">
        <color indexed="23"/>
      </bottom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23"/>
      </right>
      <top style="thin">
        <color indexed="23"/>
      </top>
      <bottom>
        <color indexed="63"/>
      </bottom>
    </border>
    <border>
      <left style="medium"/>
      <right style="thin">
        <color indexed="23"/>
      </right>
      <top>
        <color indexed="63"/>
      </top>
      <bottom style="thin">
        <color indexed="23"/>
      </bottom>
    </border>
    <border>
      <left style="medium"/>
      <right style="thin">
        <color indexed="8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medium"/>
      <top style="thin"/>
      <bottom style="thin"/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thin">
        <color indexed="2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thin"/>
      <right style="thin">
        <color indexed="23"/>
      </right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5" fillId="34" borderId="10" xfId="0" applyNumberFormat="1" applyFont="1" applyFill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5" fillId="34" borderId="11" xfId="0" applyNumberFormat="1" applyFont="1" applyFill="1" applyBorder="1" applyAlignment="1">
      <alignment horizontal="right" vertical="center"/>
    </xf>
    <xf numFmtId="3" fontId="5" fillId="34" borderId="12" xfId="0" applyNumberFormat="1" applyFont="1" applyFill="1" applyBorder="1" applyAlignment="1">
      <alignment horizontal="right" vertical="center"/>
    </xf>
    <xf numFmtId="3" fontId="5" fillId="34" borderId="13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wrapText="1"/>
    </xf>
    <xf numFmtId="3" fontId="4" fillId="0" borderId="10" xfId="0" applyNumberFormat="1" applyFont="1" applyBorder="1" applyAlignment="1">
      <alignment horizontal="right" wrapText="1"/>
    </xf>
    <xf numFmtId="0" fontId="0" fillId="0" borderId="14" xfId="0" applyBorder="1" applyAlignment="1">
      <alignment wrapText="1"/>
    </xf>
    <xf numFmtId="3" fontId="4" fillId="0" borderId="14" xfId="0" applyNumberFormat="1" applyFont="1" applyBorder="1" applyAlignment="1">
      <alignment horizontal="right" wrapText="1"/>
    </xf>
    <xf numFmtId="0" fontId="6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17" fontId="1" fillId="33" borderId="1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35" borderId="0" xfId="0" applyFill="1" applyAlignment="1">
      <alignment/>
    </xf>
    <xf numFmtId="0" fontId="1" fillId="0" borderId="16" xfId="0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right" vertical="center"/>
    </xf>
    <xf numFmtId="3" fontId="5" fillId="0" borderId="18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3" fontId="4" fillId="0" borderId="22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 vertical="center"/>
    </xf>
    <xf numFmtId="0" fontId="0" fillId="0" borderId="23" xfId="0" applyBorder="1" applyAlignment="1">
      <alignment/>
    </xf>
    <xf numFmtId="3" fontId="4" fillId="0" borderId="23" xfId="0" applyNumberFormat="1" applyFont="1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3" fontId="4" fillId="0" borderId="25" xfId="0" applyNumberFormat="1" applyFont="1" applyBorder="1" applyAlignment="1">
      <alignment horizontal="right"/>
    </xf>
    <xf numFmtId="3" fontId="5" fillId="0" borderId="26" xfId="0" applyNumberFormat="1" applyFont="1" applyBorder="1" applyAlignment="1">
      <alignment horizontal="right" vertical="center"/>
    </xf>
    <xf numFmtId="3" fontId="4" fillId="0" borderId="25" xfId="0" applyNumberFormat="1" applyFont="1" applyFill="1" applyBorder="1" applyAlignment="1">
      <alignment horizontal="right"/>
    </xf>
    <xf numFmtId="0" fontId="1" fillId="33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34" borderId="29" xfId="0" applyFont="1" applyFill="1" applyBorder="1" applyAlignment="1" applyProtection="1">
      <alignment horizontal="center"/>
      <protection locked="0"/>
    </xf>
    <xf numFmtId="0" fontId="3" fillId="34" borderId="30" xfId="0" applyFont="1" applyFill="1" applyBorder="1" applyAlignment="1" applyProtection="1">
      <alignment horizontal="center"/>
      <protection locked="0"/>
    </xf>
    <xf numFmtId="0" fontId="3" fillId="34" borderId="31" xfId="0" applyFont="1" applyFill="1" applyBorder="1" applyAlignment="1" applyProtection="1">
      <alignment horizontal="center"/>
      <protection locked="0"/>
    </xf>
    <xf numFmtId="0" fontId="3" fillId="34" borderId="32" xfId="0" applyFont="1" applyFill="1" applyBorder="1" applyAlignment="1" applyProtection="1">
      <alignment horizontal="center"/>
      <protection locked="0"/>
    </xf>
    <xf numFmtId="0" fontId="3" fillId="34" borderId="33" xfId="0" applyFont="1" applyFill="1" applyBorder="1" applyAlignment="1" applyProtection="1">
      <alignment horizontal="center"/>
      <protection locked="0"/>
    </xf>
    <xf numFmtId="0" fontId="3" fillId="34" borderId="34" xfId="0" applyFont="1" applyFill="1" applyBorder="1" applyAlignment="1" applyProtection="1">
      <alignment horizontal="center"/>
      <protection locked="0"/>
    </xf>
    <xf numFmtId="0" fontId="1" fillId="33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26" fillId="0" borderId="0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5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2.7109375" defaultRowHeight="12.75"/>
  <cols>
    <col min="1" max="1" width="11.421875" style="1" customWidth="1"/>
    <col min="2" max="2" width="13.140625" style="1" bestFit="1" customWidth="1"/>
    <col min="3" max="3" width="12.00390625" style="1" bestFit="1" customWidth="1"/>
    <col min="4" max="4" width="24.00390625" style="1" bestFit="1" customWidth="1"/>
    <col min="5" max="5" width="73.57421875" style="1" bestFit="1" customWidth="1"/>
    <col min="6" max="6" width="40.28125" style="1" bestFit="1" customWidth="1"/>
    <col min="7" max="7" width="12.00390625" style="1" bestFit="1" customWidth="1"/>
    <col min="8" max="8" width="20.421875" style="1" bestFit="1" customWidth="1"/>
    <col min="9" max="9" width="34.00390625" style="1" customWidth="1"/>
    <col min="10" max="20" width="9.8515625" style="1" bestFit="1" customWidth="1"/>
    <col min="21" max="21" width="10.8515625" style="1" bestFit="1" customWidth="1"/>
    <col min="22" max="22" width="19.140625" style="1" bestFit="1" customWidth="1"/>
    <col min="23" max="16384" width="12.7109375" style="1" customWidth="1"/>
  </cols>
  <sheetData>
    <row r="1" ht="18">
      <c r="A1" s="15" t="s">
        <v>203</v>
      </c>
    </row>
    <row r="2" ht="12.75">
      <c r="A2" s="21"/>
    </row>
    <row r="3" spans="1:22" ht="12.75">
      <c r="A3" s="50" t="s">
        <v>1</v>
      </c>
      <c r="B3" s="40" t="s">
        <v>2</v>
      </c>
      <c r="C3" s="40" t="s">
        <v>3</v>
      </c>
      <c r="D3" s="40" t="s">
        <v>4</v>
      </c>
      <c r="E3" s="40" t="s">
        <v>5</v>
      </c>
      <c r="F3" s="40" t="s">
        <v>6</v>
      </c>
      <c r="G3" s="40" t="s">
        <v>7</v>
      </c>
      <c r="H3" s="40" t="s">
        <v>8</v>
      </c>
      <c r="I3" s="40" t="s">
        <v>9</v>
      </c>
      <c r="J3" s="19">
        <v>40179</v>
      </c>
      <c r="K3" s="19">
        <v>40210</v>
      </c>
      <c r="L3" s="19">
        <v>40238</v>
      </c>
      <c r="M3" s="19">
        <v>40269</v>
      </c>
      <c r="N3" s="19">
        <v>40299</v>
      </c>
      <c r="O3" s="19">
        <v>40330</v>
      </c>
      <c r="P3" s="19">
        <v>40360</v>
      </c>
      <c r="Q3" s="19">
        <v>40391</v>
      </c>
      <c r="R3" s="19">
        <v>40422</v>
      </c>
      <c r="S3" s="19">
        <v>40452</v>
      </c>
      <c r="T3" s="19">
        <v>40483</v>
      </c>
      <c r="U3" s="19">
        <v>40513</v>
      </c>
      <c r="V3" s="42" t="s">
        <v>0</v>
      </c>
    </row>
    <row r="4" spans="1:22" ht="12.75">
      <c r="A4" s="51"/>
      <c r="B4" s="41"/>
      <c r="C4" s="41"/>
      <c r="D4" s="41"/>
      <c r="E4" s="41"/>
      <c r="F4" s="41"/>
      <c r="G4" s="41"/>
      <c r="H4" s="41"/>
      <c r="I4" s="41"/>
      <c r="J4" s="4" t="s">
        <v>10</v>
      </c>
      <c r="K4" s="4" t="s">
        <v>10</v>
      </c>
      <c r="L4" s="4" t="s">
        <v>10</v>
      </c>
      <c r="M4" s="4" t="s">
        <v>10</v>
      </c>
      <c r="N4" s="4" t="s">
        <v>10</v>
      </c>
      <c r="O4" s="4" t="s">
        <v>10</v>
      </c>
      <c r="P4" s="4" t="s">
        <v>10</v>
      </c>
      <c r="Q4" s="4" t="s">
        <v>10</v>
      </c>
      <c r="R4" s="4" t="s">
        <v>10</v>
      </c>
      <c r="S4" s="4" t="s">
        <v>10</v>
      </c>
      <c r="T4" s="4" t="s">
        <v>10</v>
      </c>
      <c r="U4" s="4" t="s">
        <v>10</v>
      </c>
      <c r="V4" s="43"/>
    </row>
    <row r="5" spans="1:22" ht="12.75">
      <c r="A5" s="2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22"/>
    </row>
    <row r="6" spans="1:22" ht="15.75">
      <c r="A6" s="27" t="s">
        <v>11</v>
      </c>
      <c r="B6" s="13" t="s">
        <v>29</v>
      </c>
      <c r="C6" s="13" t="s">
        <v>30</v>
      </c>
      <c r="D6" s="13" t="s">
        <v>146</v>
      </c>
      <c r="E6" s="13" t="s">
        <v>173</v>
      </c>
      <c r="F6" s="13" t="s">
        <v>174</v>
      </c>
      <c r="G6" s="13" t="s">
        <v>46</v>
      </c>
      <c r="H6" s="13" t="s">
        <v>147</v>
      </c>
      <c r="I6" s="13" t="s">
        <v>160</v>
      </c>
      <c r="J6" s="14">
        <v>10.86263</v>
      </c>
      <c r="K6" s="14">
        <v>0</v>
      </c>
      <c r="L6" s="14">
        <v>11.372</v>
      </c>
      <c r="M6" s="14">
        <v>1.959442</v>
      </c>
      <c r="N6" s="14">
        <v>6.769328</v>
      </c>
      <c r="O6" s="14">
        <v>15.412068</v>
      </c>
      <c r="P6" s="14">
        <v>12.126729</v>
      </c>
      <c r="Q6" s="14">
        <v>13.46088</v>
      </c>
      <c r="R6" s="14">
        <v>2.8009</v>
      </c>
      <c r="S6" s="14">
        <v>10.52975</v>
      </c>
      <c r="T6" s="14">
        <v>0</v>
      </c>
      <c r="U6" s="14">
        <v>4.20306</v>
      </c>
      <c r="V6" s="24">
        <f aca="true" t="shared" si="0" ref="V6:V37">SUM(J6:U6)</f>
        <v>89.49678699999998</v>
      </c>
    </row>
    <row r="7" spans="1:22" ht="15.75">
      <c r="A7" s="27" t="s">
        <v>11</v>
      </c>
      <c r="B7" s="13" t="s">
        <v>29</v>
      </c>
      <c r="C7" s="13" t="s">
        <v>30</v>
      </c>
      <c r="D7" s="13" t="s">
        <v>146</v>
      </c>
      <c r="E7" s="13" t="s">
        <v>204</v>
      </c>
      <c r="F7" s="13" t="s">
        <v>205</v>
      </c>
      <c r="G7" s="13" t="s">
        <v>77</v>
      </c>
      <c r="H7" s="13" t="s">
        <v>206</v>
      </c>
      <c r="I7" s="13" t="s">
        <v>207</v>
      </c>
      <c r="J7" s="14">
        <v>6.213872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5.406191</v>
      </c>
      <c r="Q7" s="14">
        <v>7.353906</v>
      </c>
      <c r="R7" s="14">
        <v>0</v>
      </c>
      <c r="S7" s="14">
        <v>0</v>
      </c>
      <c r="T7" s="14">
        <v>0</v>
      </c>
      <c r="U7" s="14">
        <v>0</v>
      </c>
      <c r="V7" s="24">
        <f t="shared" si="0"/>
        <v>18.973969</v>
      </c>
    </row>
    <row r="8" spans="1:22" ht="15.75">
      <c r="A8" s="27" t="s">
        <v>11</v>
      </c>
      <c r="B8" s="13" t="s">
        <v>29</v>
      </c>
      <c r="C8" s="13" t="s">
        <v>30</v>
      </c>
      <c r="D8" s="13" t="s">
        <v>175</v>
      </c>
      <c r="E8" s="13" t="s">
        <v>31</v>
      </c>
      <c r="F8" s="13" t="s">
        <v>32</v>
      </c>
      <c r="G8" s="13" t="s">
        <v>33</v>
      </c>
      <c r="H8" s="13" t="s">
        <v>34</v>
      </c>
      <c r="I8" s="13" t="s">
        <v>35</v>
      </c>
      <c r="J8" s="14">
        <v>46.822844</v>
      </c>
      <c r="K8" s="14">
        <v>55.926172</v>
      </c>
      <c r="L8" s="14">
        <v>50.688994</v>
      </c>
      <c r="M8" s="14">
        <v>59.326276</v>
      </c>
      <c r="N8" s="14">
        <v>65.902147</v>
      </c>
      <c r="O8" s="14">
        <v>63.241059</v>
      </c>
      <c r="P8" s="14">
        <v>52.407872</v>
      </c>
      <c r="Q8" s="14">
        <v>57.613536</v>
      </c>
      <c r="R8" s="14">
        <v>52.152605</v>
      </c>
      <c r="S8" s="14">
        <v>65.128303</v>
      </c>
      <c r="T8" s="14">
        <v>61.999665</v>
      </c>
      <c r="U8" s="14">
        <v>44.021411</v>
      </c>
      <c r="V8" s="24">
        <f t="shared" si="0"/>
        <v>675.2308840000001</v>
      </c>
    </row>
    <row r="9" spans="1:22" ht="15.75">
      <c r="A9" s="27" t="s">
        <v>11</v>
      </c>
      <c r="B9" s="13" t="s">
        <v>29</v>
      </c>
      <c r="C9" s="13" t="s">
        <v>30</v>
      </c>
      <c r="D9" s="13" t="s">
        <v>175</v>
      </c>
      <c r="E9" s="13" t="s">
        <v>36</v>
      </c>
      <c r="F9" s="13" t="s">
        <v>40</v>
      </c>
      <c r="G9" s="13" t="s">
        <v>41</v>
      </c>
      <c r="H9" s="13" t="s">
        <v>42</v>
      </c>
      <c r="I9" s="13" t="s">
        <v>43</v>
      </c>
      <c r="J9" s="14">
        <v>25.163964</v>
      </c>
      <c r="K9" s="14">
        <v>19.793125</v>
      </c>
      <c r="L9" s="14">
        <v>24.888061</v>
      </c>
      <c r="M9" s="14">
        <v>24.210558</v>
      </c>
      <c r="N9" s="14">
        <v>24.281845</v>
      </c>
      <c r="O9" s="14">
        <v>20.009719</v>
      </c>
      <c r="P9" s="14">
        <v>22.282178</v>
      </c>
      <c r="Q9" s="14">
        <v>24.610052</v>
      </c>
      <c r="R9" s="14">
        <v>25.037417</v>
      </c>
      <c r="S9" s="14">
        <v>25.66564</v>
      </c>
      <c r="T9" s="14">
        <v>25.687563</v>
      </c>
      <c r="U9" s="14">
        <v>24.858845</v>
      </c>
      <c r="V9" s="24">
        <f t="shared" si="0"/>
        <v>286.48896699999995</v>
      </c>
    </row>
    <row r="10" spans="1:22" ht="15.75">
      <c r="A10" s="27" t="s">
        <v>11</v>
      </c>
      <c r="B10" s="13" t="s">
        <v>29</v>
      </c>
      <c r="C10" s="13" t="s">
        <v>30</v>
      </c>
      <c r="D10" s="13" t="s">
        <v>175</v>
      </c>
      <c r="E10" s="13" t="s">
        <v>36</v>
      </c>
      <c r="F10" s="13" t="s">
        <v>37</v>
      </c>
      <c r="G10" s="13" t="s">
        <v>38</v>
      </c>
      <c r="H10" s="13" t="s">
        <v>39</v>
      </c>
      <c r="I10" s="13" t="s">
        <v>39</v>
      </c>
      <c r="J10" s="14">
        <v>0</v>
      </c>
      <c r="K10" s="14">
        <v>0</v>
      </c>
      <c r="L10" s="14">
        <v>4.351989</v>
      </c>
      <c r="M10" s="14">
        <v>0</v>
      </c>
      <c r="N10" s="14">
        <v>0</v>
      </c>
      <c r="O10" s="14">
        <v>0</v>
      </c>
      <c r="P10" s="14">
        <v>3.51689</v>
      </c>
      <c r="Q10" s="14">
        <v>0</v>
      </c>
      <c r="R10" s="14">
        <v>0</v>
      </c>
      <c r="S10" s="14">
        <v>0</v>
      </c>
      <c r="T10" s="14">
        <v>7.739862</v>
      </c>
      <c r="U10" s="14">
        <v>0</v>
      </c>
      <c r="V10" s="24">
        <f t="shared" si="0"/>
        <v>15.608740999999998</v>
      </c>
    </row>
    <row r="11" spans="1:22" ht="15.75">
      <c r="A11" s="27" t="s">
        <v>11</v>
      </c>
      <c r="B11" s="13" t="s">
        <v>29</v>
      </c>
      <c r="C11" s="13" t="s">
        <v>148</v>
      </c>
      <c r="D11" s="13" t="s">
        <v>175</v>
      </c>
      <c r="E11" s="13" t="s">
        <v>36</v>
      </c>
      <c r="F11" s="11" t="s">
        <v>37</v>
      </c>
      <c r="G11" s="13" t="s">
        <v>38</v>
      </c>
      <c r="H11" s="13" t="s">
        <v>39</v>
      </c>
      <c r="I11" s="13" t="s">
        <v>39</v>
      </c>
      <c r="J11" s="14">
        <v>0</v>
      </c>
      <c r="K11" s="14">
        <v>0</v>
      </c>
      <c r="L11" s="14">
        <v>9E-06</v>
      </c>
      <c r="M11" s="14">
        <v>0</v>
      </c>
      <c r="N11" s="14">
        <v>0</v>
      </c>
      <c r="O11" s="14">
        <v>0</v>
      </c>
      <c r="P11" s="14">
        <v>2.1E-05</v>
      </c>
      <c r="Q11" s="14">
        <v>0</v>
      </c>
      <c r="R11" s="14">
        <v>0</v>
      </c>
      <c r="S11" s="14">
        <v>0</v>
      </c>
      <c r="T11" s="14">
        <v>9E-06</v>
      </c>
      <c r="U11" s="14">
        <v>0</v>
      </c>
      <c r="V11" s="24">
        <f t="shared" si="0"/>
        <v>3.9E-05</v>
      </c>
    </row>
    <row r="12" spans="1:22" ht="15.75">
      <c r="A12" s="27" t="s">
        <v>11</v>
      </c>
      <c r="B12" s="13" t="s">
        <v>29</v>
      </c>
      <c r="C12" s="13" t="s">
        <v>30</v>
      </c>
      <c r="D12" s="13" t="s">
        <v>175</v>
      </c>
      <c r="E12" s="13" t="s">
        <v>210</v>
      </c>
      <c r="F12" s="13" t="s">
        <v>211</v>
      </c>
      <c r="G12" s="13" t="s">
        <v>18</v>
      </c>
      <c r="H12" s="13" t="s">
        <v>19</v>
      </c>
      <c r="I12" s="13" t="s">
        <v>212</v>
      </c>
      <c r="J12" s="14">
        <v>9.847147</v>
      </c>
      <c r="K12" s="14">
        <v>5.751029</v>
      </c>
      <c r="L12" s="14">
        <v>8.217783</v>
      </c>
      <c r="M12" s="14">
        <v>17.521289</v>
      </c>
      <c r="N12" s="14">
        <v>15.664597</v>
      </c>
      <c r="O12" s="14">
        <v>15.836675</v>
      </c>
      <c r="P12" s="14">
        <v>25.839819</v>
      </c>
      <c r="Q12" s="14">
        <v>18.701919</v>
      </c>
      <c r="R12" s="14">
        <v>0</v>
      </c>
      <c r="S12" s="14">
        <v>0</v>
      </c>
      <c r="T12" s="14">
        <v>0</v>
      </c>
      <c r="U12" s="14">
        <v>0</v>
      </c>
      <c r="V12" s="24">
        <f t="shared" si="0"/>
        <v>117.380258</v>
      </c>
    </row>
    <row r="13" spans="1:22" ht="15.75">
      <c r="A13" s="27" t="s">
        <v>11</v>
      </c>
      <c r="B13" s="13" t="s">
        <v>29</v>
      </c>
      <c r="C13" s="13" t="s">
        <v>30</v>
      </c>
      <c r="D13" s="13" t="s">
        <v>175</v>
      </c>
      <c r="E13" s="13" t="s">
        <v>44</v>
      </c>
      <c r="F13" s="13" t="s">
        <v>45</v>
      </c>
      <c r="G13" s="13" t="s">
        <v>46</v>
      </c>
      <c r="H13" s="13" t="s">
        <v>47</v>
      </c>
      <c r="I13" s="13" t="s">
        <v>48</v>
      </c>
      <c r="J13" s="14">
        <v>25390.3104</v>
      </c>
      <c r="K13" s="14">
        <v>26769.2424</v>
      </c>
      <c r="L13" s="14">
        <v>23608.654</v>
      </c>
      <c r="M13" s="14">
        <v>27213.6611</v>
      </c>
      <c r="N13" s="14">
        <v>25912.3992</v>
      </c>
      <c r="O13" s="14">
        <v>31975.8721</v>
      </c>
      <c r="P13" s="14">
        <v>28655.6244</v>
      </c>
      <c r="Q13" s="14">
        <v>25258.2168</v>
      </c>
      <c r="R13" s="14">
        <v>22500.1422</v>
      </c>
      <c r="S13" s="14">
        <v>31019.4746</v>
      </c>
      <c r="T13" s="14">
        <v>26034.2214</v>
      </c>
      <c r="U13" s="14">
        <v>30705.3827</v>
      </c>
      <c r="V13" s="24">
        <f t="shared" si="0"/>
        <v>325043.2013</v>
      </c>
    </row>
    <row r="14" spans="1:22" ht="15.75">
      <c r="A14" s="27" t="s">
        <v>11</v>
      </c>
      <c r="B14" s="13" t="s">
        <v>29</v>
      </c>
      <c r="C14" s="13" t="s">
        <v>30</v>
      </c>
      <c r="D14" s="13" t="s">
        <v>175</v>
      </c>
      <c r="E14" s="13" t="s">
        <v>49</v>
      </c>
      <c r="F14" s="13" t="s">
        <v>51</v>
      </c>
      <c r="G14" s="13" t="s">
        <v>18</v>
      </c>
      <c r="H14" s="13" t="s">
        <v>19</v>
      </c>
      <c r="I14" s="13" t="s">
        <v>52</v>
      </c>
      <c r="J14" s="14">
        <v>94.818798</v>
      </c>
      <c r="K14" s="14">
        <v>80.109822</v>
      </c>
      <c r="L14" s="14">
        <v>84.445619</v>
      </c>
      <c r="M14" s="14">
        <v>105.439911</v>
      </c>
      <c r="N14" s="14">
        <v>78.342034</v>
      </c>
      <c r="O14" s="14">
        <v>78.099254</v>
      </c>
      <c r="P14" s="14">
        <v>85.061378</v>
      </c>
      <c r="Q14" s="14">
        <v>116.473035</v>
      </c>
      <c r="R14" s="14">
        <v>102.852204</v>
      </c>
      <c r="S14" s="14">
        <v>107.785335</v>
      </c>
      <c r="T14" s="14">
        <v>95.020704</v>
      </c>
      <c r="U14" s="14">
        <v>90.095634</v>
      </c>
      <c r="V14" s="24">
        <f t="shared" si="0"/>
        <v>1118.543728</v>
      </c>
    </row>
    <row r="15" spans="1:22" ht="15.75">
      <c r="A15" s="27" t="s">
        <v>11</v>
      </c>
      <c r="B15" s="13" t="s">
        <v>29</v>
      </c>
      <c r="C15" s="13" t="s">
        <v>30</v>
      </c>
      <c r="D15" s="13" t="s">
        <v>175</v>
      </c>
      <c r="E15" s="13" t="s">
        <v>49</v>
      </c>
      <c r="F15" s="13" t="s">
        <v>153</v>
      </c>
      <c r="G15" s="13" t="s">
        <v>18</v>
      </c>
      <c r="H15" s="13" t="s">
        <v>19</v>
      </c>
      <c r="I15" s="13" t="s">
        <v>19</v>
      </c>
      <c r="J15" s="14">
        <v>85.721606</v>
      </c>
      <c r="K15" s="14">
        <v>74.206036</v>
      </c>
      <c r="L15" s="14">
        <v>91.748934</v>
      </c>
      <c r="M15" s="14">
        <v>51.381924</v>
      </c>
      <c r="N15" s="14">
        <v>87.557033</v>
      </c>
      <c r="O15" s="14">
        <v>54.649894</v>
      </c>
      <c r="P15" s="14">
        <v>64.945528</v>
      </c>
      <c r="Q15" s="14">
        <v>46.884202</v>
      </c>
      <c r="R15" s="14">
        <v>61.996752</v>
      </c>
      <c r="S15" s="14">
        <v>55.893436</v>
      </c>
      <c r="T15" s="14">
        <v>59.6117</v>
      </c>
      <c r="U15" s="14">
        <v>83.853896</v>
      </c>
      <c r="V15" s="24">
        <f t="shared" si="0"/>
        <v>818.450941</v>
      </c>
    </row>
    <row r="16" spans="1:22" ht="15.75">
      <c r="A16" s="27" t="s">
        <v>11</v>
      </c>
      <c r="B16" s="13" t="s">
        <v>29</v>
      </c>
      <c r="C16" s="13" t="s">
        <v>30</v>
      </c>
      <c r="D16" s="13" t="s">
        <v>175</v>
      </c>
      <c r="E16" s="13" t="s">
        <v>49</v>
      </c>
      <c r="F16" s="13" t="s">
        <v>50</v>
      </c>
      <c r="G16" s="13" t="s">
        <v>18</v>
      </c>
      <c r="H16" s="13" t="s">
        <v>19</v>
      </c>
      <c r="I16" s="13" t="s">
        <v>19</v>
      </c>
      <c r="J16" s="14">
        <v>29.988875</v>
      </c>
      <c r="K16" s="14">
        <v>27.441873</v>
      </c>
      <c r="L16" s="14">
        <v>21.896917</v>
      </c>
      <c r="M16" s="14">
        <v>19.301895</v>
      </c>
      <c r="N16" s="14">
        <v>27.836991</v>
      </c>
      <c r="O16" s="14">
        <v>34.813386</v>
      </c>
      <c r="P16" s="14">
        <v>32.460974</v>
      </c>
      <c r="Q16" s="14">
        <v>31.968236</v>
      </c>
      <c r="R16" s="14">
        <v>24.690345</v>
      </c>
      <c r="S16" s="14">
        <v>35.511035</v>
      </c>
      <c r="T16" s="14">
        <v>18.513696</v>
      </c>
      <c r="U16" s="14">
        <v>30.746195</v>
      </c>
      <c r="V16" s="24">
        <f t="shared" si="0"/>
        <v>335.170418</v>
      </c>
    </row>
    <row r="17" spans="1:22" ht="15.75">
      <c r="A17" s="27" t="s">
        <v>11</v>
      </c>
      <c r="B17" s="13" t="s">
        <v>29</v>
      </c>
      <c r="C17" s="13" t="s">
        <v>30</v>
      </c>
      <c r="D17" s="13" t="s">
        <v>175</v>
      </c>
      <c r="E17" s="13" t="s">
        <v>53</v>
      </c>
      <c r="F17" s="18" t="s">
        <v>54</v>
      </c>
      <c r="G17" s="13" t="s">
        <v>55</v>
      </c>
      <c r="H17" s="13" t="s">
        <v>55</v>
      </c>
      <c r="I17" s="13" t="s">
        <v>56</v>
      </c>
      <c r="J17" s="14">
        <v>213.195202</v>
      </c>
      <c r="K17" s="14">
        <v>249.004814</v>
      </c>
      <c r="L17" s="14">
        <v>271.789154</v>
      </c>
      <c r="M17" s="14">
        <v>247.720802</v>
      </c>
      <c r="N17" s="14">
        <v>221.796277</v>
      </c>
      <c r="O17" s="14">
        <v>205.412127</v>
      </c>
      <c r="P17" s="14">
        <v>221.07027</v>
      </c>
      <c r="Q17" s="14">
        <v>238.810478</v>
      </c>
      <c r="R17" s="14">
        <v>248.414723</v>
      </c>
      <c r="S17" s="14">
        <v>264.252525</v>
      </c>
      <c r="T17" s="14">
        <v>249.332433</v>
      </c>
      <c r="U17" s="14">
        <v>277.459371</v>
      </c>
      <c r="V17" s="24">
        <f t="shared" si="0"/>
        <v>2908.258176</v>
      </c>
    </row>
    <row r="18" spans="1:22" ht="15.75">
      <c r="A18" s="27" t="s">
        <v>11</v>
      </c>
      <c r="B18" s="13" t="s">
        <v>29</v>
      </c>
      <c r="C18" s="13" t="s">
        <v>30</v>
      </c>
      <c r="D18" s="13" t="s">
        <v>175</v>
      </c>
      <c r="E18" s="13" t="s">
        <v>57</v>
      </c>
      <c r="F18" s="13" t="s">
        <v>58</v>
      </c>
      <c r="G18" s="13" t="s">
        <v>18</v>
      </c>
      <c r="H18" s="13" t="s">
        <v>19</v>
      </c>
      <c r="I18" s="13" t="s">
        <v>19</v>
      </c>
      <c r="J18" s="14">
        <v>258.236796</v>
      </c>
      <c r="K18" s="14">
        <v>289.029639</v>
      </c>
      <c r="L18" s="14">
        <v>324.758717</v>
      </c>
      <c r="M18" s="14">
        <v>303.563469</v>
      </c>
      <c r="N18" s="14">
        <v>299.632508</v>
      </c>
      <c r="O18" s="14">
        <v>281.134691</v>
      </c>
      <c r="P18" s="14">
        <v>297.998593</v>
      </c>
      <c r="Q18" s="14">
        <v>269.379583</v>
      </c>
      <c r="R18" s="14">
        <v>290.28798</v>
      </c>
      <c r="S18" s="14">
        <v>301.761498</v>
      </c>
      <c r="T18" s="14">
        <v>335.183154</v>
      </c>
      <c r="U18" s="14">
        <v>348.524937</v>
      </c>
      <c r="V18" s="24">
        <f t="shared" si="0"/>
        <v>3599.491565</v>
      </c>
    </row>
    <row r="19" spans="1:22" ht="15.75">
      <c r="A19" s="27" t="s">
        <v>11</v>
      </c>
      <c r="B19" s="13" t="s">
        <v>29</v>
      </c>
      <c r="C19" s="13" t="s">
        <v>30</v>
      </c>
      <c r="D19" s="13" t="s">
        <v>175</v>
      </c>
      <c r="E19" s="13" t="s">
        <v>59</v>
      </c>
      <c r="F19" s="18" t="s">
        <v>60</v>
      </c>
      <c r="G19" s="13" t="s">
        <v>46</v>
      </c>
      <c r="H19" s="13" t="s">
        <v>61</v>
      </c>
      <c r="I19" s="13" t="s">
        <v>62</v>
      </c>
      <c r="J19" s="14">
        <v>31.581021</v>
      </c>
      <c r="K19" s="14">
        <v>26.640339</v>
      </c>
      <c r="L19" s="14">
        <v>24.748906</v>
      </c>
      <c r="M19" s="14">
        <v>10.244109</v>
      </c>
      <c r="N19" s="14">
        <v>40.844624</v>
      </c>
      <c r="O19" s="14">
        <v>6.051384</v>
      </c>
      <c r="P19" s="14">
        <v>53.297347</v>
      </c>
      <c r="Q19" s="14">
        <v>63.608422</v>
      </c>
      <c r="R19" s="14">
        <v>19.48095</v>
      </c>
      <c r="S19" s="14">
        <v>66.781448</v>
      </c>
      <c r="T19" s="14">
        <v>29.978247</v>
      </c>
      <c r="U19" s="14">
        <v>15.408279</v>
      </c>
      <c r="V19" s="24">
        <f t="shared" si="0"/>
        <v>388.66507600000006</v>
      </c>
    </row>
    <row r="20" spans="1:22" ht="15.75">
      <c r="A20" s="27" t="s">
        <v>11</v>
      </c>
      <c r="B20" s="13" t="s">
        <v>29</v>
      </c>
      <c r="C20" s="13" t="s">
        <v>30</v>
      </c>
      <c r="D20" s="13" t="s">
        <v>175</v>
      </c>
      <c r="E20" s="13" t="s">
        <v>59</v>
      </c>
      <c r="F20" s="13" t="s">
        <v>63</v>
      </c>
      <c r="G20" s="13" t="s">
        <v>41</v>
      </c>
      <c r="H20" s="13" t="s">
        <v>41</v>
      </c>
      <c r="I20" s="13" t="s">
        <v>64</v>
      </c>
      <c r="J20" s="14">
        <v>76.5527</v>
      </c>
      <c r="K20" s="14">
        <v>75.5623</v>
      </c>
      <c r="L20" s="14">
        <v>73.9065</v>
      </c>
      <c r="M20" s="14">
        <v>78.1676</v>
      </c>
      <c r="N20" s="14">
        <v>96.91532</v>
      </c>
      <c r="O20" s="14">
        <v>66.2225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24">
        <f t="shared" si="0"/>
        <v>467.32692</v>
      </c>
    </row>
    <row r="21" spans="1:22" ht="15.75">
      <c r="A21" s="27" t="s">
        <v>11</v>
      </c>
      <c r="B21" s="13" t="s">
        <v>29</v>
      </c>
      <c r="C21" s="13" t="s">
        <v>30</v>
      </c>
      <c r="D21" s="13" t="s">
        <v>175</v>
      </c>
      <c r="E21" s="13" t="s">
        <v>65</v>
      </c>
      <c r="F21" s="11" t="s">
        <v>66</v>
      </c>
      <c r="G21" s="13" t="s">
        <v>20</v>
      </c>
      <c r="H21" s="13" t="s">
        <v>67</v>
      </c>
      <c r="I21" s="13" t="s">
        <v>68</v>
      </c>
      <c r="J21" s="14">
        <v>950.79</v>
      </c>
      <c r="K21" s="14">
        <v>802.8318</v>
      </c>
      <c r="L21" s="14">
        <v>889.5896</v>
      </c>
      <c r="M21" s="14">
        <v>999.9</v>
      </c>
      <c r="N21" s="14">
        <v>940.7196</v>
      </c>
      <c r="O21" s="14">
        <v>795.6032</v>
      </c>
      <c r="P21" s="14">
        <v>991.008</v>
      </c>
      <c r="Q21" s="14">
        <v>1079.6112</v>
      </c>
      <c r="R21" s="14">
        <v>1201.05</v>
      </c>
      <c r="S21" s="14">
        <v>1075.877</v>
      </c>
      <c r="T21" s="14">
        <v>1109.9322</v>
      </c>
      <c r="U21" s="14">
        <v>1234.555</v>
      </c>
      <c r="V21" s="24">
        <f t="shared" si="0"/>
        <v>12071.4676</v>
      </c>
    </row>
    <row r="22" spans="1:22" ht="15.75">
      <c r="A22" s="27" t="s">
        <v>11</v>
      </c>
      <c r="B22" s="13" t="s">
        <v>29</v>
      </c>
      <c r="C22" s="13" t="s">
        <v>30</v>
      </c>
      <c r="D22" s="13" t="s">
        <v>175</v>
      </c>
      <c r="E22" s="13" t="s">
        <v>65</v>
      </c>
      <c r="F22" s="13" t="s">
        <v>69</v>
      </c>
      <c r="G22" s="13" t="s">
        <v>20</v>
      </c>
      <c r="H22" s="13" t="s">
        <v>67</v>
      </c>
      <c r="I22" s="13" t="s">
        <v>68</v>
      </c>
      <c r="J22" s="14">
        <v>949.244</v>
      </c>
      <c r="K22" s="14">
        <v>740.8802</v>
      </c>
      <c r="L22" s="14">
        <v>1003.068</v>
      </c>
      <c r="M22" s="14">
        <v>1040.805</v>
      </c>
      <c r="N22" s="14">
        <v>979.0283</v>
      </c>
      <c r="O22" s="14">
        <v>1072.6436</v>
      </c>
      <c r="P22" s="14">
        <v>1073.592</v>
      </c>
      <c r="Q22" s="14">
        <v>883.2744</v>
      </c>
      <c r="R22" s="14">
        <v>869.805</v>
      </c>
      <c r="S22" s="14">
        <v>981.0075</v>
      </c>
      <c r="T22" s="14">
        <v>794.9344</v>
      </c>
      <c r="U22" s="14">
        <v>694.33</v>
      </c>
      <c r="V22" s="24">
        <f t="shared" si="0"/>
        <v>11082.6124</v>
      </c>
    </row>
    <row r="23" spans="1:22" ht="15.75">
      <c r="A23" s="27" t="s">
        <v>11</v>
      </c>
      <c r="B23" s="13" t="s">
        <v>29</v>
      </c>
      <c r="C23" s="13" t="s">
        <v>30</v>
      </c>
      <c r="D23" s="13" t="s">
        <v>175</v>
      </c>
      <c r="E23" s="13" t="s">
        <v>70</v>
      </c>
      <c r="F23" s="52" t="s">
        <v>226</v>
      </c>
      <c r="G23" s="13" t="s">
        <v>71</v>
      </c>
      <c r="H23" s="13" t="s">
        <v>72</v>
      </c>
      <c r="I23" s="13" t="s">
        <v>73</v>
      </c>
      <c r="J23" s="14">
        <v>1371.81681</v>
      </c>
      <c r="K23" s="14">
        <v>1485.4846</v>
      </c>
      <c r="L23" s="14">
        <v>1591.290324</v>
      </c>
      <c r="M23" s="14">
        <v>1645.05322</v>
      </c>
      <c r="N23" s="14">
        <v>1551.0331</v>
      </c>
      <c r="O23" s="14">
        <v>1855.978069</v>
      </c>
      <c r="P23" s="14">
        <v>1525.767198</v>
      </c>
      <c r="Q23" s="14">
        <v>1399.5417</v>
      </c>
      <c r="R23" s="14">
        <v>1364.4296</v>
      </c>
      <c r="S23" s="14">
        <v>1676.68545</v>
      </c>
      <c r="T23" s="14">
        <v>1466.03938</v>
      </c>
      <c r="U23" s="14">
        <v>1674.3492</v>
      </c>
      <c r="V23" s="24">
        <f t="shared" si="0"/>
        <v>18607.468651</v>
      </c>
    </row>
    <row r="24" spans="1:22" ht="15.75">
      <c r="A24" s="27" t="s">
        <v>11</v>
      </c>
      <c r="B24" s="13" t="s">
        <v>29</v>
      </c>
      <c r="C24" s="13" t="s">
        <v>30</v>
      </c>
      <c r="D24" s="13" t="s">
        <v>175</v>
      </c>
      <c r="E24" s="13" t="s">
        <v>70</v>
      </c>
      <c r="F24" s="13" t="s">
        <v>74</v>
      </c>
      <c r="G24" s="13" t="s">
        <v>55</v>
      </c>
      <c r="H24" s="13" t="s">
        <v>55</v>
      </c>
      <c r="I24" s="13" t="s">
        <v>75</v>
      </c>
      <c r="J24" s="14">
        <v>338.7799</v>
      </c>
      <c r="K24" s="14">
        <v>292.6902</v>
      </c>
      <c r="L24" s="14">
        <v>317.8884</v>
      </c>
      <c r="M24" s="14">
        <v>314.5478</v>
      </c>
      <c r="N24" s="14">
        <v>315.237</v>
      </c>
      <c r="O24" s="14">
        <v>308.6374</v>
      </c>
      <c r="P24" s="14">
        <v>296.794735</v>
      </c>
      <c r="Q24" s="14">
        <v>336.8328</v>
      </c>
      <c r="R24" s="14">
        <v>311.6221</v>
      </c>
      <c r="S24" s="14">
        <v>303.234926</v>
      </c>
      <c r="T24" s="14">
        <v>303.2162</v>
      </c>
      <c r="U24" s="14">
        <v>278.2389</v>
      </c>
      <c r="V24" s="24">
        <f t="shared" si="0"/>
        <v>3717.720361</v>
      </c>
    </row>
    <row r="25" spans="1:22" ht="15.75">
      <c r="A25" s="27" t="s">
        <v>11</v>
      </c>
      <c r="B25" s="13" t="s">
        <v>29</v>
      </c>
      <c r="C25" s="13" t="s">
        <v>30</v>
      </c>
      <c r="D25" s="13" t="s">
        <v>175</v>
      </c>
      <c r="E25" s="13" t="s">
        <v>76</v>
      </c>
      <c r="F25" s="52" t="s">
        <v>227</v>
      </c>
      <c r="G25" s="13" t="s">
        <v>77</v>
      </c>
      <c r="H25" s="13" t="s">
        <v>78</v>
      </c>
      <c r="I25" s="13" t="s">
        <v>79</v>
      </c>
      <c r="J25" s="14">
        <v>269.38966</v>
      </c>
      <c r="K25" s="14">
        <v>277.68767</v>
      </c>
      <c r="L25" s="14">
        <v>273.87901</v>
      </c>
      <c r="M25" s="14">
        <v>282.68164</v>
      </c>
      <c r="N25" s="14">
        <v>292.20732</v>
      </c>
      <c r="O25" s="14">
        <v>294.09969</v>
      </c>
      <c r="P25" s="14">
        <v>303.96102</v>
      </c>
      <c r="Q25" s="14">
        <v>307.8569</v>
      </c>
      <c r="R25" s="14">
        <v>296.97882</v>
      </c>
      <c r="S25" s="14">
        <v>312.48468</v>
      </c>
      <c r="T25" s="14">
        <v>362.32821</v>
      </c>
      <c r="U25" s="14">
        <v>300.59256</v>
      </c>
      <c r="V25" s="24">
        <f t="shared" si="0"/>
        <v>3574.14718</v>
      </c>
    </row>
    <row r="26" spans="1:22" ht="15.75">
      <c r="A26" s="27" t="s">
        <v>11</v>
      </c>
      <c r="B26" s="13" t="s">
        <v>29</v>
      </c>
      <c r="C26" s="13" t="s">
        <v>30</v>
      </c>
      <c r="D26" s="13" t="s">
        <v>175</v>
      </c>
      <c r="E26" s="13" t="s">
        <v>213</v>
      </c>
      <c r="F26" s="13" t="s">
        <v>214</v>
      </c>
      <c r="G26" s="13" t="s">
        <v>20</v>
      </c>
      <c r="H26" s="13" t="s">
        <v>80</v>
      </c>
      <c r="I26" s="13" t="s">
        <v>215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62.04182</v>
      </c>
      <c r="T26" s="14">
        <v>59.11359</v>
      </c>
      <c r="U26" s="14">
        <v>28.132049</v>
      </c>
      <c r="V26" s="24">
        <f t="shared" si="0"/>
        <v>149.287459</v>
      </c>
    </row>
    <row r="27" spans="1:22" ht="15.75">
      <c r="A27" s="27" t="s">
        <v>11</v>
      </c>
      <c r="B27" s="13" t="s">
        <v>29</v>
      </c>
      <c r="C27" s="13" t="s">
        <v>30</v>
      </c>
      <c r="D27" s="13" t="s">
        <v>175</v>
      </c>
      <c r="E27" s="13" t="s">
        <v>83</v>
      </c>
      <c r="F27" s="18" t="s">
        <v>84</v>
      </c>
      <c r="G27" s="13" t="s">
        <v>20</v>
      </c>
      <c r="H27" s="13" t="s">
        <v>85</v>
      </c>
      <c r="I27" s="13" t="s">
        <v>86</v>
      </c>
      <c r="J27" s="14">
        <v>114.603676</v>
      </c>
      <c r="K27" s="14">
        <v>55.79912</v>
      </c>
      <c r="L27" s="14">
        <v>53.499548</v>
      </c>
      <c r="M27" s="14">
        <v>59.833852</v>
      </c>
      <c r="N27" s="14">
        <v>83.47808</v>
      </c>
      <c r="O27" s="14">
        <v>37.1026</v>
      </c>
      <c r="P27" s="14">
        <v>51.948168</v>
      </c>
      <c r="Q27" s="14">
        <v>34.172358</v>
      </c>
      <c r="R27" s="14">
        <v>55.415856</v>
      </c>
      <c r="S27" s="14">
        <v>69.902857</v>
      </c>
      <c r="T27" s="14">
        <v>36.549374</v>
      </c>
      <c r="U27" s="14">
        <v>35.258056</v>
      </c>
      <c r="V27" s="24">
        <f t="shared" si="0"/>
        <v>687.5635450000001</v>
      </c>
    </row>
    <row r="28" spans="1:22" ht="15.75">
      <c r="A28" s="27" t="s">
        <v>11</v>
      </c>
      <c r="B28" s="13" t="s">
        <v>29</v>
      </c>
      <c r="C28" s="13" t="s">
        <v>30</v>
      </c>
      <c r="D28" s="13" t="s">
        <v>175</v>
      </c>
      <c r="E28" s="13" t="s">
        <v>87</v>
      </c>
      <c r="F28" s="13" t="s">
        <v>88</v>
      </c>
      <c r="G28" s="13" t="s">
        <v>46</v>
      </c>
      <c r="H28" s="13" t="s">
        <v>89</v>
      </c>
      <c r="I28" s="13" t="s">
        <v>90</v>
      </c>
      <c r="J28" s="14">
        <v>22.9913</v>
      </c>
      <c r="K28" s="14">
        <v>39.4345</v>
      </c>
      <c r="L28" s="14">
        <v>47.937</v>
      </c>
      <c r="M28" s="14">
        <v>62.4822</v>
      </c>
      <c r="N28" s="14">
        <v>64.2545</v>
      </c>
      <c r="O28" s="14">
        <v>56.6885</v>
      </c>
      <c r="P28" s="14">
        <v>50.0792</v>
      </c>
      <c r="Q28" s="14">
        <v>71.0014</v>
      </c>
      <c r="R28" s="14">
        <v>61.2678</v>
      </c>
      <c r="S28" s="14">
        <v>52.9221</v>
      </c>
      <c r="T28" s="14">
        <v>52.4586</v>
      </c>
      <c r="U28" s="14">
        <v>42.869</v>
      </c>
      <c r="V28" s="24">
        <f t="shared" si="0"/>
        <v>624.3861</v>
      </c>
    </row>
    <row r="29" spans="1:22" ht="15.75">
      <c r="A29" s="27" t="s">
        <v>11</v>
      </c>
      <c r="B29" s="13" t="s">
        <v>29</v>
      </c>
      <c r="C29" s="13" t="s">
        <v>30</v>
      </c>
      <c r="D29" s="13" t="s">
        <v>175</v>
      </c>
      <c r="E29" s="13" t="s">
        <v>87</v>
      </c>
      <c r="F29" s="18" t="s">
        <v>91</v>
      </c>
      <c r="G29" s="13" t="s">
        <v>46</v>
      </c>
      <c r="H29" s="13" t="s">
        <v>89</v>
      </c>
      <c r="I29" s="13" t="s">
        <v>92</v>
      </c>
      <c r="J29" s="14">
        <v>5.6748</v>
      </c>
      <c r="K29" s="14">
        <v>3.1312</v>
      </c>
      <c r="L29" s="14">
        <v>5.8064</v>
      </c>
      <c r="M29" s="14">
        <v>23.6055</v>
      </c>
      <c r="N29" s="14">
        <v>27.3863</v>
      </c>
      <c r="O29" s="14">
        <v>15.5432</v>
      </c>
      <c r="P29" s="14">
        <v>13.7113</v>
      </c>
      <c r="Q29" s="14">
        <v>7.8903</v>
      </c>
      <c r="R29" s="14">
        <v>9.2883</v>
      </c>
      <c r="S29" s="14">
        <v>16.7912</v>
      </c>
      <c r="T29" s="14">
        <v>22.5415</v>
      </c>
      <c r="U29" s="14">
        <v>8.3073</v>
      </c>
      <c r="V29" s="24">
        <f t="shared" si="0"/>
        <v>159.6773</v>
      </c>
    </row>
    <row r="30" spans="1:22" ht="15.75">
      <c r="A30" s="27" t="s">
        <v>11</v>
      </c>
      <c r="B30" s="13" t="s">
        <v>29</v>
      </c>
      <c r="C30" s="13" t="s">
        <v>30</v>
      </c>
      <c r="D30" s="13" t="s">
        <v>175</v>
      </c>
      <c r="E30" s="13" t="s">
        <v>87</v>
      </c>
      <c r="F30" s="13" t="s">
        <v>93</v>
      </c>
      <c r="G30" s="13" t="s">
        <v>46</v>
      </c>
      <c r="H30" s="13" t="s">
        <v>89</v>
      </c>
      <c r="I30" s="13" t="s">
        <v>92</v>
      </c>
      <c r="J30" s="14">
        <v>282.0697</v>
      </c>
      <c r="K30" s="14">
        <v>165.6206</v>
      </c>
      <c r="L30" s="14">
        <v>186.3984</v>
      </c>
      <c r="M30" s="14">
        <v>173.3341</v>
      </c>
      <c r="N30" s="14">
        <v>200.733</v>
      </c>
      <c r="O30" s="14">
        <v>178.4959</v>
      </c>
      <c r="P30" s="14">
        <v>214.7159</v>
      </c>
      <c r="Q30" s="14">
        <v>250.9036</v>
      </c>
      <c r="R30" s="14">
        <v>168.7336</v>
      </c>
      <c r="S30" s="14">
        <v>189.227</v>
      </c>
      <c r="T30" s="14">
        <v>164.4651</v>
      </c>
      <c r="U30" s="14">
        <v>158.2933</v>
      </c>
      <c r="V30" s="24">
        <f t="shared" si="0"/>
        <v>2332.9901999999997</v>
      </c>
    </row>
    <row r="31" spans="1:22" ht="15.75">
      <c r="A31" s="27" t="s">
        <v>11</v>
      </c>
      <c r="B31" s="13" t="s">
        <v>29</v>
      </c>
      <c r="C31" s="13" t="s">
        <v>30</v>
      </c>
      <c r="D31" s="13" t="s">
        <v>175</v>
      </c>
      <c r="E31" s="13" t="s">
        <v>216</v>
      </c>
      <c r="F31" s="11" t="s">
        <v>217</v>
      </c>
      <c r="G31" s="13" t="s">
        <v>113</v>
      </c>
      <c r="H31" s="13" t="s">
        <v>218</v>
      </c>
      <c r="I31" s="13" t="s">
        <v>219</v>
      </c>
      <c r="J31" s="14">
        <v>0</v>
      </c>
      <c r="K31" s="14">
        <v>21.0528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24">
        <f t="shared" si="0"/>
        <v>21.0528</v>
      </c>
    </row>
    <row r="32" spans="1:22" ht="15.75">
      <c r="A32" s="27" t="s">
        <v>11</v>
      </c>
      <c r="B32" s="13" t="s">
        <v>29</v>
      </c>
      <c r="C32" s="13" t="s">
        <v>30</v>
      </c>
      <c r="D32" s="13" t="s">
        <v>175</v>
      </c>
      <c r="E32" s="13" t="s">
        <v>13</v>
      </c>
      <c r="F32" s="52" t="s">
        <v>228</v>
      </c>
      <c r="G32" s="13" t="s">
        <v>41</v>
      </c>
      <c r="H32" s="13" t="s">
        <v>94</v>
      </c>
      <c r="I32" s="13" t="s">
        <v>95</v>
      </c>
      <c r="J32" s="14">
        <v>1476.806331</v>
      </c>
      <c r="K32" s="14">
        <v>1145.496324</v>
      </c>
      <c r="L32" s="14">
        <v>1215.40019</v>
      </c>
      <c r="M32" s="14">
        <v>1815.197</v>
      </c>
      <c r="N32" s="14">
        <v>1832.240718</v>
      </c>
      <c r="O32" s="14">
        <v>1720.216553</v>
      </c>
      <c r="P32" s="14">
        <v>1859.992878</v>
      </c>
      <c r="Q32" s="14">
        <v>1861.806924</v>
      </c>
      <c r="R32" s="14">
        <v>1789.354015</v>
      </c>
      <c r="S32" s="14">
        <v>1772.259522</v>
      </c>
      <c r="T32" s="14">
        <v>1592.466875</v>
      </c>
      <c r="U32" s="14">
        <v>1586.394708</v>
      </c>
      <c r="V32" s="24">
        <f t="shared" si="0"/>
        <v>19667.632038000003</v>
      </c>
    </row>
    <row r="33" spans="1:22" ht="15.75">
      <c r="A33" s="27" t="s">
        <v>11</v>
      </c>
      <c r="B33" s="13" t="s">
        <v>29</v>
      </c>
      <c r="C33" s="13" t="s">
        <v>30</v>
      </c>
      <c r="D33" s="13" t="s">
        <v>175</v>
      </c>
      <c r="E33" s="13" t="s">
        <v>96</v>
      </c>
      <c r="F33" s="11" t="s">
        <v>220</v>
      </c>
      <c r="G33" s="13" t="s">
        <v>55</v>
      </c>
      <c r="H33" s="13" t="s">
        <v>55</v>
      </c>
      <c r="I33" s="13" t="s">
        <v>98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51.638894</v>
      </c>
      <c r="R33" s="14">
        <v>44.183743</v>
      </c>
      <c r="S33" s="14">
        <v>59.831896</v>
      </c>
      <c r="T33" s="14">
        <v>50.554077</v>
      </c>
      <c r="U33" s="14">
        <v>48.047488</v>
      </c>
      <c r="V33" s="24">
        <f t="shared" si="0"/>
        <v>254.256098</v>
      </c>
    </row>
    <row r="34" spans="1:22" ht="15.75">
      <c r="A34" s="27" t="s">
        <v>11</v>
      </c>
      <c r="B34" s="13" t="s">
        <v>29</v>
      </c>
      <c r="C34" s="13" t="s">
        <v>30</v>
      </c>
      <c r="D34" s="13" t="s">
        <v>175</v>
      </c>
      <c r="E34" s="13" t="s">
        <v>96</v>
      </c>
      <c r="F34" s="13" t="s">
        <v>176</v>
      </c>
      <c r="G34" s="13" t="s">
        <v>55</v>
      </c>
      <c r="H34" s="13" t="s">
        <v>55</v>
      </c>
      <c r="I34" s="13" t="s">
        <v>98</v>
      </c>
      <c r="J34" s="14">
        <v>14.691368</v>
      </c>
      <c r="K34" s="14">
        <v>5.915482</v>
      </c>
      <c r="L34" s="14">
        <v>12.027546</v>
      </c>
      <c r="M34" s="14">
        <v>6.858176</v>
      </c>
      <c r="N34" s="14">
        <v>16.821831</v>
      </c>
      <c r="O34" s="14">
        <v>12.480895</v>
      </c>
      <c r="P34" s="14">
        <v>22.878357</v>
      </c>
      <c r="Q34" s="14">
        <v>15.972413</v>
      </c>
      <c r="R34" s="14">
        <v>10.664995</v>
      </c>
      <c r="S34" s="14">
        <v>11.478762</v>
      </c>
      <c r="T34" s="14">
        <v>12.374011</v>
      </c>
      <c r="U34" s="14">
        <v>14.840865</v>
      </c>
      <c r="V34" s="24">
        <f t="shared" si="0"/>
        <v>157.004701</v>
      </c>
    </row>
    <row r="35" spans="1:22" ht="15.75">
      <c r="A35" s="27" t="s">
        <v>11</v>
      </c>
      <c r="B35" s="13" t="s">
        <v>29</v>
      </c>
      <c r="C35" s="13" t="s">
        <v>30</v>
      </c>
      <c r="D35" s="13" t="s">
        <v>175</v>
      </c>
      <c r="E35" s="13" t="s">
        <v>96</v>
      </c>
      <c r="F35" s="13" t="s">
        <v>97</v>
      </c>
      <c r="G35" s="13" t="s">
        <v>55</v>
      </c>
      <c r="H35" s="13" t="s">
        <v>55</v>
      </c>
      <c r="I35" s="13" t="s">
        <v>98</v>
      </c>
      <c r="J35" s="14">
        <v>75.527659</v>
      </c>
      <c r="K35" s="14">
        <v>124.315127</v>
      </c>
      <c r="L35" s="14">
        <v>147.993734</v>
      </c>
      <c r="M35" s="14">
        <v>108.418379</v>
      </c>
      <c r="N35" s="14">
        <v>147.098609</v>
      </c>
      <c r="O35" s="14">
        <v>118.832305</v>
      </c>
      <c r="P35" s="14">
        <v>109.522978</v>
      </c>
      <c r="Q35" s="14">
        <v>72.639073</v>
      </c>
      <c r="R35" s="14">
        <v>57.082324</v>
      </c>
      <c r="S35" s="14">
        <v>66.154668</v>
      </c>
      <c r="T35" s="14">
        <v>55.403327</v>
      </c>
      <c r="U35" s="14">
        <v>50.307165</v>
      </c>
      <c r="V35" s="24">
        <f t="shared" si="0"/>
        <v>1133.2953479999996</v>
      </c>
    </row>
    <row r="36" spans="1:22" ht="15.75">
      <c r="A36" s="27" t="s">
        <v>11</v>
      </c>
      <c r="B36" s="13" t="s">
        <v>29</v>
      </c>
      <c r="C36" s="13" t="s">
        <v>30</v>
      </c>
      <c r="D36" s="13" t="s">
        <v>175</v>
      </c>
      <c r="E36" s="13" t="s">
        <v>96</v>
      </c>
      <c r="F36" s="13" t="s">
        <v>177</v>
      </c>
      <c r="G36" s="13" t="s">
        <v>55</v>
      </c>
      <c r="H36" s="13" t="s">
        <v>55</v>
      </c>
      <c r="I36" s="13" t="s">
        <v>98</v>
      </c>
      <c r="J36" s="14">
        <v>38.788346</v>
      </c>
      <c r="K36" s="14">
        <v>45.719762</v>
      </c>
      <c r="L36" s="14">
        <v>46.775343</v>
      </c>
      <c r="M36" s="14">
        <v>42.578186</v>
      </c>
      <c r="N36" s="14">
        <v>30.08903</v>
      </c>
      <c r="O36" s="14">
        <v>40.037734</v>
      </c>
      <c r="P36" s="14">
        <v>35.737734</v>
      </c>
      <c r="Q36" s="14">
        <v>33.660559</v>
      </c>
      <c r="R36" s="14">
        <v>41.901856</v>
      </c>
      <c r="S36" s="14">
        <v>35.312151</v>
      </c>
      <c r="T36" s="14">
        <v>28.982978</v>
      </c>
      <c r="U36" s="14">
        <v>45.830875</v>
      </c>
      <c r="V36" s="24">
        <f t="shared" si="0"/>
        <v>465.41455399999995</v>
      </c>
    </row>
    <row r="37" spans="1:22" ht="15.75">
      <c r="A37" s="27" t="s">
        <v>11</v>
      </c>
      <c r="B37" s="13" t="s">
        <v>29</v>
      </c>
      <c r="C37" s="13" t="s">
        <v>30</v>
      </c>
      <c r="D37" s="13" t="s">
        <v>175</v>
      </c>
      <c r="E37" s="13" t="s">
        <v>96</v>
      </c>
      <c r="F37" s="18" t="s">
        <v>178</v>
      </c>
      <c r="G37" s="13" t="s">
        <v>55</v>
      </c>
      <c r="H37" s="13" t="s">
        <v>55</v>
      </c>
      <c r="I37" s="13" t="s">
        <v>98</v>
      </c>
      <c r="J37" s="14">
        <v>0</v>
      </c>
      <c r="K37" s="14">
        <v>0</v>
      </c>
      <c r="L37" s="14">
        <v>0</v>
      </c>
      <c r="M37" s="14">
        <v>0</v>
      </c>
      <c r="N37" s="14">
        <v>2.161927</v>
      </c>
      <c r="O37" s="14">
        <v>0</v>
      </c>
      <c r="P37" s="14">
        <v>0.767083</v>
      </c>
      <c r="Q37" s="14">
        <v>0</v>
      </c>
      <c r="R37" s="14">
        <v>0</v>
      </c>
      <c r="S37" s="14">
        <v>0.018327</v>
      </c>
      <c r="T37" s="14">
        <v>0.323295</v>
      </c>
      <c r="U37" s="14">
        <v>0</v>
      </c>
      <c r="V37" s="24">
        <f t="shared" si="0"/>
        <v>3.270632</v>
      </c>
    </row>
    <row r="38" spans="1:22" ht="15.75">
      <c r="A38" s="27" t="s">
        <v>11</v>
      </c>
      <c r="B38" s="13" t="s">
        <v>29</v>
      </c>
      <c r="C38" s="13" t="s">
        <v>30</v>
      </c>
      <c r="D38" s="13" t="s">
        <v>175</v>
      </c>
      <c r="E38" s="13" t="s">
        <v>96</v>
      </c>
      <c r="F38" s="13" t="s">
        <v>179</v>
      </c>
      <c r="G38" s="13" t="s">
        <v>55</v>
      </c>
      <c r="H38" s="13" t="s">
        <v>55</v>
      </c>
      <c r="I38" s="13" t="s">
        <v>98</v>
      </c>
      <c r="J38" s="14">
        <v>33.583633</v>
      </c>
      <c r="K38" s="14">
        <v>10.751967</v>
      </c>
      <c r="L38" s="14">
        <v>10.700864</v>
      </c>
      <c r="M38" s="14">
        <v>14.633848</v>
      </c>
      <c r="N38" s="14">
        <v>7.690789</v>
      </c>
      <c r="O38" s="14">
        <v>6.605881</v>
      </c>
      <c r="P38" s="14">
        <v>14.394997</v>
      </c>
      <c r="Q38" s="14">
        <v>3.524879</v>
      </c>
      <c r="R38" s="14">
        <v>1.608015</v>
      </c>
      <c r="S38" s="14">
        <v>0</v>
      </c>
      <c r="T38" s="14">
        <v>0</v>
      </c>
      <c r="U38" s="14">
        <v>0</v>
      </c>
      <c r="V38" s="24">
        <f aca="true" t="shared" si="1" ref="V38:V69">SUM(J38:U38)</f>
        <v>103.49487299999998</v>
      </c>
    </row>
    <row r="39" spans="1:22" ht="15.75">
      <c r="A39" s="27" t="s">
        <v>11</v>
      </c>
      <c r="B39" s="13" t="s">
        <v>29</v>
      </c>
      <c r="C39" s="13" t="s">
        <v>30</v>
      </c>
      <c r="D39" s="13" t="s">
        <v>175</v>
      </c>
      <c r="E39" s="13" t="s">
        <v>96</v>
      </c>
      <c r="F39" s="13" t="s">
        <v>180</v>
      </c>
      <c r="G39" s="13" t="s">
        <v>55</v>
      </c>
      <c r="H39" s="13" t="s">
        <v>55</v>
      </c>
      <c r="I39" s="13" t="s">
        <v>98</v>
      </c>
      <c r="J39" s="14">
        <v>0</v>
      </c>
      <c r="K39" s="14">
        <v>0</v>
      </c>
      <c r="L39" s="14">
        <v>1.63749</v>
      </c>
      <c r="M39" s="14">
        <v>5.641852</v>
      </c>
      <c r="N39" s="14">
        <v>7.291425</v>
      </c>
      <c r="O39" s="14">
        <v>7.212182</v>
      </c>
      <c r="P39" s="14">
        <v>16.726354</v>
      </c>
      <c r="Q39" s="14">
        <v>21.368673</v>
      </c>
      <c r="R39" s="14">
        <v>12.157665</v>
      </c>
      <c r="S39" s="14">
        <v>27.039781</v>
      </c>
      <c r="T39" s="14">
        <v>35.650391</v>
      </c>
      <c r="U39" s="14">
        <v>25.067439</v>
      </c>
      <c r="V39" s="24">
        <f t="shared" si="1"/>
        <v>159.79325200000002</v>
      </c>
    </row>
    <row r="40" spans="1:22" ht="15.75">
      <c r="A40" s="27" t="s">
        <v>11</v>
      </c>
      <c r="B40" s="13" t="s">
        <v>29</v>
      </c>
      <c r="C40" s="13" t="s">
        <v>30</v>
      </c>
      <c r="D40" s="13" t="s">
        <v>175</v>
      </c>
      <c r="E40" s="13" t="s">
        <v>99</v>
      </c>
      <c r="F40" s="52" t="s">
        <v>229</v>
      </c>
      <c r="G40" s="13" t="s">
        <v>20</v>
      </c>
      <c r="H40" s="13" t="s">
        <v>100</v>
      </c>
      <c r="I40" s="13" t="s">
        <v>100</v>
      </c>
      <c r="J40" s="14">
        <v>0</v>
      </c>
      <c r="K40" s="14">
        <v>0</v>
      </c>
      <c r="L40" s="14">
        <v>0</v>
      </c>
      <c r="M40" s="14">
        <v>83.577503</v>
      </c>
      <c r="N40" s="14">
        <v>153.7633</v>
      </c>
      <c r="O40" s="14">
        <v>142.1784</v>
      </c>
      <c r="P40" s="14">
        <v>119.792826</v>
      </c>
      <c r="Q40" s="14">
        <v>144.6549</v>
      </c>
      <c r="R40" s="14">
        <v>155.4931</v>
      </c>
      <c r="S40" s="14">
        <v>151.1214</v>
      </c>
      <c r="T40" s="14">
        <v>139.0592</v>
      </c>
      <c r="U40" s="14">
        <v>148.6568</v>
      </c>
      <c r="V40" s="24">
        <f t="shared" si="1"/>
        <v>1238.297429</v>
      </c>
    </row>
    <row r="41" spans="1:22" ht="15.75">
      <c r="A41" s="27" t="s">
        <v>11</v>
      </c>
      <c r="B41" s="13" t="s">
        <v>29</v>
      </c>
      <c r="C41" s="13" t="s">
        <v>30</v>
      </c>
      <c r="D41" s="13" t="s">
        <v>175</v>
      </c>
      <c r="E41" s="13" t="s">
        <v>99</v>
      </c>
      <c r="F41" s="13" t="s">
        <v>102</v>
      </c>
      <c r="G41" s="13" t="s">
        <v>20</v>
      </c>
      <c r="H41" s="13" t="s">
        <v>80</v>
      </c>
      <c r="I41" s="13" t="s">
        <v>101</v>
      </c>
      <c r="J41" s="14">
        <v>222.4317</v>
      </c>
      <c r="K41" s="14">
        <v>193.8838</v>
      </c>
      <c r="L41" s="14">
        <v>191.6386</v>
      </c>
      <c r="M41" s="14">
        <v>197.3344</v>
      </c>
      <c r="N41" s="14">
        <v>193.9411</v>
      </c>
      <c r="O41" s="14">
        <v>213.3347</v>
      </c>
      <c r="P41" s="14">
        <v>218.8492</v>
      </c>
      <c r="Q41" s="14">
        <v>201.1308</v>
      </c>
      <c r="R41" s="14">
        <v>199.9221</v>
      </c>
      <c r="S41" s="14">
        <v>223.4442</v>
      </c>
      <c r="T41" s="14">
        <v>211.3492</v>
      </c>
      <c r="U41" s="14">
        <v>231.3913</v>
      </c>
      <c r="V41" s="24">
        <f t="shared" si="1"/>
        <v>2498.6511</v>
      </c>
    </row>
    <row r="42" spans="1:22" ht="15.75">
      <c r="A42" s="27" t="s">
        <v>11</v>
      </c>
      <c r="B42" s="13" t="s">
        <v>29</v>
      </c>
      <c r="C42" s="13" t="s">
        <v>30</v>
      </c>
      <c r="D42" s="13" t="s">
        <v>175</v>
      </c>
      <c r="E42" s="13" t="s">
        <v>181</v>
      </c>
      <c r="F42" s="13" t="s">
        <v>154</v>
      </c>
      <c r="G42" s="13" t="s">
        <v>81</v>
      </c>
      <c r="H42" s="13" t="s">
        <v>82</v>
      </c>
      <c r="I42" s="13" t="s">
        <v>82</v>
      </c>
      <c r="J42" s="14">
        <v>4065.3001</v>
      </c>
      <c r="K42" s="14">
        <v>3777.12742</v>
      </c>
      <c r="L42" s="14">
        <v>4294.44612</v>
      </c>
      <c r="M42" s="14">
        <v>3094.44597</v>
      </c>
      <c r="N42" s="14">
        <v>4288.32712</v>
      </c>
      <c r="O42" s="14">
        <v>3591.9139</v>
      </c>
      <c r="P42" s="14">
        <v>3687.78398</v>
      </c>
      <c r="Q42" s="14">
        <v>3605.3426</v>
      </c>
      <c r="R42" s="14">
        <v>3382.92244</v>
      </c>
      <c r="S42" s="14">
        <v>3338.4428</v>
      </c>
      <c r="T42" s="14">
        <v>3171.88464</v>
      </c>
      <c r="U42" s="14">
        <v>3359.12103</v>
      </c>
      <c r="V42" s="24">
        <f t="shared" si="1"/>
        <v>43657.058119999994</v>
      </c>
    </row>
    <row r="43" spans="1:22" ht="15.75">
      <c r="A43" s="27" t="s">
        <v>11</v>
      </c>
      <c r="B43" s="13" t="s">
        <v>29</v>
      </c>
      <c r="C43" s="13" t="s">
        <v>30</v>
      </c>
      <c r="D43" s="13" t="s">
        <v>175</v>
      </c>
      <c r="E43" s="13" t="s">
        <v>103</v>
      </c>
      <c r="F43" s="13" t="s">
        <v>104</v>
      </c>
      <c r="G43" s="13" t="s">
        <v>38</v>
      </c>
      <c r="H43" s="13" t="s">
        <v>105</v>
      </c>
      <c r="I43" s="13" t="s">
        <v>106</v>
      </c>
      <c r="J43" s="14">
        <v>9.03</v>
      </c>
      <c r="K43" s="14">
        <v>7.892197</v>
      </c>
      <c r="L43" s="14">
        <v>3.33126</v>
      </c>
      <c r="M43" s="14">
        <v>15.17482</v>
      </c>
      <c r="N43" s="14">
        <v>9.62487</v>
      </c>
      <c r="O43" s="14">
        <v>9.41466</v>
      </c>
      <c r="P43" s="14">
        <v>8.513256</v>
      </c>
      <c r="Q43" s="14">
        <v>7.49024</v>
      </c>
      <c r="R43" s="14">
        <v>4.222951</v>
      </c>
      <c r="S43" s="14">
        <v>4.230882</v>
      </c>
      <c r="T43" s="14">
        <v>5.844377</v>
      </c>
      <c r="U43" s="14">
        <v>6.792373</v>
      </c>
      <c r="V43" s="24">
        <f t="shared" si="1"/>
        <v>91.56188599999999</v>
      </c>
    </row>
    <row r="44" spans="1:22" ht="15.75">
      <c r="A44" s="27" t="s">
        <v>11</v>
      </c>
      <c r="B44" s="13" t="s">
        <v>29</v>
      </c>
      <c r="C44" s="13" t="s">
        <v>30</v>
      </c>
      <c r="D44" s="13" t="s">
        <v>175</v>
      </c>
      <c r="E44" s="13" t="s">
        <v>107</v>
      </c>
      <c r="F44" s="13" t="s">
        <v>108</v>
      </c>
      <c r="G44" s="13" t="s">
        <v>38</v>
      </c>
      <c r="H44" s="13" t="s">
        <v>109</v>
      </c>
      <c r="I44" s="13" t="s">
        <v>109</v>
      </c>
      <c r="J44" s="14">
        <v>82.997633</v>
      </c>
      <c r="K44" s="14">
        <v>67.728638</v>
      </c>
      <c r="L44" s="14">
        <v>78.584104</v>
      </c>
      <c r="M44" s="14">
        <v>71.167974</v>
      </c>
      <c r="N44" s="14">
        <v>67.662</v>
      </c>
      <c r="O44" s="14">
        <v>63.792615</v>
      </c>
      <c r="P44" s="14">
        <v>67.491714</v>
      </c>
      <c r="Q44" s="14">
        <v>68.384446</v>
      </c>
      <c r="R44" s="14">
        <v>64.49873</v>
      </c>
      <c r="S44" s="14">
        <v>62.663012</v>
      </c>
      <c r="T44" s="14">
        <v>57.26828</v>
      </c>
      <c r="U44" s="14">
        <v>66.419163</v>
      </c>
      <c r="V44" s="24">
        <f t="shared" si="1"/>
        <v>818.658309</v>
      </c>
    </row>
    <row r="45" spans="1:22" ht="15.75">
      <c r="A45" s="27" t="s">
        <v>11</v>
      </c>
      <c r="B45" s="13" t="s">
        <v>29</v>
      </c>
      <c r="C45" s="13" t="s">
        <v>30</v>
      </c>
      <c r="D45" s="13" t="s">
        <v>175</v>
      </c>
      <c r="E45" s="13" t="s">
        <v>110</v>
      </c>
      <c r="F45" s="13" t="s">
        <v>111</v>
      </c>
      <c r="G45" s="13" t="s">
        <v>20</v>
      </c>
      <c r="H45" s="13" t="s">
        <v>112</v>
      </c>
      <c r="I45" s="13" t="s">
        <v>112</v>
      </c>
      <c r="J45" s="14">
        <v>90.921565</v>
      </c>
      <c r="K45" s="14">
        <v>56.463305</v>
      </c>
      <c r="L45" s="14">
        <v>75.348661</v>
      </c>
      <c r="M45" s="14">
        <v>66.53554</v>
      </c>
      <c r="N45" s="14">
        <v>90.135063</v>
      </c>
      <c r="O45" s="14">
        <v>68.333252</v>
      </c>
      <c r="P45" s="14">
        <v>128.84298</v>
      </c>
      <c r="Q45" s="14">
        <v>138.967652</v>
      </c>
      <c r="R45" s="14">
        <v>118.496548</v>
      </c>
      <c r="S45" s="14">
        <v>86.165897</v>
      </c>
      <c r="T45" s="14">
        <v>96.391853</v>
      </c>
      <c r="U45" s="14">
        <v>149.50063</v>
      </c>
      <c r="V45" s="24">
        <f t="shared" si="1"/>
        <v>1166.102946</v>
      </c>
    </row>
    <row r="46" spans="1:22" ht="15.75">
      <c r="A46" s="27" t="s">
        <v>11</v>
      </c>
      <c r="B46" s="13" t="s">
        <v>29</v>
      </c>
      <c r="C46" s="13" t="s">
        <v>30</v>
      </c>
      <c r="D46" s="13" t="s">
        <v>146</v>
      </c>
      <c r="E46" s="13" t="s">
        <v>182</v>
      </c>
      <c r="F46" s="13" t="s">
        <v>183</v>
      </c>
      <c r="G46" s="13" t="s">
        <v>46</v>
      </c>
      <c r="H46" s="13" t="s">
        <v>184</v>
      </c>
      <c r="I46" s="13" t="s">
        <v>185</v>
      </c>
      <c r="J46" s="14">
        <v>33.282</v>
      </c>
      <c r="K46" s="14">
        <v>40.95</v>
      </c>
      <c r="L46" s="14">
        <v>35.625</v>
      </c>
      <c r="M46" s="14">
        <v>50.5076</v>
      </c>
      <c r="N46" s="14">
        <v>41.354</v>
      </c>
      <c r="O46" s="14">
        <v>31.50504</v>
      </c>
      <c r="P46" s="14">
        <v>38.08</v>
      </c>
      <c r="Q46" s="14">
        <v>61.179384</v>
      </c>
      <c r="R46" s="14">
        <v>5.365</v>
      </c>
      <c r="S46" s="14">
        <v>0</v>
      </c>
      <c r="T46" s="14">
        <v>59.74</v>
      </c>
      <c r="U46" s="14">
        <v>75.98</v>
      </c>
      <c r="V46" s="24">
        <f t="shared" si="1"/>
        <v>473.56802400000004</v>
      </c>
    </row>
    <row r="47" spans="1:22" ht="15.75">
      <c r="A47" s="27" t="s">
        <v>11</v>
      </c>
      <c r="B47" s="13" t="s">
        <v>29</v>
      </c>
      <c r="C47" s="13" t="s">
        <v>30</v>
      </c>
      <c r="D47" s="13" t="s">
        <v>146</v>
      </c>
      <c r="E47" s="13" t="s">
        <v>186</v>
      </c>
      <c r="F47" s="13" t="s">
        <v>187</v>
      </c>
      <c r="G47" s="13" t="s">
        <v>71</v>
      </c>
      <c r="H47" s="13" t="s">
        <v>188</v>
      </c>
      <c r="I47" s="13" t="s">
        <v>189</v>
      </c>
      <c r="J47" s="14">
        <v>59.472702</v>
      </c>
      <c r="K47" s="14">
        <v>53.04135</v>
      </c>
      <c r="L47" s="14">
        <v>43.26576</v>
      </c>
      <c r="M47" s="14">
        <v>61.552172</v>
      </c>
      <c r="N47" s="14">
        <v>31.387051</v>
      </c>
      <c r="O47" s="14">
        <v>53.984</v>
      </c>
      <c r="P47" s="14">
        <v>0</v>
      </c>
      <c r="Q47" s="14">
        <v>102.548856</v>
      </c>
      <c r="R47" s="14">
        <v>12.877767</v>
      </c>
      <c r="S47" s="14">
        <v>96.33764</v>
      </c>
      <c r="T47" s="14">
        <v>72.925288</v>
      </c>
      <c r="U47" s="14">
        <v>41.934375</v>
      </c>
      <c r="V47" s="24">
        <f t="shared" si="1"/>
        <v>629.326961</v>
      </c>
    </row>
    <row r="48" spans="1:22" ht="15.75">
      <c r="A48" s="27" t="s">
        <v>11</v>
      </c>
      <c r="B48" s="13" t="s">
        <v>29</v>
      </c>
      <c r="C48" s="13" t="s">
        <v>30</v>
      </c>
      <c r="D48" s="13" t="s">
        <v>175</v>
      </c>
      <c r="E48" s="13" t="s">
        <v>155</v>
      </c>
      <c r="F48" s="13" t="s">
        <v>156</v>
      </c>
      <c r="G48" s="13" t="s">
        <v>46</v>
      </c>
      <c r="H48" s="13" t="s">
        <v>47</v>
      </c>
      <c r="I48" s="13" t="s">
        <v>48</v>
      </c>
      <c r="J48" s="14">
        <v>137.666643</v>
      </c>
      <c r="K48" s="14">
        <v>129.225767</v>
      </c>
      <c r="L48" s="14">
        <v>139.256589</v>
      </c>
      <c r="M48" s="14">
        <v>127.494938</v>
      </c>
      <c r="N48" s="14">
        <v>143.903954</v>
      </c>
      <c r="O48" s="14">
        <v>139.285416</v>
      </c>
      <c r="P48" s="14">
        <v>163.5136</v>
      </c>
      <c r="Q48" s="14">
        <v>176.530619</v>
      </c>
      <c r="R48" s="14">
        <v>59.887375</v>
      </c>
      <c r="S48" s="14">
        <v>0</v>
      </c>
      <c r="T48" s="14">
        <v>0</v>
      </c>
      <c r="U48" s="14">
        <v>36.996711</v>
      </c>
      <c r="V48" s="24">
        <f t="shared" si="1"/>
        <v>1253.7616120000002</v>
      </c>
    </row>
    <row r="49" spans="1:22" ht="15.75">
      <c r="A49" s="27" t="s">
        <v>11</v>
      </c>
      <c r="B49" s="13" t="s">
        <v>29</v>
      </c>
      <c r="C49" s="13" t="s">
        <v>30</v>
      </c>
      <c r="D49" s="13" t="s">
        <v>146</v>
      </c>
      <c r="E49" s="13" t="s">
        <v>158</v>
      </c>
      <c r="F49" s="13" t="s">
        <v>159</v>
      </c>
      <c r="G49" s="13" t="s">
        <v>46</v>
      </c>
      <c r="H49" s="13" t="s">
        <v>147</v>
      </c>
      <c r="I49" s="13" t="s">
        <v>160</v>
      </c>
      <c r="J49" s="14">
        <v>4.2454</v>
      </c>
      <c r="K49" s="14">
        <v>4.65922</v>
      </c>
      <c r="L49" s="14">
        <v>5.436148</v>
      </c>
      <c r="M49" s="14">
        <v>4.959992</v>
      </c>
      <c r="N49" s="14">
        <v>3.6951</v>
      </c>
      <c r="O49" s="14">
        <v>5.60265</v>
      </c>
      <c r="P49" s="14">
        <v>6.158</v>
      </c>
      <c r="Q49" s="14">
        <v>3.076736</v>
      </c>
      <c r="R49" s="14">
        <v>4.0287</v>
      </c>
      <c r="S49" s="14">
        <v>2.9759</v>
      </c>
      <c r="T49" s="14">
        <v>7.08816</v>
      </c>
      <c r="U49" s="14">
        <v>3.4787</v>
      </c>
      <c r="V49" s="24">
        <f t="shared" si="1"/>
        <v>55.404706000000004</v>
      </c>
    </row>
    <row r="50" spans="1:22" ht="15.75">
      <c r="A50" s="27" t="s">
        <v>11</v>
      </c>
      <c r="B50" s="13" t="s">
        <v>29</v>
      </c>
      <c r="C50" s="13" t="s">
        <v>148</v>
      </c>
      <c r="D50" s="13" t="s">
        <v>175</v>
      </c>
      <c r="E50" s="13" t="s">
        <v>149</v>
      </c>
      <c r="F50" s="52" t="s">
        <v>230</v>
      </c>
      <c r="G50" s="13" t="s">
        <v>21</v>
      </c>
      <c r="H50" s="13" t="s">
        <v>150</v>
      </c>
      <c r="I50" s="13" t="s">
        <v>151</v>
      </c>
      <c r="J50" s="14">
        <v>444.45555</v>
      </c>
      <c r="K50" s="14">
        <v>363.613635</v>
      </c>
      <c r="L50" s="14">
        <v>374.9625</v>
      </c>
      <c r="M50" s="14">
        <v>466.9533</v>
      </c>
      <c r="N50" s="14">
        <v>541.9458</v>
      </c>
      <c r="O50" s="14">
        <v>534.9465</v>
      </c>
      <c r="P50" s="14">
        <v>611.9388</v>
      </c>
      <c r="Q50" s="14">
        <v>611.208873</v>
      </c>
      <c r="R50" s="14">
        <v>607.319262</v>
      </c>
      <c r="S50" s="14">
        <v>630.446949</v>
      </c>
      <c r="T50" s="14">
        <v>686.571336</v>
      </c>
      <c r="U50" s="14">
        <v>674.202573</v>
      </c>
      <c r="V50" s="24">
        <f t="shared" si="1"/>
        <v>6548.565078</v>
      </c>
    </row>
    <row r="51" spans="1:22" ht="15.75">
      <c r="A51" s="27" t="s">
        <v>11</v>
      </c>
      <c r="B51" s="13" t="s">
        <v>29</v>
      </c>
      <c r="C51" s="13" t="s">
        <v>30</v>
      </c>
      <c r="D51" s="13" t="s">
        <v>146</v>
      </c>
      <c r="E51" s="13" t="s">
        <v>161</v>
      </c>
      <c r="F51" s="13" t="s">
        <v>162</v>
      </c>
      <c r="G51" s="13" t="s">
        <v>46</v>
      </c>
      <c r="H51" s="13" t="s">
        <v>163</v>
      </c>
      <c r="I51" s="13" t="s">
        <v>164</v>
      </c>
      <c r="J51" s="14">
        <v>57.8645</v>
      </c>
      <c r="K51" s="14">
        <v>35.966532</v>
      </c>
      <c r="L51" s="14">
        <v>61.3136</v>
      </c>
      <c r="M51" s="14">
        <v>69.103064</v>
      </c>
      <c r="N51" s="14">
        <v>80.592999</v>
      </c>
      <c r="O51" s="14">
        <v>67.042743</v>
      </c>
      <c r="P51" s="14">
        <v>77.462857</v>
      </c>
      <c r="Q51" s="14">
        <v>84.877239</v>
      </c>
      <c r="R51" s="14">
        <v>86.95021</v>
      </c>
      <c r="S51" s="14">
        <v>80.582065</v>
      </c>
      <c r="T51" s="14">
        <v>83.012879</v>
      </c>
      <c r="U51" s="14">
        <v>82.843672</v>
      </c>
      <c r="V51" s="24">
        <f t="shared" si="1"/>
        <v>867.61236</v>
      </c>
    </row>
    <row r="52" spans="1:22" ht="15.75">
      <c r="A52" s="27" t="s">
        <v>11</v>
      </c>
      <c r="B52" s="13" t="s">
        <v>29</v>
      </c>
      <c r="C52" s="13" t="s">
        <v>30</v>
      </c>
      <c r="D52" s="13" t="s">
        <v>175</v>
      </c>
      <c r="E52" s="13" t="s">
        <v>190</v>
      </c>
      <c r="F52" s="13" t="s">
        <v>191</v>
      </c>
      <c r="G52" s="13" t="s">
        <v>38</v>
      </c>
      <c r="H52" s="13" t="s">
        <v>39</v>
      </c>
      <c r="I52" s="13" t="s">
        <v>192</v>
      </c>
      <c r="J52" s="14">
        <v>34.2265</v>
      </c>
      <c r="K52" s="14">
        <v>22.725018</v>
      </c>
      <c r="L52" s="14">
        <v>29.5625</v>
      </c>
      <c r="M52" s="14">
        <v>11.32711</v>
      </c>
      <c r="N52" s="14">
        <v>15.199862</v>
      </c>
      <c r="O52" s="14">
        <v>15.729</v>
      </c>
      <c r="P52" s="14">
        <v>14.787168</v>
      </c>
      <c r="Q52" s="14">
        <v>24.42804</v>
      </c>
      <c r="R52" s="14">
        <v>42.422476</v>
      </c>
      <c r="S52" s="14">
        <v>35.0597</v>
      </c>
      <c r="T52" s="14">
        <v>45.132461</v>
      </c>
      <c r="U52" s="14">
        <v>38.77356</v>
      </c>
      <c r="V52" s="24">
        <f t="shared" si="1"/>
        <v>329.3733950000001</v>
      </c>
    </row>
    <row r="53" spans="1:22" ht="15.75">
      <c r="A53" s="27" t="s">
        <v>11</v>
      </c>
      <c r="B53" s="13" t="s">
        <v>29</v>
      </c>
      <c r="C53" s="13" t="s">
        <v>30</v>
      </c>
      <c r="D53" s="13" t="s">
        <v>146</v>
      </c>
      <c r="E53" s="13" t="s">
        <v>208</v>
      </c>
      <c r="F53" s="13" t="s">
        <v>209</v>
      </c>
      <c r="G53" s="13" t="s">
        <v>38</v>
      </c>
      <c r="H53" s="13" t="s">
        <v>105</v>
      </c>
      <c r="I53" s="13" t="s">
        <v>106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2.321126</v>
      </c>
      <c r="P53" s="14">
        <v>7.3242</v>
      </c>
      <c r="Q53" s="14">
        <v>1.8673</v>
      </c>
      <c r="R53" s="14">
        <v>0</v>
      </c>
      <c r="S53" s="14">
        <v>1.950696</v>
      </c>
      <c r="T53" s="14">
        <v>2.03502</v>
      </c>
      <c r="U53" s="14">
        <v>1.6252</v>
      </c>
      <c r="V53" s="24">
        <f t="shared" si="1"/>
        <v>17.123542</v>
      </c>
    </row>
    <row r="54" spans="1:22" ht="15.75">
      <c r="A54" s="27" t="s">
        <v>11</v>
      </c>
      <c r="B54" s="13" t="s">
        <v>29</v>
      </c>
      <c r="C54" s="13" t="s">
        <v>148</v>
      </c>
      <c r="D54" s="13" t="s">
        <v>175</v>
      </c>
      <c r="E54" s="13" t="s">
        <v>222</v>
      </c>
      <c r="F54" s="13" t="s">
        <v>223</v>
      </c>
      <c r="G54" s="13" t="s">
        <v>20</v>
      </c>
      <c r="H54" s="13" t="s">
        <v>224</v>
      </c>
      <c r="I54" s="13" t="s">
        <v>225</v>
      </c>
      <c r="J54" s="14">
        <v>0</v>
      </c>
      <c r="K54" s="14">
        <v>0.12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14">
        <v>0.04</v>
      </c>
      <c r="V54" s="24">
        <f t="shared" si="1"/>
        <v>0.16</v>
      </c>
    </row>
    <row r="55" spans="1:22" ht="15.75">
      <c r="A55" s="27" t="s">
        <v>11</v>
      </c>
      <c r="B55" s="13" t="s">
        <v>29</v>
      </c>
      <c r="C55" s="13" t="s">
        <v>30</v>
      </c>
      <c r="D55" s="13" t="s">
        <v>175</v>
      </c>
      <c r="E55" s="13" t="s">
        <v>114</v>
      </c>
      <c r="F55" s="13" t="s">
        <v>115</v>
      </c>
      <c r="G55" s="13" t="s">
        <v>55</v>
      </c>
      <c r="H55" s="13" t="s">
        <v>55</v>
      </c>
      <c r="I55" s="13" t="s">
        <v>98</v>
      </c>
      <c r="J55" s="14">
        <v>171.522778</v>
      </c>
      <c r="K55" s="14">
        <v>142.721785</v>
      </c>
      <c r="L55" s="14">
        <v>132.74013</v>
      </c>
      <c r="M55" s="14">
        <v>147.32432</v>
      </c>
      <c r="N55" s="14">
        <v>210.477489</v>
      </c>
      <c r="O55" s="14">
        <v>207.781756</v>
      </c>
      <c r="P55" s="14">
        <v>143.248827</v>
      </c>
      <c r="Q55" s="14">
        <v>142.291718</v>
      </c>
      <c r="R55" s="14">
        <v>179.612668</v>
      </c>
      <c r="S55" s="14">
        <v>137.955937</v>
      </c>
      <c r="T55" s="14">
        <v>223.97681</v>
      </c>
      <c r="U55" s="14">
        <v>184.244451</v>
      </c>
      <c r="V55" s="24">
        <f t="shared" si="1"/>
        <v>2023.8986690000002</v>
      </c>
    </row>
    <row r="56" spans="1:22" ht="15.75">
      <c r="A56" s="27" t="s">
        <v>11</v>
      </c>
      <c r="B56" s="13" t="s">
        <v>29</v>
      </c>
      <c r="C56" s="13" t="s">
        <v>30</v>
      </c>
      <c r="D56" s="13" t="s">
        <v>175</v>
      </c>
      <c r="E56" s="13" t="s">
        <v>114</v>
      </c>
      <c r="F56" s="13" t="s">
        <v>116</v>
      </c>
      <c r="G56" s="13" t="s">
        <v>117</v>
      </c>
      <c r="H56" s="13" t="s">
        <v>118</v>
      </c>
      <c r="I56" s="13" t="s">
        <v>119</v>
      </c>
      <c r="J56" s="14">
        <v>162.42652</v>
      </c>
      <c r="K56" s="14">
        <v>145.878749</v>
      </c>
      <c r="L56" s="14">
        <v>145.084773</v>
      </c>
      <c r="M56" s="14">
        <v>152.724406</v>
      </c>
      <c r="N56" s="14">
        <v>176.646892</v>
      </c>
      <c r="O56" s="14">
        <v>167.86313</v>
      </c>
      <c r="P56" s="14">
        <v>147.231338</v>
      </c>
      <c r="Q56" s="14">
        <v>140.453132</v>
      </c>
      <c r="R56" s="14">
        <v>139.578951</v>
      </c>
      <c r="S56" s="14">
        <v>149.123829</v>
      </c>
      <c r="T56" s="14">
        <v>136.069551</v>
      </c>
      <c r="U56" s="14">
        <v>124.885707</v>
      </c>
      <c r="V56" s="24">
        <f t="shared" si="1"/>
        <v>1787.966978</v>
      </c>
    </row>
    <row r="57" spans="1:22" ht="15.75">
      <c r="A57" s="27" t="s">
        <v>11</v>
      </c>
      <c r="B57" s="13" t="s">
        <v>29</v>
      </c>
      <c r="C57" s="13" t="s">
        <v>30</v>
      </c>
      <c r="D57" s="13" t="s">
        <v>167</v>
      </c>
      <c r="E57" s="13" t="s">
        <v>168</v>
      </c>
      <c r="F57" s="13" t="s">
        <v>169</v>
      </c>
      <c r="G57" s="13" t="s">
        <v>71</v>
      </c>
      <c r="H57" s="13" t="s">
        <v>71</v>
      </c>
      <c r="I57" s="13" t="s">
        <v>170</v>
      </c>
      <c r="J57" s="14">
        <v>25.25952</v>
      </c>
      <c r="K57" s="14">
        <v>0</v>
      </c>
      <c r="L57" s="14">
        <v>7.62384</v>
      </c>
      <c r="M57" s="14">
        <v>0</v>
      </c>
      <c r="N57" s="14">
        <v>20.9544</v>
      </c>
      <c r="O57" s="14">
        <v>0</v>
      </c>
      <c r="P57" s="14">
        <v>6.90075</v>
      </c>
      <c r="Q57" s="14">
        <v>14.21307</v>
      </c>
      <c r="R57" s="14">
        <v>0</v>
      </c>
      <c r="S57" s="14">
        <v>0</v>
      </c>
      <c r="T57" s="14">
        <v>0</v>
      </c>
      <c r="U57" s="14">
        <v>0</v>
      </c>
      <c r="V57" s="24">
        <f t="shared" si="1"/>
        <v>74.95157999999999</v>
      </c>
    </row>
    <row r="58" spans="1:22" ht="15.75">
      <c r="A58" s="27" t="s">
        <v>11</v>
      </c>
      <c r="B58" s="13" t="s">
        <v>29</v>
      </c>
      <c r="C58" s="13" t="s">
        <v>30</v>
      </c>
      <c r="D58" s="13" t="s">
        <v>175</v>
      </c>
      <c r="E58" s="13" t="s">
        <v>120</v>
      </c>
      <c r="F58" s="11" t="s">
        <v>121</v>
      </c>
      <c r="G58" s="13" t="s">
        <v>18</v>
      </c>
      <c r="H58" s="13" t="s">
        <v>19</v>
      </c>
      <c r="I58" s="13" t="s">
        <v>52</v>
      </c>
      <c r="J58" s="14">
        <v>101.831112</v>
      </c>
      <c r="K58" s="14">
        <v>77.749959</v>
      </c>
      <c r="L58" s="14">
        <v>90.786897</v>
      </c>
      <c r="M58" s="14">
        <v>88.969652</v>
      </c>
      <c r="N58" s="14">
        <v>91.512235</v>
      </c>
      <c r="O58" s="14">
        <v>90.183372</v>
      </c>
      <c r="P58" s="14">
        <v>113.778361</v>
      </c>
      <c r="Q58" s="14">
        <v>114.226086</v>
      </c>
      <c r="R58" s="14">
        <v>123.149351</v>
      </c>
      <c r="S58" s="14">
        <v>126.696848</v>
      </c>
      <c r="T58" s="14">
        <v>132.522513</v>
      </c>
      <c r="U58" s="14">
        <v>147.031754</v>
      </c>
      <c r="V58" s="24">
        <f t="shared" si="1"/>
        <v>1298.4381400000002</v>
      </c>
    </row>
    <row r="59" spans="1:22" ht="15.75">
      <c r="A59" s="27" t="s">
        <v>11</v>
      </c>
      <c r="B59" s="13" t="s">
        <v>29</v>
      </c>
      <c r="C59" s="13" t="s">
        <v>30</v>
      </c>
      <c r="D59" s="13" t="s">
        <v>175</v>
      </c>
      <c r="E59" s="13" t="s">
        <v>122</v>
      </c>
      <c r="F59" s="13" t="s">
        <v>123</v>
      </c>
      <c r="G59" s="13" t="s">
        <v>38</v>
      </c>
      <c r="H59" s="13" t="s">
        <v>38</v>
      </c>
      <c r="I59" s="13" t="s">
        <v>124</v>
      </c>
      <c r="J59" s="14">
        <v>19033.229784</v>
      </c>
      <c r="K59" s="14">
        <v>17635.61728</v>
      </c>
      <c r="L59" s="14">
        <v>18487.698</v>
      </c>
      <c r="M59" s="14">
        <v>17798.28199</v>
      </c>
      <c r="N59" s="14">
        <v>19663.018531</v>
      </c>
      <c r="O59" s="14">
        <v>18963.375</v>
      </c>
      <c r="P59" s="14">
        <v>18805.734662</v>
      </c>
      <c r="Q59" s="14">
        <v>18808.069595</v>
      </c>
      <c r="R59" s="14">
        <v>19321.620675</v>
      </c>
      <c r="S59" s="14">
        <v>20249.470206</v>
      </c>
      <c r="T59" s="14">
        <v>18467.26048</v>
      </c>
      <c r="U59" s="14">
        <v>21909.95686</v>
      </c>
      <c r="V59" s="24">
        <f t="shared" si="1"/>
        <v>229143.333063</v>
      </c>
    </row>
    <row r="60" spans="1:22" ht="15.75">
      <c r="A60" s="27" t="s">
        <v>11</v>
      </c>
      <c r="B60" s="13" t="s">
        <v>29</v>
      </c>
      <c r="C60" s="13" t="s">
        <v>148</v>
      </c>
      <c r="D60" s="13" t="s">
        <v>175</v>
      </c>
      <c r="E60" s="13" t="s">
        <v>122</v>
      </c>
      <c r="F60" s="13" t="s">
        <v>123</v>
      </c>
      <c r="G60" s="13" t="s">
        <v>38</v>
      </c>
      <c r="H60" s="13" t="s">
        <v>38</v>
      </c>
      <c r="I60" s="13" t="s">
        <v>124</v>
      </c>
      <c r="J60" s="14">
        <v>7959.204</v>
      </c>
      <c r="K60" s="14">
        <v>6859.314</v>
      </c>
      <c r="L60" s="14">
        <v>7170.2829</v>
      </c>
      <c r="M60" s="14">
        <v>6608.3391</v>
      </c>
      <c r="N60" s="14">
        <v>7256.2743</v>
      </c>
      <c r="O60" s="14">
        <v>7355.2644</v>
      </c>
      <c r="P60" s="14">
        <v>7847.2152</v>
      </c>
      <c r="Q60" s="14">
        <v>6962.3037</v>
      </c>
      <c r="R60" s="14">
        <v>5799.42</v>
      </c>
      <c r="S60" s="14">
        <v>6201.3798</v>
      </c>
      <c r="T60" s="14">
        <v>6497.3502</v>
      </c>
      <c r="U60" s="14">
        <v>6676.3323</v>
      </c>
      <c r="V60" s="24">
        <f t="shared" si="1"/>
        <v>83192.67989999999</v>
      </c>
    </row>
    <row r="61" spans="1:22" ht="15.75">
      <c r="A61" s="27" t="s">
        <v>11</v>
      </c>
      <c r="B61" s="13" t="s">
        <v>29</v>
      </c>
      <c r="C61" s="13" t="s">
        <v>30</v>
      </c>
      <c r="D61" s="13" t="s">
        <v>175</v>
      </c>
      <c r="E61" s="13" t="s">
        <v>125</v>
      </c>
      <c r="F61" s="13" t="s">
        <v>157</v>
      </c>
      <c r="G61" s="13" t="s">
        <v>20</v>
      </c>
      <c r="H61" s="13" t="s">
        <v>85</v>
      </c>
      <c r="I61" s="13" t="s">
        <v>86</v>
      </c>
      <c r="J61" s="14">
        <v>541.464029</v>
      </c>
      <c r="K61" s="14">
        <v>425.680542</v>
      </c>
      <c r="L61" s="14">
        <v>684.887454</v>
      </c>
      <c r="M61" s="14">
        <v>687.845566</v>
      </c>
      <c r="N61" s="14">
        <v>650.761754</v>
      </c>
      <c r="O61" s="14">
        <v>402.863032</v>
      </c>
      <c r="P61" s="14">
        <v>451.915001</v>
      </c>
      <c r="Q61" s="14">
        <v>347.951135</v>
      </c>
      <c r="R61" s="14">
        <v>636.946387</v>
      </c>
      <c r="S61" s="14">
        <v>594.459127</v>
      </c>
      <c r="T61" s="14">
        <v>504.722371</v>
      </c>
      <c r="U61" s="14">
        <v>483.291488</v>
      </c>
      <c r="V61" s="24">
        <f t="shared" si="1"/>
        <v>6412.787885999999</v>
      </c>
    </row>
    <row r="62" spans="1:22" ht="15.75">
      <c r="A62" s="27" t="s">
        <v>11</v>
      </c>
      <c r="B62" s="13" t="s">
        <v>29</v>
      </c>
      <c r="C62" s="13" t="s">
        <v>30</v>
      </c>
      <c r="D62" s="13" t="s">
        <v>146</v>
      </c>
      <c r="E62" s="13" t="s">
        <v>194</v>
      </c>
      <c r="F62" s="18" t="s">
        <v>195</v>
      </c>
      <c r="G62" s="13" t="s">
        <v>46</v>
      </c>
      <c r="H62" s="13" t="s">
        <v>89</v>
      </c>
      <c r="I62" s="13" t="s">
        <v>196</v>
      </c>
      <c r="J62" s="14">
        <v>82.16829</v>
      </c>
      <c r="K62" s="14">
        <v>0</v>
      </c>
      <c r="L62" s="14">
        <v>0</v>
      </c>
      <c r="M62" s="14">
        <v>0</v>
      </c>
      <c r="N62" s="14">
        <v>27.56325</v>
      </c>
      <c r="O62" s="14">
        <v>101.679774</v>
      </c>
      <c r="P62" s="14">
        <v>228.339142</v>
      </c>
      <c r="Q62" s="14">
        <v>104.045894</v>
      </c>
      <c r="R62" s="14"/>
      <c r="S62" s="14">
        <v>130.654692</v>
      </c>
      <c r="T62" s="14">
        <v>145.0035</v>
      </c>
      <c r="U62" s="14">
        <v>124.398277</v>
      </c>
      <c r="V62" s="24">
        <f t="shared" si="1"/>
        <v>943.852819</v>
      </c>
    </row>
    <row r="63" spans="1:22" ht="15.75">
      <c r="A63" s="27" t="s">
        <v>11</v>
      </c>
      <c r="B63" s="13" t="s">
        <v>29</v>
      </c>
      <c r="C63" s="13" t="s">
        <v>30</v>
      </c>
      <c r="D63" s="13" t="s">
        <v>175</v>
      </c>
      <c r="E63" s="13" t="s">
        <v>126</v>
      </c>
      <c r="F63" s="13" t="s">
        <v>166</v>
      </c>
      <c r="G63" s="13" t="s">
        <v>55</v>
      </c>
      <c r="H63" s="13" t="s">
        <v>55</v>
      </c>
      <c r="I63" s="13" t="s">
        <v>197</v>
      </c>
      <c r="J63" s="14">
        <v>655.975</v>
      </c>
      <c r="K63" s="14">
        <v>550.164</v>
      </c>
      <c r="L63" s="14">
        <v>947.52</v>
      </c>
      <c r="M63" s="14">
        <v>972.7776</v>
      </c>
      <c r="N63" s="14">
        <v>1129.1787</v>
      </c>
      <c r="O63" s="14">
        <v>934.0098</v>
      </c>
      <c r="P63" s="14">
        <v>527.0034</v>
      </c>
      <c r="Q63" s="14">
        <v>570.4182</v>
      </c>
      <c r="R63" s="14">
        <v>575.0396</v>
      </c>
      <c r="S63" s="14">
        <v>3083.5881</v>
      </c>
      <c r="T63" s="14">
        <v>3287.0435</v>
      </c>
      <c r="U63" s="14">
        <v>3737.4804</v>
      </c>
      <c r="V63" s="24">
        <f t="shared" si="1"/>
        <v>16970.1983</v>
      </c>
    </row>
    <row r="64" spans="1:22" ht="15.75">
      <c r="A64" s="27" t="s">
        <v>11</v>
      </c>
      <c r="B64" s="13" t="s">
        <v>29</v>
      </c>
      <c r="C64" s="13" t="s">
        <v>30</v>
      </c>
      <c r="D64" s="13" t="s">
        <v>175</v>
      </c>
      <c r="E64" s="13" t="s">
        <v>126</v>
      </c>
      <c r="F64" s="13" t="s">
        <v>127</v>
      </c>
      <c r="G64" s="13" t="s">
        <v>55</v>
      </c>
      <c r="H64" s="13" t="s">
        <v>55</v>
      </c>
      <c r="I64" s="13" t="s">
        <v>128</v>
      </c>
      <c r="J64" s="14">
        <v>154.9772</v>
      </c>
      <c r="K64" s="14">
        <v>186.3936</v>
      </c>
      <c r="L64" s="14">
        <v>111.5271</v>
      </c>
      <c r="M64" s="14">
        <v>133.3711</v>
      </c>
      <c r="N64" s="14">
        <v>179.0328</v>
      </c>
      <c r="O64" s="14">
        <v>142.2381</v>
      </c>
      <c r="P64" s="14">
        <v>124.1674</v>
      </c>
      <c r="Q64" s="14">
        <v>139.325</v>
      </c>
      <c r="R64" s="14">
        <v>142.9541</v>
      </c>
      <c r="S64" s="14">
        <v>0</v>
      </c>
      <c r="T64" s="14">
        <v>0</v>
      </c>
      <c r="U64" s="14">
        <v>0</v>
      </c>
      <c r="V64" s="24">
        <f t="shared" si="1"/>
        <v>1313.9864</v>
      </c>
    </row>
    <row r="65" spans="1:22" ht="15.75">
      <c r="A65" s="27" t="s">
        <v>11</v>
      </c>
      <c r="B65" s="13" t="s">
        <v>29</v>
      </c>
      <c r="C65" s="13" t="s">
        <v>30</v>
      </c>
      <c r="D65" s="13" t="s">
        <v>175</v>
      </c>
      <c r="E65" s="13" t="s">
        <v>198</v>
      </c>
      <c r="F65" s="13" t="s">
        <v>132</v>
      </c>
      <c r="G65" s="13" t="s">
        <v>21</v>
      </c>
      <c r="H65" s="13" t="s">
        <v>130</v>
      </c>
      <c r="I65" s="13" t="s">
        <v>131</v>
      </c>
      <c r="J65" s="14">
        <v>11524.399895</v>
      </c>
      <c r="K65" s="14">
        <v>10311.975324</v>
      </c>
      <c r="L65" s="14">
        <v>14582.041448</v>
      </c>
      <c r="M65" s="14">
        <v>12153.73854</v>
      </c>
      <c r="N65" s="14">
        <v>13360.042104</v>
      </c>
      <c r="O65" s="14">
        <v>11003.969277</v>
      </c>
      <c r="P65" s="14">
        <v>14007.479472</v>
      </c>
      <c r="Q65" s="14">
        <v>12763.790975</v>
      </c>
      <c r="R65" s="14">
        <v>13329.354024</v>
      </c>
      <c r="S65" s="14">
        <v>14330.594276</v>
      </c>
      <c r="T65" s="14">
        <v>11398.220534</v>
      </c>
      <c r="U65" s="14">
        <v>11019.649352</v>
      </c>
      <c r="V65" s="24">
        <f t="shared" si="1"/>
        <v>149785.255221</v>
      </c>
    </row>
    <row r="66" spans="1:22" ht="15.75">
      <c r="A66" s="27" t="s">
        <v>11</v>
      </c>
      <c r="B66" s="13" t="s">
        <v>29</v>
      </c>
      <c r="C66" s="13" t="s">
        <v>30</v>
      </c>
      <c r="D66" s="13" t="s">
        <v>175</v>
      </c>
      <c r="E66" s="13" t="s">
        <v>198</v>
      </c>
      <c r="F66" s="52" t="s">
        <v>231</v>
      </c>
      <c r="G66" s="13" t="s">
        <v>134</v>
      </c>
      <c r="H66" s="13" t="s">
        <v>135</v>
      </c>
      <c r="I66" s="13" t="s">
        <v>136</v>
      </c>
      <c r="J66" s="14">
        <v>3840.73326</v>
      </c>
      <c r="K66" s="14">
        <v>4211.311432</v>
      </c>
      <c r="L66" s="14">
        <v>3813.811632</v>
      </c>
      <c r="M66" s="14">
        <v>8773.53423</v>
      </c>
      <c r="N66" s="14">
        <v>9502.681362</v>
      </c>
      <c r="O66" s="14">
        <v>8141.645072</v>
      </c>
      <c r="P66" s="14">
        <v>9202.2399</v>
      </c>
      <c r="Q66" s="14">
        <v>7602.452</v>
      </c>
      <c r="R66" s="14">
        <v>11174.240722</v>
      </c>
      <c r="S66" s="14">
        <v>7622.587632</v>
      </c>
      <c r="T66" s="14">
        <v>9232.148224</v>
      </c>
      <c r="U66" s="14">
        <v>8091.09616</v>
      </c>
      <c r="V66" s="24">
        <f t="shared" si="1"/>
        <v>91208.481626</v>
      </c>
    </row>
    <row r="67" spans="1:22" ht="15.75">
      <c r="A67" s="27" t="s">
        <v>11</v>
      </c>
      <c r="B67" s="13" t="s">
        <v>29</v>
      </c>
      <c r="C67" s="13" t="s">
        <v>30</v>
      </c>
      <c r="D67" s="13" t="s">
        <v>175</v>
      </c>
      <c r="E67" s="13" t="s">
        <v>198</v>
      </c>
      <c r="F67" s="13" t="s">
        <v>137</v>
      </c>
      <c r="G67" s="13" t="s">
        <v>134</v>
      </c>
      <c r="H67" s="13" t="s">
        <v>135</v>
      </c>
      <c r="I67" s="13" t="s">
        <v>136</v>
      </c>
      <c r="J67" s="14">
        <v>5409.63423</v>
      </c>
      <c r="K67" s="14">
        <v>4350.184962</v>
      </c>
      <c r="L67" s="14">
        <v>6113.96136</v>
      </c>
      <c r="M67" s="14">
        <v>1201.702206</v>
      </c>
      <c r="N67" s="14">
        <v>853.85554</v>
      </c>
      <c r="O67" s="14">
        <v>1903.928488</v>
      </c>
      <c r="P67" s="14">
        <v>1820.0079</v>
      </c>
      <c r="Q67" s="14">
        <v>1778.82375</v>
      </c>
      <c r="R67" s="14">
        <v>1639.749868</v>
      </c>
      <c r="S67" s="14">
        <v>2092.677564</v>
      </c>
      <c r="T67" s="14">
        <v>4435.38472</v>
      </c>
      <c r="U67" s="14">
        <v>2761.961768</v>
      </c>
      <c r="V67" s="24">
        <f t="shared" si="1"/>
        <v>34361.872356</v>
      </c>
    </row>
    <row r="68" spans="1:22" ht="15.75">
      <c r="A68" s="27" t="s">
        <v>11</v>
      </c>
      <c r="B68" s="13" t="s">
        <v>29</v>
      </c>
      <c r="C68" s="13" t="s">
        <v>148</v>
      </c>
      <c r="D68" s="13" t="s">
        <v>175</v>
      </c>
      <c r="E68" s="13" t="s">
        <v>198</v>
      </c>
      <c r="F68" s="52" t="s">
        <v>231</v>
      </c>
      <c r="G68" s="13" t="s">
        <v>134</v>
      </c>
      <c r="H68" s="13" t="s">
        <v>135</v>
      </c>
      <c r="I68" s="13" t="s">
        <v>136</v>
      </c>
      <c r="J68" s="14">
        <v>2248.785502</v>
      </c>
      <c r="K68" s="14">
        <v>1826.906346</v>
      </c>
      <c r="L68" s="14">
        <v>2001.435997</v>
      </c>
      <c r="M68" s="14">
        <v>1534.95693</v>
      </c>
      <c r="N68" s="14">
        <v>1569.736861</v>
      </c>
      <c r="O68" s="14">
        <v>510.768978</v>
      </c>
      <c r="P68" s="14">
        <v>1711.206578</v>
      </c>
      <c r="Q68" s="14">
        <v>1061.667877</v>
      </c>
      <c r="R68" s="14">
        <v>1368.577263</v>
      </c>
      <c r="S68" s="14">
        <v>668.528663</v>
      </c>
      <c r="T68" s="14">
        <v>1373.797252</v>
      </c>
      <c r="U68" s="14">
        <v>1055.777888</v>
      </c>
      <c r="V68" s="24">
        <f t="shared" si="1"/>
        <v>16932.146135</v>
      </c>
    </row>
    <row r="69" spans="1:22" ht="15.75">
      <c r="A69" s="27" t="s">
        <v>11</v>
      </c>
      <c r="B69" s="13" t="s">
        <v>29</v>
      </c>
      <c r="C69" s="13" t="s">
        <v>30</v>
      </c>
      <c r="D69" s="13" t="s">
        <v>175</v>
      </c>
      <c r="E69" s="13" t="s">
        <v>198</v>
      </c>
      <c r="F69" s="13" t="s">
        <v>129</v>
      </c>
      <c r="G69" s="13" t="s">
        <v>21</v>
      </c>
      <c r="H69" s="13" t="s">
        <v>130</v>
      </c>
      <c r="I69" s="13" t="s">
        <v>131</v>
      </c>
      <c r="J69" s="14">
        <v>2595.70249</v>
      </c>
      <c r="K69" s="14">
        <v>1736.35812</v>
      </c>
      <c r="L69" s="14">
        <v>208.170898</v>
      </c>
      <c r="M69" s="14">
        <v>2186.889522</v>
      </c>
      <c r="N69" s="14">
        <v>712.119096</v>
      </c>
      <c r="O69" s="14">
        <v>3727.549764</v>
      </c>
      <c r="P69" s="14">
        <v>1236.655728</v>
      </c>
      <c r="Q69" s="14">
        <v>2483.542815</v>
      </c>
      <c r="R69" s="14">
        <v>174.892656</v>
      </c>
      <c r="S69" s="14">
        <v>0</v>
      </c>
      <c r="T69" s="14">
        <v>0</v>
      </c>
      <c r="U69" s="14">
        <v>129.683152</v>
      </c>
      <c r="V69" s="24">
        <f t="shared" si="1"/>
        <v>15191.564240999998</v>
      </c>
    </row>
    <row r="70" spans="1:22" ht="15.75">
      <c r="A70" s="27" t="s">
        <v>11</v>
      </c>
      <c r="B70" s="13" t="s">
        <v>29</v>
      </c>
      <c r="C70" s="13" t="s">
        <v>148</v>
      </c>
      <c r="D70" s="13" t="s">
        <v>175</v>
      </c>
      <c r="E70" s="13" t="s">
        <v>198</v>
      </c>
      <c r="F70" s="13" t="s">
        <v>133</v>
      </c>
      <c r="G70" s="13" t="s">
        <v>134</v>
      </c>
      <c r="H70" s="13" t="s">
        <v>135</v>
      </c>
      <c r="I70" s="13" t="s">
        <v>136</v>
      </c>
      <c r="J70" s="14">
        <v>361.609277</v>
      </c>
      <c r="K70" s="14">
        <v>658.048684</v>
      </c>
      <c r="L70" s="14">
        <v>803.558393</v>
      </c>
      <c r="M70" s="14">
        <v>1237.747525</v>
      </c>
      <c r="N70" s="14">
        <v>1189.617621</v>
      </c>
      <c r="O70" s="14">
        <v>1332.807334</v>
      </c>
      <c r="P70" s="14">
        <v>178.839642</v>
      </c>
      <c r="Q70" s="14">
        <v>1572.946854</v>
      </c>
      <c r="R70" s="14">
        <v>218.549563</v>
      </c>
      <c r="S70" s="14">
        <v>1072.577855</v>
      </c>
      <c r="T70" s="14">
        <v>479.359041</v>
      </c>
      <c r="U70" s="14">
        <v>1962.786074</v>
      </c>
      <c r="V70" s="24">
        <f>SUM(J70:U70)</f>
        <v>11068.447863</v>
      </c>
    </row>
    <row r="71" spans="1:22" ht="15.75">
      <c r="A71" s="27" t="s">
        <v>11</v>
      </c>
      <c r="B71" s="13" t="s">
        <v>29</v>
      </c>
      <c r="C71" s="13" t="s">
        <v>148</v>
      </c>
      <c r="D71" s="13" t="s">
        <v>175</v>
      </c>
      <c r="E71" s="13" t="s">
        <v>198</v>
      </c>
      <c r="F71" s="13" t="s">
        <v>137</v>
      </c>
      <c r="G71" s="13" t="s">
        <v>134</v>
      </c>
      <c r="H71" s="13" t="s">
        <v>135</v>
      </c>
      <c r="I71" s="13" t="s">
        <v>136</v>
      </c>
      <c r="J71" s="14">
        <v>275.919448</v>
      </c>
      <c r="K71" s="14">
        <v>170.959658</v>
      </c>
      <c r="L71" s="14">
        <v>239.93952</v>
      </c>
      <c r="M71" s="14">
        <v>168.249664</v>
      </c>
      <c r="N71" s="14">
        <v>65.09987</v>
      </c>
      <c r="O71" s="14">
        <v>1066.887866</v>
      </c>
      <c r="P71" s="14">
        <v>1175.13765</v>
      </c>
      <c r="Q71" s="14">
        <v>421.069158</v>
      </c>
      <c r="R71" s="14">
        <v>1220.00756</v>
      </c>
      <c r="S71" s="14">
        <v>1118.947762</v>
      </c>
      <c r="T71" s="14">
        <v>908.748183</v>
      </c>
      <c r="U71" s="14">
        <v>42.839914</v>
      </c>
      <c r="V71" s="24">
        <f>SUM(J71:U71)</f>
        <v>6873.806253</v>
      </c>
    </row>
    <row r="72" spans="1:22" ht="15.75">
      <c r="A72" s="27" t="s">
        <v>11</v>
      </c>
      <c r="B72" s="13" t="s">
        <v>29</v>
      </c>
      <c r="C72" s="13" t="s">
        <v>30</v>
      </c>
      <c r="D72" s="13" t="s">
        <v>175</v>
      </c>
      <c r="E72" s="13" t="s">
        <v>198</v>
      </c>
      <c r="F72" s="13" t="s">
        <v>133</v>
      </c>
      <c r="G72" s="13" t="s">
        <v>134</v>
      </c>
      <c r="H72" s="13" t="s">
        <v>135</v>
      </c>
      <c r="I72" s="13" t="s">
        <v>136</v>
      </c>
      <c r="J72" s="14">
        <v>0.73983</v>
      </c>
      <c r="K72" s="14">
        <v>48.471086</v>
      </c>
      <c r="L72" s="14">
        <v>0</v>
      </c>
      <c r="M72" s="14">
        <v>0</v>
      </c>
      <c r="N72" s="14">
        <v>0</v>
      </c>
      <c r="O72" s="14">
        <v>590.890256</v>
      </c>
      <c r="P72" s="14">
        <v>0</v>
      </c>
      <c r="Q72" s="14">
        <v>2099.38025</v>
      </c>
      <c r="R72" s="14">
        <v>0</v>
      </c>
      <c r="S72" s="14">
        <v>1547.144274</v>
      </c>
      <c r="T72" s="14">
        <v>0</v>
      </c>
      <c r="U72" s="14">
        <v>1664.953192</v>
      </c>
      <c r="V72" s="24">
        <f>SUM(J72:U72)</f>
        <v>5951.578888</v>
      </c>
    </row>
    <row r="73" spans="1:22" ht="15.75">
      <c r="A73" s="27" t="s">
        <v>11</v>
      </c>
      <c r="B73" s="13" t="s">
        <v>29</v>
      </c>
      <c r="C73" s="13" t="s">
        <v>148</v>
      </c>
      <c r="D73" s="13" t="s">
        <v>175</v>
      </c>
      <c r="E73" s="13" t="s">
        <v>198</v>
      </c>
      <c r="F73" s="13" t="s">
        <v>129</v>
      </c>
      <c r="G73" s="13" t="s">
        <v>21</v>
      </c>
      <c r="H73" s="13" t="s">
        <v>130</v>
      </c>
      <c r="I73" s="13" t="s">
        <v>131</v>
      </c>
      <c r="J73" s="14">
        <v>239.97952</v>
      </c>
      <c r="K73" s="14">
        <v>236.389527</v>
      </c>
      <c r="L73" s="14">
        <v>242.859514</v>
      </c>
      <c r="M73" s="14">
        <v>262.089476</v>
      </c>
      <c r="N73" s="14">
        <v>302.669395</v>
      </c>
      <c r="O73" s="14">
        <v>277.019446</v>
      </c>
      <c r="P73" s="14">
        <v>223.979552</v>
      </c>
      <c r="Q73" s="14">
        <v>244.539511</v>
      </c>
      <c r="R73" s="14">
        <v>241.799516</v>
      </c>
      <c r="S73" s="14">
        <v>268.249464</v>
      </c>
      <c r="T73" s="14">
        <v>257.819484</v>
      </c>
      <c r="U73" s="14">
        <v>266.519467</v>
      </c>
      <c r="V73" s="24">
        <f>SUM(J73:U73)</f>
        <v>3063.913872</v>
      </c>
    </row>
    <row r="74" spans="1:22" ht="15.75">
      <c r="A74" s="27" t="s">
        <v>11</v>
      </c>
      <c r="B74" s="13" t="s">
        <v>29</v>
      </c>
      <c r="C74" s="13" t="s">
        <v>30</v>
      </c>
      <c r="D74" s="13" t="s">
        <v>175</v>
      </c>
      <c r="E74" s="13" t="s">
        <v>138</v>
      </c>
      <c r="F74" s="13" t="s">
        <v>108</v>
      </c>
      <c r="G74" s="13" t="s">
        <v>18</v>
      </c>
      <c r="H74" s="13" t="s">
        <v>19</v>
      </c>
      <c r="I74" s="13" t="s">
        <v>19</v>
      </c>
      <c r="J74" s="14">
        <v>259.283481</v>
      </c>
      <c r="K74" s="14">
        <v>226.020197</v>
      </c>
      <c r="L74" s="14">
        <v>281.276694</v>
      </c>
      <c r="M74" s="14">
        <v>170.500488</v>
      </c>
      <c r="N74" s="14">
        <v>187.359089</v>
      </c>
      <c r="O74" s="14">
        <v>267.507231</v>
      </c>
      <c r="P74" s="14">
        <v>305.860037</v>
      </c>
      <c r="Q74" s="14">
        <v>288.692606</v>
      </c>
      <c r="R74" s="14">
        <v>304.809506</v>
      </c>
      <c r="S74" s="14">
        <v>259.483698</v>
      </c>
      <c r="T74" s="14">
        <v>284.375834</v>
      </c>
      <c r="U74" s="14">
        <v>309.024963</v>
      </c>
      <c r="V74" s="24">
        <f>SUM(J74:U74)</f>
        <v>3144.193824</v>
      </c>
    </row>
    <row r="75" spans="1:22" ht="15.75">
      <c r="A75" s="27" t="s">
        <v>11</v>
      </c>
      <c r="B75" s="13" t="s">
        <v>29</v>
      </c>
      <c r="C75" s="13" t="s">
        <v>30</v>
      </c>
      <c r="D75" s="13" t="s">
        <v>175</v>
      </c>
      <c r="E75" s="13" t="s">
        <v>138</v>
      </c>
      <c r="F75" s="13" t="s">
        <v>202</v>
      </c>
      <c r="G75" s="13" t="s">
        <v>18</v>
      </c>
      <c r="H75" s="13" t="s">
        <v>19</v>
      </c>
      <c r="I75" s="13" t="s">
        <v>52</v>
      </c>
      <c r="J75" s="14">
        <v>68.360731</v>
      </c>
      <c r="K75" s="14">
        <v>132.467082</v>
      </c>
      <c r="L75" s="14">
        <v>108.798339</v>
      </c>
      <c r="M75" s="14">
        <v>132.089131</v>
      </c>
      <c r="N75" s="14">
        <v>134.922449</v>
      </c>
      <c r="O75" s="14">
        <v>185.636592</v>
      </c>
      <c r="P75" s="14">
        <v>176.87153</v>
      </c>
      <c r="Q75" s="14">
        <v>187.995881</v>
      </c>
      <c r="R75" s="14">
        <v>125.148233</v>
      </c>
      <c r="S75" s="14">
        <v>191.433489</v>
      </c>
      <c r="T75" s="14">
        <v>136.226787</v>
      </c>
      <c r="U75" s="14">
        <v>117.237373</v>
      </c>
      <c r="V75" s="24">
        <f>SUM(J75:U75)</f>
        <v>1697.187617</v>
      </c>
    </row>
    <row r="76" spans="1:22" ht="15.75">
      <c r="A76" s="27" t="s">
        <v>11</v>
      </c>
      <c r="B76" s="13" t="s">
        <v>29</v>
      </c>
      <c r="C76" s="13" t="s">
        <v>30</v>
      </c>
      <c r="D76" s="13" t="s">
        <v>175</v>
      </c>
      <c r="E76" s="13" t="s">
        <v>138</v>
      </c>
      <c r="F76" s="13" t="s">
        <v>139</v>
      </c>
      <c r="G76" s="13" t="s">
        <v>18</v>
      </c>
      <c r="H76" s="13" t="s">
        <v>19</v>
      </c>
      <c r="I76" s="13" t="s">
        <v>140</v>
      </c>
      <c r="J76" s="14">
        <v>96.147921</v>
      </c>
      <c r="K76" s="14">
        <v>49.555583</v>
      </c>
      <c r="L76" s="14">
        <v>98.426758</v>
      </c>
      <c r="M76" s="14">
        <v>74.178103</v>
      </c>
      <c r="N76" s="14">
        <v>111.044677</v>
      </c>
      <c r="O76" s="14">
        <v>52.638368</v>
      </c>
      <c r="P76" s="14">
        <v>39.507052</v>
      </c>
      <c r="Q76" s="14">
        <v>104.990127</v>
      </c>
      <c r="R76" s="14">
        <v>69.711915</v>
      </c>
      <c r="S76" s="14">
        <v>77.136526</v>
      </c>
      <c r="T76" s="14">
        <v>58.12357</v>
      </c>
      <c r="U76" s="14">
        <v>109.47951</v>
      </c>
      <c r="V76" s="24">
        <f>SUM(J76:U76)</f>
        <v>940.94011</v>
      </c>
    </row>
    <row r="77" spans="1:22" ht="15.75">
      <c r="A77" s="27" t="s">
        <v>11</v>
      </c>
      <c r="B77" s="13" t="s">
        <v>29</v>
      </c>
      <c r="C77" s="13" t="s">
        <v>30</v>
      </c>
      <c r="D77" s="13" t="s">
        <v>175</v>
      </c>
      <c r="E77" s="13" t="s">
        <v>138</v>
      </c>
      <c r="F77" s="13" t="s">
        <v>141</v>
      </c>
      <c r="G77" s="13" t="s">
        <v>18</v>
      </c>
      <c r="H77" s="13" t="s">
        <v>19</v>
      </c>
      <c r="I77" s="13" t="s">
        <v>19</v>
      </c>
      <c r="J77" s="14">
        <v>6.420928</v>
      </c>
      <c r="K77" s="14">
        <v>13.853007</v>
      </c>
      <c r="L77" s="14">
        <v>12.377477</v>
      </c>
      <c r="M77" s="14">
        <v>7.816914</v>
      </c>
      <c r="N77" s="14">
        <v>1.793989</v>
      </c>
      <c r="O77" s="14">
        <v>12.798312</v>
      </c>
      <c r="P77" s="14">
        <v>11.261542</v>
      </c>
      <c r="Q77" s="14">
        <v>17.575439</v>
      </c>
      <c r="R77" s="14">
        <v>15.619351</v>
      </c>
      <c r="S77" s="14">
        <v>12.816143</v>
      </c>
      <c r="T77" s="14">
        <v>14.272953</v>
      </c>
      <c r="U77" s="14">
        <v>16.370719</v>
      </c>
      <c r="V77" s="24">
        <f>SUM(J77:U77)</f>
        <v>142.976774</v>
      </c>
    </row>
    <row r="78" spans="1:22" ht="15.75">
      <c r="A78" s="27" t="s">
        <v>11</v>
      </c>
      <c r="B78" s="13" t="s">
        <v>29</v>
      </c>
      <c r="C78" s="13" t="s">
        <v>30</v>
      </c>
      <c r="D78" s="13" t="s">
        <v>175</v>
      </c>
      <c r="E78" s="13" t="s">
        <v>138</v>
      </c>
      <c r="F78" s="13" t="s">
        <v>200</v>
      </c>
      <c r="G78" s="13" t="s">
        <v>18</v>
      </c>
      <c r="H78" s="13" t="s">
        <v>19</v>
      </c>
      <c r="I78" s="13" t="s">
        <v>140</v>
      </c>
      <c r="J78" s="14">
        <v>3.213535</v>
      </c>
      <c r="K78" s="14">
        <v>2.014464</v>
      </c>
      <c r="L78" s="14">
        <v>2.081281</v>
      </c>
      <c r="M78" s="14">
        <v>3.266764</v>
      </c>
      <c r="N78" s="14">
        <v>1.577834</v>
      </c>
      <c r="O78" s="14">
        <v>52.44402</v>
      </c>
      <c r="P78" s="14">
        <v>0.900354</v>
      </c>
      <c r="Q78" s="14">
        <v>1.074867</v>
      </c>
      <c r="R78" s="14">
        <v>4.683578</v>
      </c>
      <c r="S78" s="14">
        <v>3.507069</v>
      </c>
      <c r="T78" s="14">
        <v>4.901717</v>
      </c>
      <c r="U78" s="14">
        <v>1.355754</v>
      </c>
      <c r="V78" s="24">
        <f>SUM(J78:U78)</f>
        <v>81.021237</v>
      </c>
    </row>
    <row r="79" spans="1:22" ht="15.75">
      <c r="A79" s="27" t="s">
        <v>11</v>
      </c>
      <c r="B79" s="13" t="s">
        <v>29</v>
      </c>
      <c r="C79" s="13" t="s">
        <v>30</v>
      </c>
      <c r="D79" s="13" t="s">
        <v>175</v>
      </c>
      <c r="E79" s="13" t="s">
        <v>138</v>
      </c>
      <c r="F79" s="13" t="s">
        <v>221</v>
      </c>
      <c r="G79" s="13" t="s">
        <v>18</v>
      </c>
      <c r="H79" s="13" t="s">
        <v>19</v>
      </c>
      <c r="I79" s="13" t="s">
        <v>140</v>
      </c>
      <c r="J79" s="14">
        <v>0</v>
      </c>
      <c r="K79" s="14">
        <v>0</v>
      </c>
      <c r="L79" s="14">
        <v>2.034606</v>
      </c>
      <c r="M79" s="14">
        <v>0.648112</v>
      </c>
      <c r="N79" s="14">
        <v>0.218794</v>
      </c>
      <c r="O79" s="14">
        <v>0.716965</v>
      </c>
      <c r="P79" s="14">
        <v>0.122996</v>
      </c>
      <c r="Q79" s="14">
        <v>0</v>
      </c>
      <c r="R79" s="14">
        <v>0</v>
      </c>
      <c r="S79" s="14">
        <v>0</v>
      </c>
      <c r="T79" s="14">
        <v>0</v>
      </c>
      <c r="U79" s="14">
        <v>0</v>
      </c>
      <c r="V79" s="24">
        <f>SUM(J79:U79)</f>
        <v>3.7414730000000005</v>
      </c>
    </row>
    <row r="80" spans="1:22" ht="15.75">
      <c r="A80" s="27" t="s">
        <v>11</v>
      </c>
      <c r="B80" s="13" t="s">
        <v>29</v>
      </c>
      <c r="C80" s="13" t="s">
        <v>30</v>
      </c>
      <c r="D80" s="13" t="s">
        <v>175</v>
      </c>
      <c r="E80" s="13" t="s">
        <v>138</v>
      </c>
      <c r="F80" s="13" t="s">
        <v>201</v>
      </c>
      <c r="G80" s="13" t="s">
        <v>18</v>
      </c>
      <c r="H80" s="13" t="s">
        <v>19</v>
      </c>
      <c r="I80" s="13" t="s">
        <v>19</v>
      </c>
      <c r="J80" s="14">
        <v>0</v>
      </c>
      <c r="K80" s="14">
        <v>0.072976</v>
      </c>
      <c r="L80" s="14">
        <v>0</v>
      </c>
      <c r="M80" s="14">
        <v>0</v>
      </c>
      <c r="N80" s="14">
        <v>0</v>
      </c>
      <c r="O80" s="14">
        <v>0.293533</v>
      </c>
      <c r="P80" s="14">
        <v>0.618687</v>
      </c>
      <c r="Q80" s="14">
        <v>0.19668</v>
      </c>
      <c r="R80" s="14">
        <v>0.215352</v>
      </c>
      <c r="S80" s="14">
        <v>0</v>
      </c>
      <c r="T80" s="14">
        <v>0</v>
      </c>
      <c r="U80" s="14">
        <v>0</v>
      </c>
      <c r="V80" s="24">
        <f>SUM(J80:U80)</f>
        <v>1.397228</v>
      </c>
    </row>
    <row r="81" spans="1:22" ht="15.75">
      <c r="A81" s="27" t="s">
        <v>11</v>
      </c>
      <c r="B81" s="13" t="s">
        <v>29</v>
      </c>
      <c r="C81" s="13" t="s">
        <v>30</v>
      </c>
      <c r="D81" s="13" t="s">
        <v>175</v>
      </c>
      <c r="E81" s="13" t="s">
        <v>138</v>
      </c>
      <c r="F81" s="13" t="s">
        <v>199</v>
      </c>
      <c r="G81" s="13" t="s">
        <v>18</v>
      </c>
      <c r="H81" s="13" t="s">
        <v>19</v>
      </c>
      <c r="I81" s="13" t="s">
        <v>52</v>
      </c>
      <c r="J81" s="14">
        <v>0</v>
      </c>
      <c r="K81" s="14">
        <v>0</v>
      </c>
      <c r="L81" s="14">
        <v>0</v>
      </c>
      <c r="M81" s="14">
        <v>0</v>
      </c>
      <c r="N81" s="14">
        <v>0.112978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24">
        <f>SUM(J81:U81)</f>
        <v>0.112978</v>
      </c>
    </row>
    <row r="82" spans="1:22" ht="15.75">
      <c r="A82" s="27" t="s">
        <v>11</v>
      </c>
      <c r="B82" s="13" t="s">
        <v>29</v>
      </c>
      <c r="C82" s="13" t="s">
        <v>30</v>
      </c>
      <c r="D82" s="13" t="s">
        <v>175</v>
      </c>
      <c r="E82" s="13" t="s">
        <v>142</v>
      </c>
      <c r="F82" s="13" t="s">
        <v>143</v>
      </c>
      <c r="G82" s="13" t="s">
        <v>144</v>
      </c>
      <c r="H82" s="13" t="s">
        <v>145</v>
      </c>
      <c r="I82" s="13" t="s">
        <v>145</v>
      </c>
      <c r="J82" s="14">
        <v>6601.24932</v>
      </c>
      <c r="K82" s="14">
        <v>4395.09672</v>
      </c>
      <c r="L82" s="14">
        <v>5258.641</v>
      </c>
      <c r="M82" s="14">
        <v>5696.99088</v>
      </c>
      <c r="N82" s="14">
        <v>5052.24592</v>
      </c>
      <c r="O82" s="14">
        <v>4961.385</v>
      </c>
      <c r="P82" s="14">
        <v>4749.19088</v>
      </c>
      <c r="Q82" s="14">
        <v>4986.35552</v>
      </c>
      <c r="R82" s="14">
        <v>4815.33454</v>
      </c>
      <c r="S82" s="14">
        <v>5746.21425</v>
      </c>
      <c r="T82" s="14">
        <v>6316.83369</v>
      </c>
      <c r="U82" s="14">
        <v>9064.72458</v>
      </c>
      <c r="V82" s="24">
        <f>SUM(J82:U82)</f>
        <v>67644.2623</v>
      </c>
    </row>
    <row r="83" spans="1:22" ht="15.75">
      <c r="A83" s="27" t="s">
        <v>11</v>
      </c>
      <c r="B83" s="13" t="s">
        <v>29</v>
      </c>
      <c r="C83" s="13" t="s">
        <v>148</v>
      </c>
      <c r="D83" s="13" t="s">
        <v>175</v>
      </c>
      <c r="E83" s="13" t="s">
        <v>142</v>
      </c>
      <c r="F83" s="13" t="s">
        <v>152</v>
      </c>
      <c r="G83" s="13" t="s">
        <v>144</v>
      </c>
      <c r="H83" s="13" t="s">
        <v>145</v>
      </c>
      <c r="I83" s="13" t="s">
        <v>145</v>
      </c>
      <c r="J83" s="14">
        <v>2027.94</v>
      </c>
      <c r="K83" s="14">
        <v>1993.21</v>
      </c>
      <c r="L83" s="14">
        <v>2010.95</v>
      </c>
      <c r="M83" s="14">
        <v>1966.23</v>
      </c>
      <c r="N83" s="14">
        <v>1954.8</v>
      </c>
      <c r="O83" s="14">
        <v>1802.07</v>
      </c>
      <c r="P83" s="14">
        <v>2003.6</v>
      </c>
      <c r="Q83" s="14">
        <v>2103.61</v>
      </c>
      <c r="R83" s="14">
        <v>2182.95</v>
      </c>
      <c r="S83" s="14">
        <v>2483.08</v>
      </c>
      <c r="T83" s="14">
        <v>2410.34</v>
      </c>
      <c r="U83" s="14">
        <v>2392.74</v>
      </c>
      <c r="V83" s="24">
        <f>SUM(J83:U83)</f>
        <v>25331.520000000004</v>
      </c>
    </row>
    <row r="84" spans="1:22" ht="15.75">
      <c r="A84" s="27" t="s">
        <v>11</v>
      </c>
      <c r="B84" s="13" t="s">
        <v>29</v>
      </c>
      <c r="C84" s="13" t="s">
        <v>193</v>
      </c>
      <c r="D84" s="13" t="s">
        <v>175</v>
      </c>
      <c r="E84" s="13" t="s">
        <v>142</v>
      </c>
      <c r="F84" s="13" t="s">
        <v>143</v>
      </c>
      <c r="G84" s="13" t="s">
        <v>144</v>
      </c>
      <c r="H84" s="13" t="s">
        <v>145</v>
      </c>
      <c r="I84" s="13" t="s">
        <v>145</v>
      </c>
      <c r="J84" s="14">
        <v>0</v>
      </c>
      <c r="K84" s="14">
        <v>0</v>
      </c>
      <c r="L84" s="14">
        <v>0</v>
      </c>
      <c r="M84" s="14">
        <v>0</v>
      </c>
      <c r="N84" s="14">
        <v>13.838633</v>
      </c>
      <c r="O84" s="14">
        <v>0</v>
      </c>
      <c r="P84" s="14">
        <v>0</v>
      </c>
      <c r="Q84" s="14">
        <v>0</v>
      </c>
      <c r="R84" s="14">
        <v>15.881426</v>
      </c>
      <c r="S84" s="14">
        <v>0</v>
      </c>
      <c r="T84" s="14">
        <v>0</v>
      </c>
      <c r="U84" s="14">
        <v>9.621852</v>
      </c>
      <c r="V84" s="24">
        <f>SUM(J84:U84)</f>
        <v>39.341910999999996</v>
      </c>
    </row>
    <row r="85" spans="1:22" ht="15.75">
      <c r="A85" s="26"/>
      <c r="B85" s="11"/>
      <c r="C85" s="11"/>
      <c r="D85" s="11"/>
      <c r="E85" s="11"/>
      <c r="F85" s="11"/>
      <c r="G85" s="11"/>
      <c r="H85" s="11"/>
      <c r="I85" s="11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7"/>
    </row>
    <row r="86" spans="1:22" ht="20.25">
      <c r="A86" s="44" t="s">
        <v>12</v>
      </c>
      <c r="B86" s="45"/>
      <c r="C86" s="45"/>
      <c r="D86" s="45"/>
      <c r="E86" s="45"/>
      <c r="F86" s="45"/>
      <c r="G86" s="45"/>
      <c r="H86" s="45"/>
      <c r="I86" s="46"/>
      <c r="J86" s="6">
        <f aca="true" t="shared" si="2" ref="J86:V86">SUM(J6:J84)</f>
        <v>101914.14493199997</v>
      </c>
      <c r="K86" s="6">
        <f t="shared" si="2"/>
        <v>94029.33086600003</v>
      </c>
      <c r="L86" s="6">
        <f t="shared" si="2"/>
        <v>99296.646285</v>
      </c>
      <c r="M86" s="6">
        <f t="shared" si="2"/>
        <v>101208.46573000001</v>
      </c>
      <c r="N86" s="6">
        <f t="shared" si="2"/>
        <v>103456.10221500005</v>
      </c>
      <c r="O86" s="6">
        <f t="shared" si="2"/>
        <v>108532.53143399997</v>
      </c>
      <c r="P86" s="6">
        <f t="shared" si="2"/>
        <v>106503.18825400005</v>
      </c>
      <c r="Q86" s="6">
        <f t="shared" si="2"/>
        <v>102872.46664699996</v>
      </c>
      <c r="R86" s="6">
        <f t="shared" si="2"/>
        <v>98187.65322899999</v>
      </c>
      <c r="S86" s="6">
        <f t="shared" si="2"/>
        <v>111546.78155499997</v>
      </c>
      <c r="T86" s="6">
        <f t="shared" si="2"/>
        <v>104407.42554900004</v>
      </c>
      <c r="U86" s="6">
        <f t="shared" si="2"/>
        <v>115171.167275</v>
      </c>
      <c r="V86" s="8">
        <f t="shared" si="2"/>
        <v>1247125.903971</v>
      </c>
    </row>
    <row r="87" spans="1:22" ht="15.75">
      <c r="A87" s="28"/>
      <c r="B87" s="29"/>
      <c r="C87" s="29"/>
      <c r="D87" s="29"/>
      <c r="E87" s="29"/>
      <c r="F87" s="29"/>
      <c r="G87" s="29"/>
      <c r="H87" s="29"/>
      <c r="I87" s="29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1"/>
    </row>
    <row r="88" spans="1:22" ht="15.75">
      <c r="A88" s="34" t="s">
        <v>11</v>
      </c>
      <c r="B88" s="35" t="s">
        <v>28</v>
      </c>
      <c r="C88" s="35"/>
      <c r="D88" s="36" t="s">
        <v>175</v>
      </c>
      <c r="E88" s="35" t="s">
        <v>198</v>
      </c>
      <c r="F88" s="35" t="s">
        <v>15</v>
      </c>
      <c r="G88" s="35" t="s">
        <v>21</v>
      </c>
      <c r="H88" s="35" t="s">
        <v>24</v>
      </c>
      <c r="I88" s="35" t="s">
        <v>25</v>
      </c>
      <c r="J88" s="37">
        <v>26950.939234</v>
      </c>
      <c r="K88" s="37">
        <v>27203.322528</v>
      </c>
      <c r="L88" s="37">
        <v>29218.05731</v>
      </c>
      <c r="M88" s="37">
        <v>26972.120472</v>
      </c>
      <c r="N88" s="37">
        <v>28784.927465</v>
      </c>
      <c r="O88" s="37">
        <v>25287.367178</v>
      </c>
      <c r="P88" s="37">
        <v>28149.080462</v>
      </c>
      <c r="Q88" s="37">
        <v>25668.059359</v>
      </c>
      <c r="R88" s="37">
        <v>19154.720591</v>
      </c>
      <c r="S88" s="37">
        <v>32810.152754</v>
      </c>
      <c r="T88" s="37">
        <v>28740.66622</v>
      </c>
      <c r="U88" s="37">
        <v>14028.808131</v>
      </c>
      <c r="V88" s="38">
        <f>SUM(J88:U88)</f>
        <v>312968.221704</v>
      </c>
    </row>
    <row r="89" spans="1:22" ht="15.75">
      <c r="A89" s="26"/>
      <c r="B89" s="32"/>
      <c r="C89" s="32"/>
      <c r="D89" s="32"/>
      <c r="E89" s="32"/>
      <c r="F89" s="32"/>
      <c r="G89" s="32"/>
      <c r="H89" s="32"/>
      <c r="I89" s="32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23"/>
    </row>
    <row r="90" spans="1:22" ht="20.25">
      <c r="A90" s="44" t="s">
        <v>14</v>
      </c>
      <c r="B90" s="45"/>
      <c r="C90" s="45"/>
      <c r="D90" s="45"/>
      <c r="E90" s="45"/>
      <c r="F90" s="45"/>
      <c r="G90" s="45"/>
      <c r="H90" s="45"/>
      <c r="I90" s="46"/>
      <c r="J90" s="6">
        <f>SUM(J88)</f>
        <v>26950.939234</v>
      </c>
      <c r="K90" s="6">
        <f aca="true" t="shared" si="3" ref="K90:U90">SUM(K88)</f>
        <v>27203.322528</v>
      </c>
      <c r="L90" s="6">
        <f t="shared" si="3"/>
        <v>29218.05731</v>
      </c>
      <c r="M90" s="6">
        <f t="shared" si="3"/>
        <v>26972.120472</v>
      </c>
      <c r="N90" s="6">
        <f t="shared" si="3"/>
        <v>28784.927465</v>
      </c>
      <c r="O90" s="6">
        <f t="shared" si="3"/>
        <v>25287.367178</v>
      </c>
      <c r="P90" s="6">
        <f t="shared" si="3"/>
        <v>28149.080462</v>
      </c>
      <c r="Q90" s="6">
        <f t="shared" si="3"/>
        <v>25668.059359</v>
      </c>
      <c r="R90" s="6">
        <f t="shared" si="3"/>
        <v>19154.720591</v>
      </c>
      <c r="S90" s="6">
        <f t="shared" si="3"/>
        <v>32810.152754</v>
      </c>
      <c r="T90" s="6">
        <f t="shared" si="3"/>
        <v>28740.66622</v>
      </c>
      <c r="U90" s="6">
        <f t="shared" si="3"/>
        <v>14028.808131</v>
      </c>
      <c r="V90" s="8">
        <f>SUM(V88)</f>
        <v>312968.221704</v>
      </c>
    </row>
    <row r="91" spans="1:22" ht="15.75">
      <c r="A91" s="28"/>
      <c r="B91" s="29"/>
      <c r="C91" s="29"/>
      <c r="D91" s="29"/>
      <c r="E91" s="29"/>
      <c r="F91" s="29"/>
      <c r="G91" s="29"/>
      <c r="H91" s="29"/>
      <c r="I91" s="29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1"/>
    </row>
    <row r="92" spans="1:22" ht="15.75">
      <c r="A92" s="34" t="s">
        <v>11</v>
      </c>
      <c r="B92" s="35" t="s">
        <v>22</v>
      </c>
      <c r="C92" s="35"/>
      <c r="D92" s="36" t="s">
        <v>175</v>
      </c>
      <c r="E92" s="35" t="s">
        <v>198</v>
      </c>
      <c r="F92" s="35" t="s">
        <v>23</v>
      </c>
      <c r="G92" s="35" t="s">
        <v>21</v>
      </c>
      <c r="H92" s="35" t="s">
        <v>24</v>
      </c>
      <c r="I92" s="35" t="s">
        <v>25</v>
      </c>
      <c r="J92" s="37">
        <v>22317.513641</v>
      </c>
      <c r="K92" s="37">
        <v>20058.438823</v>
      </c>
      <c r="L92" s="37">
        <v>22172.57654</v>
      </c>
      <c r="M92" s="37">
        <v>21351.322965</v>
      </c>
      <c r="N92" s="37">
        <v>20551.398964</v>
      </c>
      <c r="O92" s="37">
        <v>21160.996772</v>
      </c>
      <c r="P92" s="37">
        <v>23896.702056</v>
      </c>
      <c r="Q92" s="37">
        <v>15910.881776</v>
      </c>
      <c r="R92" s="37">
        <v>7447.441048</v>
      </c>
      <c r="S92" s="37">
        <v>22969.340604</v>
      </c>
      <c r="T92" s="37">
        <v>23380.232386</v>
      </c>
      <c r="U92" s="37">
        <v>17028.129431</v>
      </c>
      <c r="V92" s="38">
        <f>SUM(J92:U92)</f>
        <v>238244.975006</v>
      </c>
    </row>
    <row r="93" spans="1:22" ht="15.75">
      <c r="A93" s="34" t="s">
        <v>11</v>
      </c>
      <c r="B93" s="35" t="s">
        <v>22</v>
      </c>
      <c r="C93" s="36"/>
      <c r="D93" s="36" t="s">
        <v>175</v>
      </c>
      <c r="E93" s="36" t="s">
        <v>16</v>
      </c>
      <c r="F93" s="36" t="s">
        <v>26</v>
      </c>
      <c r="G93" s="36" t="s">
        <v>20</v>
      </c>
      <c r="H93" s="36" t="s">
        <v>20</v>
      </c>
      <c r="I93" s="36" t="s">
        <v>27</v>
      </c>
      <c r="J93" s="39">
        <v>53.619266</v>
      </c>
      <c r="K93" s="39">
        <v>97.611926</v>
      </c>
      <c r="L93" s="39">
        <v>149.38845</v>
      </c>
      <c r="M93" s="39">
        <v>127.739315</v>
      </c>
      <c r="N93" s="39">
        <v>224.21538</v>
      </c>
      <c r="O93" s="39">
        <v>229.834892</v>
      </c>
      <c r="P93" s="39">
        <v>204.454623</v>
      </c>
      <c r="Q93" s="39">
        <v>233.389194</v>
      </c>
      <c r="R93" s="39">
        <v>215.291792</v>
      </c>
      <c r="S93" s="39">
        <v>284.337192</v>
      </c>
      <c r="T93" s="39">
        <v>285.709722</v>
      </c>
      <c r="U93" s="39">
        <v>265.634855</v>
      </c>
      <c r="V93" s="38">
        <f>SUM(J93:U93)</f>
        <v>2371.2266069999996</v>
      </c>
    </row>
    <row r="94" spans="1:22" ht="15.75">
      <c r="A94" s="26"/>
      <c r="B94" s="32"/>
      <c r="C94" s="32"/>
      <c r="D94" s="32"/>
      <c r="E94" s="32"/>
      <c r="F94" s="32"/>
      <c r="G94" s="32"/>
      <c r="H94" s="32"/>
      <c r="I94" s="32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23"/>
    </row>
    <row r="95" spans="1:22" ht="21" thickBot="1">
      <c r="A95" s="47" t="s">
        <v>17</v>
      </c>
      <c r="B95" s="48"/>
      <c r="C95" s="48"/>
      <c r="D95" s="48"/>
      <c r="E95" s="48"/>
      <c r="F95" s="48"/>
      <c r="G95" s="48"/>
      <c r="H95" s="48"/>
      <c r="I95" s="49"/>
      <c r="J95" s="9">
        <f aca="true" t="shared" si="4" ref="J95:V95">SUM(J92:J93)</f>
        <v>22371.132907000003</v>
      </c>
      <c r="K95" s="9">
        <f t="shared" si="4"/>
        <v>20156.050749</v>
      </c>
      <c r="L95" s="9">
        <f t="shared" si="4"/>
        <v>22321.964989999997</v>
      </c>
      <c r="M95" s="9">
        <f t="shared" si="4"/>
        <v>21479.06228</v>
      </c>
      <c r="N95" s="9">
        <f t="shared" si="4"/>
        <v>20775.614344</v>
      </c>
      <c r="O95" s="9">
        <f t="shared" si="4"/>
        <v>21390.831663999998</v>
      </c>
      <c r="P95" s="9">
        <f t="shared" si="4"/>
        <v>24101.156679</v>
      </c>
      <c r="Q95" s="9">
        <f t="shared" si="4"/>
        <v>16144.27097</v>
      </c>
      <c r="R95" s="9">
        <f t="shared" si="4"/>
        <v>7662.73284</v>
      </c>
      <c r="S95" s="9">
        <f t="shared" si="4"/>
        <v>23253.677796</v>
      </c>
      <c r="T95" s="9">
        <f t="shared" si="4"/>
        <v>23665.942108</v>
      </c>
      <c r="U95" s="9">
        <f t="shared" si="4"/>
        <v>17293.764286</v>
      </c>
      <c r="V95" s="10">
        <f t="shared" si="4"/>
        <v>240616.20161299998</v>
      </c>
    </row>
    <row r="96" spans="10:22" ht="12.75"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:22" ht="12.75">
      <c r="A97" s="53" t="s">
        <v>232</v>
      </c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:22" ht="12.75">
      <c r="A98" s="53" t="s">
        <v>233</v>
      </c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ht="12.75">
      <c r="A99" s="53" t="s">
        <v>234</v>
      </c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ht="12.75">
      <c r="A100" s="53" t="s">
        <v>235</v>
      </c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ht="12.75">
      <c r="A101" s="53" t="s">
        <v>236</v>
      </c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:22" ht="12.75">
      <c r="A102" s="53" t="s">
        <v>237</v>
      </c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:22" ht="12.75">
      <c r="A103" s="53" t="s">
        <v>238</v>
      </c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:22" ht="12.75">
      <c r="A104" s="20" t="s">
        <v>171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ht="15">
      <c r="A105" s="1" t="s">
        <v>165</v>
      </c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7"/>
    </row>
    <row r="106" spans="1:22" ht="12.75">
      <c r="A106" s="3" t="s">
        <v>172</v>
      </c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0:22" ht="12.75"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0:22" ht="12.75"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0:22" ht="12.75"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0:22" ht="12.75"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0:22" ht="12.75"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0:22" ht="12.75"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0:22" ht="12.75"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0:22" ht="12.75"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0:22" ht="12.75"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</sheetData>
  <sheetProtection/>
  <mergeCells count="13">
    <mergeCell ref="A95:I95"/>
    <mergeCell ref="A86:I86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V3:V4"/>
    <mergeCell ref="A90:I90"/>
  </mergeCells>
  <printOptions horizontalCentered="1"/>
  <pageMargins left="0.1968503937007874" right="0.1968503937007874" top="0.29" bottom="0.33" header="0" footer="0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eewr</cp:lastModifiedBy>
  <cp:lastPrinted>2008-10-16T22:14:05Z</cp:lastPrinted>
  <dcterms:created xsi:type="dcterms:W3CDTF">2007-01-26T21:41:00Z</dcterms:created>
  <dcterms:modified xsi:type="dcterms:W3CDTF">2011-01-20T15:47:05Z</dcterms:modified>
  <cp:category/>
  <cp:version/>
  <cp:contentType/>
  <cp:contentStatus/>
</cp:coreProperties>
</file>