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<sst xmlns="http://schemas.openxmlformats.org/spreadsheetml/2006/main" count="609" uniqueCount="206">
  <si>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</si>
  <si>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</si>
  <si>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</si>
  <si>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</si>
  <si>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</si>
  <si>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</si>
  <si>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</si>
  <si>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</si>
  <si>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</si>
  <si>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</si>
  <si>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</si>
  <si>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</si>
  <si>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</si>
  <si>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</si>
  <si>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</si>
  <si>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</si>
  <si>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</si>
  <si>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</si>
  <si>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</si>
  <si>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</si>
  <si>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</si>
  <si>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LIMA</t>
  </si>
  <si>
    <t>JUNIN</t>
  </si>
  <si>
    <t>YAULI</t>
  </si>
  <si>
    <t>REFINERÍA</t>
  </si>
  <si>
    <t>DOE RUN PERU S.R.L.</t>
  </si>
  <si>
    <t>C.M.LA OROYA-REFINACION 1 Y 2</t>
  </si>
  <si>
    <t>LA OROYA</t>
  </si>
  <si>
    <t>VOTORANTIM METAIS - CAJAMARQUILLA S.A.</t>
  </si>
  <si>
    <t>LURIGANCHO</t>
  </si>
  <si>
    <t>REFINERIA DE ZINC CAJAMARQUILLA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</si>
  <si>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</si>
  <si>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</si>
  <si>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</si>
  <si>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</si>
  <si>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</si>
  <si>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</si>
  <si>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</si>
  <si>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</si>
  <si>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</si>
  <si>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</si>
  <si>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</si>
  <si>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</si>
  <si>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</si>
  <si>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</si>
  <si>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</si>
  <si>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</si>
  <si>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</si>
  <si>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</si>
  <si>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</si>
  <si>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</si>
  <si>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</si>
  <si>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</si>
  <si>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</si>
  <si>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</si>
  <si>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</si>
  <si>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</si>
  <si>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</si>
  <si>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</si>
  <si>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</si>
  <si>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</si>
  <si>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</si>
  <si>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</si>
  <si>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</si>
  <si>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</si>
  <si>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</si>
  <si>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</si>
  <si>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</si>
  <si>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</si>
  <si>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</si>
  <si>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</si>
  <si>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</si>
  <si>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</si>
  <si>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</si>
  <si>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</si>
  <si>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</si>
  <si>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</si>
  <si>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</si>
  <si>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</si>
  <si>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</si>
  <si>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</si>
  <si>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</si>
  <si>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</si>
  <si>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</si>
  <si>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</si>
  <si>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</si>
  <si>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</si>
  <si>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</si>
  <si>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</si>
  <si>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</si>
  <si>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</si>
  <si>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</si>
  <si>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</si>
  <si>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</si>
  <si>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</si>
  <si>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</si>
  <si>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</si>
  <si>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</si>
  <si>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</si>
  <si>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</si>
  <si>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</si>
  <si>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</si>
  <si>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</si>
  <si>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</si>
  <si>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</si>
  <si>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</si>
  <si>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</si>
  <si>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</si>
  <si>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</si>
  <si>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</si>
  <si>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</si>
  <si>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</si>
  <si>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</si>
  <si>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</si>
  <si>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</si>
  <si>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</si>
  <si>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</si>
  <si>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</si>
  <si>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</si>
  <si>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</si>
  <si>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</si>
  <si>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</si>
  <si>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</si>
  <si>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</si>
  <si>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</si>
  <si>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</si>
  <si>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</si>
  <si>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</si>
  <si>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</si>
  <si>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</si>
  <si>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</si>
  <si>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</si>
  <si>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</si>
  <si>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</si>
  <si>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</si>
  <si>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</si>
  <si>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</si>
  <si>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</si>
  <si>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</si>
  <si>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</si>
  <si>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</si>
  <si>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</si>
  <si>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</si>
  <si>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</si>
  <si>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</si>
  <si>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</si>
  <si>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</si>
  <si>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</si>
  <si>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</si>
  <si>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</si>
  <si>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</si>
  <si>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</si>
  <si>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</si>
  <si>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</si>
  <si>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</si>
  <si>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</si>
  <si>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</si>
  <si>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</si>
  <si>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</si>
  <si>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</si>
  <si>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</si>
  <si>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</si>
  <si>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</si>
  <si>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</si>
  <si>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</si>
  <si>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</si>
  <si>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</si>
  <si>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</si>
  <si>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</si>
  <si>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</si>
  <si>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</si>
  <si>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</si>
  <si>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</si>
  <si>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</si>
  <si>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</si>
  <si>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ZINC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</si>
  <si>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</si>
  <si>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</si>
  <si>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</si>
  <si>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</si>
  <si>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</si>
  <si>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</si>
  <si>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</si>
  <si>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</si>
  <si>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</si>
  <si>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</si>
  <si>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</si>
  <si>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</si>
  <si>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</si>
  <si>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</si>
  <si>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ANGARAES</t>
  </si>
  <si>
    <t>LIRCAY</t>
  </si>
  <si>
    <t>MINERA SANTA LUCIA G S.A.C.</t>
  </si>
  <si>
    <t>GARROSA</t>
  </si>
  <si>
    <t>ACUMULACION HUARON-3A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</si>
  <si>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</si>
  <si>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</si>
  <si>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</si>
  <si>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</si>
  <si>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</si>
  <si>
    <t>UCHUCCHACUA  h)</t>
  </si>
  <si>
    <t>ANTICONA  a)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</si>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</sst>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/>
    </xf>
    <xf numFmtId="3" fontId="2" fillId="2" borderId="5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6" ht="18">
      <c r="A1" s="56" t="s">
        <v>175</v>
      </c>
      <c r="B1" s="56"/>
      <c r="C1" s="56"/>
      <c r="D1" s="56"/>
      <c r="E1" s="56"/>
      <c r="F1" s="56"/>
    </row>
    <row r="2" ht="13.5" thickBot="1">
      <c r="A2" s="51"/>
    </row>
    <row r="3" spans="1:22" ht="13.5" thickBot="1">
      <c r="A3" s="52"/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3"/>
      <c r="V3" s="3"/>
    </row>
    <row r="4" spans="1:22" ht="73.5" customHeight="1">
      <c r="A4" s="33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5" t="s">
        <v>4</v>
      </c>
      <c r="G4" s="35" t="s">
        <v>5</v>
      </c>
      <c r="H4" s="36" t="s">
        <v>6</v>
      </c>
      <c r="I4" s="33" t="s">
        <v>11</v>
      </c>
      <c r="J4" s="34" t="s">
        <v>7</v>
      </c>
      <c r="K4" s="34" t="s">
        <v>195</v>
      </c>
      <c r="L4" s="34" t="s">
        <v>12</v>
      </c>
      <c r="M4" s="34" t="s">
        <v>8</v>
      </c>
      <c r="N4" s="37" t="s">
        <v>196</v>
      </c>
      <c r="O4" s="33" t="s">
        <v>13</v>
      </c>
      <c r="P4" s="34" t="s">
        <v>14</v>
      </c>
      <c r="Q4" s="34" t="s">
        <v>195</v>
      </c>
      <c r="R4" s="34" t="s">
        <v>15</v>
      </c>
      <c r="S4" s="34" t="s">
        <v>16</v>
      </c>
      <c r="T4" s="37" t="s">
        <v>197</v>
      </c>
      <c r="U4" s="38" t="s">
        <v>198</v>
      </c>
      <c r="V4" s="37" t="s">
        <v>199</v>
      </c>
    </row>
    <row r="5" spans="1:22" ht="12.75">
      <c r="A5" s="19"/>
      <c r="B5" s="8"/>
      <c r="C5" s="8"/>
      <c r="D5" s="8"/>
      <c r="E5" s="8"/>
      <c r="F5" s="8"/>
      <c r="G5" s="8"/>
      <c r="H5" s="16"/>
      <c r="I5" s="19"/>
      <c r="J5" s="8"/>
      <c r="K5" s="9"/>
      <c r="L5" s="8"/>
      <c r="M5" s="8"/>
      <c r="N5" s="20"/>
      <c r="O5" s="19"/>
      <c r="P5" s="8"/>
      <c r="Q5" s="9"/>
      <c r="R5" s="8"/>
      <c r="S5" s="8"/>
      <c r="T5" s="20"/>
      <c r="U5" s="18"/>
      <c r="V5" s="39"/>
    </row>
    <row r="6" spans="1:22" ht="15">
      <c r="A6" s="40" t="s">
        <v>9</v>
      </c>
      <c r="B6" s="10" t="s">
        <v>37</v>
      </c>
      <c r="C6" s="10" t="s">
        <v>155</v>
      </c>
      <c r="D6" s="10" t="s">
        <v>156</v>
      </c>
      <c r="E6" s="10" t="s">
        <v>157</v>
      </c>
      <c r="F6" s="10" t="s">
        <v>57</v>
      </c>
      <c r="G6" s="10" t="s">
        <v>158</v>
      </c>
      <c r="H6" s="17" t="s">
        <v>159</v>
      </c>
      <c r="I6" s="48">
        <v>32.076</v>
      </c>
      <c r="J6" s="46">
        <v>2.3048</v>
      </c>
      <c r="K6" s="47">
        <v>34.3808</v>
      </c>
      <c r="L6" s="46">
        <v>548.523331</v>
      </c>
      <c r="M6" s="46">
        <v>57.936456</v>
      </c>
      <c r="N6" s="49">
        <v>606.459787</v>
      </c>
      <c r="O6" s="48">
        <v>117.57713</v>
      </c>
      <c r="P6" s="46">
        <v>10.580519</v>
      </c>
      <c r="Q6" s="47">
        <v>128.157649</v>
      </c>
      <c r="R6" s="46">
        <v>117.57713</v>
      </c>
      <c r="S6" s="46">
        <v>10.580519</v>
      </c>
      <c r="T6" s="49">
        <v>128.157649</v>
      </c>
      <c r="U6" s="31">
        <f>+((K6/Q6)-1)*100</f>
        <v>-73.17304096300956</v>
      </c>
      <c r="V6" s="41" t="s">
        <v>17</v>
      </c>
    </row>
    <row r="7" spans="1:22" ht="15">
      <c r="A7" s="40" t="s">
        <v>9</v>
      </c>
      <c r="B7" s="10" t="s">
        <v>37</v>
      </c>
      <c r="C7" s="10" t="s">
        <v>155</v>
      </c>
      <c r="D7" s="10" t="s">
        <v>186</v>
      </c>
      <c r="E7" s="10" t="s">
        <v>187</v>
      </c>
      <c r="F7" s="10" t="s">
        <v>85</v>
      </c>
      <c r="G7" s="10" t="s">
        <v>188</v>
      </c>
      <c r="H7" s="17" t="s">
        <v>189</v>
      </c>
      <c r="I7" s="48">
        <v>0</v>
      </c>
      <c r="J7" s="46">
        <v>11.9029</v>
      </c>
      <c r="K7" s="47">
        <v>11.9029</v>
      </c>
      <c r="L7" s="46">
        <v>257.118873</v>
      </c>
      <c r="M7" s="46">
        <v>61.623375</v>
      </c>
      <c r="N7" s="49">
        <v>318.742249</v>
      </c>
      <c r="O7" s="48">
        <v>0</v>
      </c>
      <c r="P7" s="46">
        <v>0</v>
      </c>
      <c r="Q7" s="47">
        <v>0</v>
      </c>
      <c r="R7" s="46">
        <v>0</v>
      </c>
      <c r="S7" s="46">
        <v>0</v>
      </c>
      <c r="T7" s="49">
        <v>0</v>
      </c>
      <c r="U7" s="30" t="s">
        <v>17</v>
      </c>
      <c r="V7" s="41" t="s">
        <v>17</v>
      </c>
    </row>
    <row r="8" spans="1:22" ht="15">
      <c r="A8" s="40" t="s">
        <v>9</v>
      </c>
      <c r="B8" s="10" t="s">
        <v>37</v>
      </c>
      <c r="C8" s="10" t="s">
        <v>176</v>
      </c>
      <c r="D8" s="10" t="s">
        <v>38</v>
      </c>
      <c r="E8" s="10" t="s">
        <v>39</v>
      </c>
      <c r="F8" s="10" t="s">
        <v>40</v>
      </c>
      <c r="G8" s="10" t="s">
        <v>41</v>
      </c>
      <c r="H8" s="17" t="s">
        <v>42</v>
      </c>
      <c r="I8" s="48">
        <v>0</v>
      </c>
      <c r="J8" s="46">
        <v>25.255583</v>
      </c>
      <c r="K8" s="47">
        <v>25.255583</v>
      </c>
      <c r="L8" s="46">
        <v>0</v>
      </c>
      <c r="M8" s="46">
        <v>347.401793</v>
      </c>
      <c r="N8" s="49">
        <v>347.401793</v>
      </c>
      <c r="O8" s="48">
        <v>0</v>
      </c>
      <c r="P8" s="46">
        <v>134.586763</v>
      </c>
      <c r="Q8" s="47">
        <v>134.586763</v>
      </c>
      <c r="R8" s="46">
        <v>422.105404</v>
      </c>
      <c r="S8" s="46">
        <v>909.239712</v>
      </c>
      <c r="T8" s="49">
        <v>1331.345117</v>
      </c>
      <c r="U8" s="31">
        <f>+((K8/Q8)-1)*100</f>
        <v>-81.23471994047438</v>
      </c>
      <c r="V8" s="42">
        <f>+((N8/T8)-1)*100</f>
        <v>-73.90595507025095</v>
      </c>
    </row>
    <row r="9" spans="1:22" ht="15">
      <c r="A9" s="40" t="s">
        <v>9</v>
      </c>
      <c r="B9" s="10" t="s">
        <v>37</v>
      </c>
      <c r="C9" s="10" t="s">
        <v>176</v>
      </c>
      <c r="D9" s="10" t="s">
        <v>43</v>
      </c>
      <c r="E9" s="10" t="s">
        <v>44</v>
      </c>
      <c r="F9" s="10" t="s">
        <v>45</v>
      </c>
      <c r="G9" s="10" t="s">
        <v>46</v>
      </c>
      <c r="H9" s="17" t="s">
        <v>47</v>
      </c>
      <c r="I9" s="48">
        <v>1915.55847</v>
      </c>
      <c r="J9" s="46">
        <v>57.517777</v>
      </c>
      <c r="K9" s="47">
        <v>1973.076247</v>
      </c>
      <c r="L9" s="46">
        <v>17632.792284</v>
      </c>
      <c r="M9" s="46">
        <v>514.549783</v>
      </c>
      <c r="N9" s="49">
        <v>18147.342067</v>
      </c>
      <c r="O9" s="48">
        <v>1839.567697</v>
      </c>
      <c r="P9" s="46">
        <v>48.015632</v>
      </c>
      <c r="Q9" s="47">
        <v>1887.583329</v>
      </c>
      <c r="R9" s="46">
        <v>18132.726427</v>
      </c>
      <c r="S9" s="46">
        <v>506.313658</v>
      </c>
      <c r="T9" s="49">
        <v>18639.040085</v>
      </c>
      <c r="U9" s="31">
        <f aca="true" t="shared" si="0" ref="U9:U70">+((K9/Q9)-1)*100</f>
        <v>4.529226163768474</v>
      </c>
      <c r="V9" s="42">
        <f aca="true" t="shared" si="1" ref="V9:V70">+((N9/T9)-1)*100</f>
        <v>-2.638000754103742</v>
      </c>
    </row>
    <row r="10" spans="1:22" ht="15">
      <c r="A10" s="40" t="s">
        <v>9</v>
      </c>
      <c r="B10" s="10" t="s">
        <v>37</v>
      </c>
      <c r="C10" s="10" t="s">
        <v>176</v>
      </c>
      <c r="D10" s="10" t="s">
        <v>48</v>
      </c>
      <c r="E10" s="10" t="s">
        <v>49</v>
      </c>
      <c r="F10" s="10" t="s">
        <v>50</v>
      </c>
      <c r="G10" s="10" t="s">
        <v>51</v>
      </c>
      <c r="H10" s="17" t="s">
        <v>52</v>
      </c>
      <c r="I10" s="48">
        <v>0</v>
      </c>
      <c r="J10" s="46">
        <v>0</v>
      </c>
      <c r="K10" s="47">
        <v>0</v>
      </c>
      <c r="L10" s="46">
        <v>12.779046</v>
      </c>
      <c r="M10" s="46">
        <v>2.433999</v>
      </c>
      <c r="N10" s="49">
        <v>15.213045</v>
      </c>
      <c r="O10" s="48">
        <v>76.600242</v>
      </c>
      <c r="P10" s="46">
        <v>14.247865</v>
      </c>
      <c r="Q10" s="47">
        <v>90.848107</v>
      </c>
      <c r="R10" s="46">
        <v>534.70937</v>
      </c>
      <c r="S10" s="46">
        <v>98.703787</v>
      </c>
      <c r="T10" s="49">
        <v>633.413157</v>
      </c>
      <c r="U10" s="30" t="s">
        <v>17</v>
      </c>
      <c r="V10" s="42">
        <f t="shared" si="1"/>
        <v>-97.598242974293</v>
      </c>
    </row>
    <row r="11" spans="1:22" ht="15">
      <c r="A11" s="40" t="s">
        <v>9</v>
      </c>
      <c r="B11" s="10" t="s">
        <v>37</v>
      </c>
      <c r="C11" s="10" t="s">
        <v>176</v>
      </c>
      <c r="D11" s="10" t="s">
        <v>48</v>
      </c>
      <c r="E11" s="10" t="s">
        <v>53</v>
      </c>
      <c r="F11" s="10" t="s">
        <v>40</v>
      </c>
      <c r="G11" s="10" t="s">
        <v>190</v>
      </c>
      <c r="H11" s="17" t="s">
        <v>191</v>
      </c>
      <c r="I11" s="48">
        <v>220.670006</v>
      </c>
      <c r="J11" s="46">
        <v>17.436855</v>
      </c>
      <c r="K11" s="47">
        <v>238.106861</v>
      </c>
      <c r="L11" s="46">
        <v>1660.841202</v>
      </c>
      <c r="M11" s="46">
        <v>116.715259</v>
      </c>
      <c r="N11" s="49">
        <v>1777.556461</v>
      </c>
      <c r="O11" s="48">
        <v>129.200778</v>
      </c>
      <c r="P11" s="46">
        <v>9.72587</v>
      </c>
      <c r="Q11" s="47">
        <v>138.926648</v>
      </c>
      <c r="R11" s="46">
        <v>1255.722909</v>
      </c>
      <c r="S11" s="46">
        <v>86.663358</v>
      </c>
      <c r="T11" s="49">
        <v>1342.386267</v>
      </c>
      <c r="U11" s="31">
        <f t="shared" si="0"/>
        <v>71.39034478108188</v>
      </c>
      <c r="V11" s="42">
        <f t="shared" si="1"/>
        <v>32.41765836688195</v>
      </c>
    </row>
    <row r="12" spans="1:22" ht="15">
      <c r="A12" s="40" t="s">
        <v>9</v>
      </c>
      <c r="B12" s="10" t="s">
        <v>37</v>
      </c>
      <c r="C12" s="10" t="s">
        <v>176</v>
      </c>
      <c r="D12" s="10" t="s">
        <v>48</v>
      </c>
      <c r="E12" s="10" t="s">
        <v>200</v>
      </c>
      <c r="F12" s="10" t="s">
        <v>50</v>
      </c>
      <c r="G12" s="10" t="s">
        <v>51</v>
      </c>
      <c r="H12" s="17" t="s">
        <v>52</v>
      </c>
      <c r="I12" s="48">
        <v>687.338936</v>
      </c>
      <c r="J12" s="46">
        <v>91.160119</v>
      </c>
      <c r="K12" s="47">
        <v>778.499055</v>
      </c>
      <c r="L12" s="46">
        <v>5384.374552</v>
      </c>
      <c r="M12" s="46">
        <v>632.036721</v>
      </c>
      <c r="N12" s="49">
        <v>6016.411273</v>
      </c>
      <c r="O12" s="48">
        <v>551.413496</v>
      </c>
      <c r="P12" s="46">
        <v>48.103563</v>
      </c>
      <c r="Q12" s="47">
        <v>599.517059</v>
      </c>
      <c r="R12" s="46">
        <v>6263.172339</v>
      </c>
      <c r="S12" s="46">
        <v>639.9214</v>
      </c>
      <c r="T12" s="49">
        <v>6903.093739</v>
      </c>
      <c r="U12" s="31">
        <f t="shared" si="0"/>
        <v>29.854362492794383</v>
      </c>
      <c r="V12" s="42">
        <f t="shared" si="1"/>
        <v>-12.844711364566342</v>
      </c>
    </row>
    <row r="13" spans="1:22" ht="15">
      <c r="A13" s="40" t="s">
        <v>9</v>
      </c>
      <c r="B13" s="10" t="s">
        <v>37</v>
      </c>
      <c r="C13" s="10" t="s">
        <v>176</v>
      </c>
      <c r="D13" s="10" t="s">
        <v>177</v>
      </c>
      <c r="E13" s="10" t="s">
        <v>178</v>
      </c>
      <c r="F13" s="10" t="s">
        <v>22</v>
      </c>
      <c r="G13" s="10" t="s">
        <v>23</v>
      </c>
      <c r="H13" s="17" t="s">
        <v>179</v>
      </c>
      <c r="I13" s="48">
        <v>0</v>
      </c>
      <c r="J13" s="46">
        <v>0</v>
      </c>
      <c r="K13" s="47">
        <v>0</v>
      </c>
      <c r="L13" s="46">
        <v>2350.017292</v>
      </c>
      <c r="M13" s="46">
        <v>211.079584</v>
      </c>
      <c r="N13" s="49">
        <v>2561.096877</v>
      </c>
      <c r="O13" s="48">
        <v>0</v>
      </c>
      <c r="P13" s="46">
        <v>0</v>
      </c>
      <c r="Q13" s="47">
        <v>0</v>
      </c>
      <c r="R13" s="46">
        <v>0</v>
      </c>
      <c r="S13" s="46">
        <v>0</v>
      </c>
      <c r="T13" s="49">
        <v>0</v>
      </c>
      <c r="U13" s="30" t="s">
        <v>17</v>
      </c>
      <c r="V13" s="41" t="s">
        <v>17</v>
      </c>
    </row>
    <row r="14" spans="1:22" ht="15">
      <c r="A14" s="40" t="s">
        <v>9</v>
      </c>
      <c r="B14" s="10" t="s">
        <v>37</v>
      </c>
      <c r="C14" s="10" t="s">
        <v>176</v>
      </c>
      <c r="D14" s="10" t="s">
        <v>55</v>
      </c>
      <c r="E14" s="10" t="s">
        <v>56</v>
      </c>
      <c r="F14" s="10" t="s">
        <v>57</v>
      </c>
      <c r="G14" s="10" t="s">
        <v>58</v>
      </c>
      <c r="H14" s="17" t="s">
        <v>59</v>
      </c>
      <c r="I14" s="48">
        <v>28414.425</v>
      </c>
      <c r="J14" s="46">
        <v>2957.635</v>
      </c>
      <c r="K14" s="47">
        <v>31372.06</v>
      </c>
      <c r="L14" s="46">
        <v>311901.4021</v>
      </c>
      <c r="M14" s="46">
        <v>28618.0979</v>
      </c>
      <c r="N14" s="49">
        <v>340519.5</v>
      </c>
      <c r="O14" s="48">
        <v>20220.599</v>
      </c>
      <c r="P14" s="46">
        <v>3335.9685</v>
      </c>
      <c r="Q14" s="47">
        <v>23556.5675</v>
      </c>
      <c r="R14" s="46">
        <v>308969.202</v>
      </c>
      <c r="S14" s="46">
        <v>31582.5263</v>
      </c>
      <c r="T14" s="49">
        <v>340551.7283</v>
      </c>
      <c r="U14" s="31">
        <f t="shared" si="0"/>
        <v>33.17755228982322</v>
      </c>
      <c r="V14" s="42">
        <f t="shared" si="1"/>
        <v>-0.009463554967370502</v>
      </c>
    </row>
    <row r="15" spans="1:22" ht="15">
      <c r="A15" s="40" t="s">
        <v>9</v>
      </c>
      <c r="B15" s="10" t="s">
        <v>37</v>
      </c>
      <c r="C15" s="10" t="s">
        <v>176</v>
      </c>
      <c r="D15" s="10" t="s">
        <v>60</v>
      </c>
      <c r="E15" s="10" t="s">
        <v>61</v>
      </c>
      <c r="F15" s="10" t="s">
        <v>62</v>
      </c>
      <c r="G15" s="10" t="s">
        <v>63</v>
      </c>
      <c r="H15" s="17" t="s">
        <v>64</v>
      </c>
      <c r="I15" s="48">
        <v>0</v>
      </c>
      <c r="J15" s="46">
        <v>303.755432</v>
      </c>
      <c r="K15" s="47">
        <v>303.755432</v>
      </c>
      <c r="L15" s="46">
        <v>0</v>
      </c>
      <c r="M15" s="46">
        <v>2372.474219</v>
      </c>
      <c r="N15" s="49">
        <v>2372.474219</v>
      </c>
      <c r="O15" s="48">
        <v>0</v>
      </c>
      <c r="P15" s="46">
        <v>255.153789</v>
      </c>
      <c r="Q15" s="47">
        <v>255.153789</v>
      </c>
      <c r="R15" s="46">
        <v>0</v>
      </c>
      <c r="S15" s="46">
        <v>2772.822033</v>
      </c>
      <c r="T15" s="49">
        <v>2772.822033</v>
      </c>
      <c r="U15" s="31">
        <f t="shared" si="0"/>
        <v>19.04798011837481</v>
      </c>
      <c r="V15" s="42">
        <f t="shared" si="1"/>
        <v>-14.43828017937564</v>
      </c>
    </row>
    <row r="16" spans="1:22" ht="15">
      <c r="A16" s="40" t="s">
        <v>9</v>
      </c>
      <c r="B16" s="10" t="s">
        <v>37</v>
      </c>
      <c r="C16" s="10" t="s">
        <v>176</v>
      </c>
      <c r="D16" s="10" t="s">
        <v>65</v>
      </c>
      <c r="E16" s="10" t="s">
        <v>201</v>
      </c>
      <c r="F16" s="10" t="s">
        <v>22</v>
      </c>
      <c r="G16" s="10" t="s">
        <v>23</v>
      </c>
      <c r="H16" s="17" t="s">
        <v>23</v>
      </c>
      <c r="I16" s="48">
        <v>720.861918</v>
      </c>
      <c r="J16" s="46">
        <v>36.443454</v>
      </c>
      <c r="K16" s="47">
        <v>757.305372</v>
      </c>
      <c r="L16" s="46">
        <v>5881.701038</v>
      </c>
      <c r="M16" s="46">
        <v>346.858412</v>
      </c>
      <c r="N16" s="49">
        <v>6228.55945</v>
      </c>
      <c r="O16" s="48">
        <v>571.555722</v>
      </c>
      <c r="P16" s="46">
        <v>55.430572</v>
      </c>
      <c r="Q16" s="47">
        <v>626.986294</v>
      </c>
      <c r="R16" s="46">
        <v>6547.563206</v>
      </c>
      <c r="S16" s="46">
        <v>449.310042</v>
      </c>
      <c r="T16" s="49">
        <v>6996.873248</v>
      </c>
      <c r="U16" s="31">
        <f t="shared" si="0"/>
        <v>20.784996298499635</v>
      </c>
      <c r="V16" s="42">
        <f t="shared" si="1"/>
        <v>-10.980816298474705</v>
      </c>
    </row>
    <row r="17" spans="1:22" ht="15">
      <c r="A17" s="40" t="s">
        <v>9</v>
      </c>
      <c r="B17" s="10" t="s">
        <v>37</v>
      </c>
      <c r="C17" s="10" t="s">
        <v>176</v>
      </c>
      <c r="D17" s="10" t="s">
        <v>65</v>
      </c>
      <c r="E17" s="10" t="s">
        <v>66</v>
      </c>
      <c r="F17" s="10" t="s">
        <v>22</v>
      </c>
      <c r="G17" s="10" t="s">
        <v>23</v>
      </c>
      <c r="H17" s="17" t="s">
        <v>23</v>
      </c>
      <c r="I17" s="48">
        <v>126.48968</v>
      </c>
      <c r="J17" s="46">
        <v>17.78096</v>
      </c>
      <c r="K17" s="47">
        <v>144.27064</v>
      </c>
      <c r="L17" s="46">
        <v>2015.379779</v>
      </c>
      <c r="M17" s="46">
        <v>198.214142</v>
      </c>
      <c r="N17" s="49">
        <v>2213.593921</v>
      </c>
      <c r="O17" s="48">
        <v>222.690117</v>
      </c>
      <c r="P17" s="46">
        <v>25.840773</v>
      </c>
      <c r="Q17" s="47">
        <v>248.53089</v>
      </c>
      <c r="R17" s="46">
        <v>1306.439285</v>
      </c>
      <c r="S17" s="46">
        <v>215.637131</v>
      </c>
      <c r="T17" s="49">
        <v>1522.076416</v>
      </c>
      <c r="U17" s="31">
        <f t="shared" si="0"/>
        <v>-41.95062030317439</v>
      </c>
      <c r="V17" s="42">
        <f t="shared" si="1"/>
        <v>45.432509020624636</v>
      </c>
    </row>
    <row r="18" spans="1:22" ht="15">
      <c r="A18" s="40" t="s">
        <v>9</v>
      </c>
      <c r="B18" s="10" t="s">
        <v>37</v>
      </c>
      <c r="C18" s="10" t="s">
        <v>176</v>
      </c>
      <c r="D18" s="10" t="s">
        <v>65</v>
      </c>
      <c r="E18" s="10" t="s">
        <v>67</v>
      </c>
      <c r="F18" s="10" t="s">
        <v>22</v>
      </c>
      <c r="G18" s="10" t="s">
        <v>23</v>
      </c>
      <c r="H18" s="17" t="s">
        <v>67</v>
      </c>
      <c r="I18" s="48">
        <v>437.452988</v>
      </c>
      <c r="J18" s="46">
        <v>52.18158</v>
      </c>
      <c r="K18" s="47">
        <v>489.634568</v>
      </c>
      <c r="L18" s="46">
        <v>5280.772496</v>
      </c>
      <c r="M18" s="46">
        <v>401.073354</v>
      </c>
      <c r="N18" s="49">
        <v>5681.84585</v>
      </c>
      <c r="O18" s="48">
        <v>741.908865</v>
      </c>
      <c r="P18" s="46">
        <v>60.589067</v>
      </c>
      <c r="Q18" s="47">
        <v>802.497932</v>
      </c>
      <c r="R18" s="46">
        <v>5644.827231</v>
      </c>
      <c r="S18" s="46">
        <v>535.278701</v>
      </c>
      <c r="T18" s="49">
        <v>6180.105932</v>
      </c>
      <c r="U18" s="31">
        <f t="shared" si="0"/>
        <v>-38.986189437308106</v>
      </c>
      <c r="V18" s="42">
        <f t="shared" si="1"/>
        <v>-8.06232267670458</v>
      </c>
    </row>
    <row r="19" spans="1:22" ht="15">
      <c r="A19" s="40" t="s">
        <v>9</v>
      </c>
      <c r="B19" s="10" t="s">
        <v>37</v>
      </c>
      <c r="C19" s="10" t="s">
        <v>176</v>
      </c>
      <c r="D19" s="10" t="s">
        <v>68</v>
      </c>
      <c r="E19" s="10" t="s">
        <v>69</v>
      </c>
      <c r="F19" s="10" t="s">
        <v>50</v>
      </c>
      <c r="G19" s="10" t="s">
        <v>50</v>
      </c>
      <c r="H19" s="17" t="s">
        <v>70</v>
      </c>
      <c r="I19" s="48">
        <v>5007.304388</v>
      </c>
      <c r="J19" s="46">
        <v>80.259617</v>
      </c>
      <c r="K19" s="47">
        <v>5087.564005</v>
      </c>
      <c r="L19" s="46">
        <v>45988.280692</v>
      </c>
      <c r="M19" s="46">
        <v>789.941588</v>
      </c>
      <c r="N19" s="49">
        <v>46778.22228</v>
      </c>
      <c r="O19" s="48">
        <v>5694.229242</v>
      </c>
      <c r="P19" s="46">
        <v>98.157481</v>
      </c>
      <c r="Q19" s="47">
        <v>5792.386723</v>
      </c>
      <c r="R19" s="46">
        <v>45521.061087</v>
      </c>
      <c r="S19" s="46">
        <v>796.78702</v>
      </c>
      <c r="T19" s="49">
        <v>46317.848107</v>
      </c>
      <c r="U19" s="31">
        <f t="shared" si="0"/>
        <v>-12.168088073286597</v>
      </c>
      <c r="V19" s="42">
        <f t="shared" si="1"/>
        <v>0.9939455130481889</v>
      </c>
    </row>
    <row r="20" spans="1:22" ht="15">
      <c r="A20" s="40" t="s">
        <v>9</v>
      </c>
      <c r="B20" s="10" t="s">
        <v>37</v>
      </c>
      <c r="C20" s="10" t="s">
        <v>176</v>
      </c>
      <c r="D20" s="10" t="s">
        <v>71</v>
      </c>
      <c r="E20" s="10" t="s">
        <v>72</v>
      </c>
      <c r="F20" s="10" t="s">
        <v>22</v>
      </c>
      <c r="G20" s="10" t="s">
        <v>23</v>
      </c>
      <c r="H20" s="17" t="s">
        <v>23</v>
      </c>
      <c r="I20" s="48">
        <v>3263.689989</v>
      </c>
      <c r="J20" s="46">
        <v>0</v>
      </c>
      <c r="K20" s="47">
        <v>3263.689989</v>
      </c>
      <c r="L20" s="46">
        <v>31091.036489</v>
      </c>
      <c r="M20" s="46">
        <v>0</v>
      </c>
      <c r="N20" s="49">
        <v>31091.036489</v>
      </c>
      <c r="O20" s="48">
        <v>3211.767767</v>
      </c>
      <c r="P20" s="46">
        <v>0</v>
      </c>
      <c r="Q20" s="47">
        <v>3211.767767</v>
      </c>
      <c r="R20" s="46">
        <v>28863.661234</v>
      </c>
      <c r="S20" s="46">
        <v>0</v>
      </c>
      <c r="T20" s="49">
        <v>28863.661234</v>
      </c>
      <c r="U20" s="31">
        <f t="shared" si="0"/>
        <v>1.6166244189099288</v>
      </c>
      <c r="V20" s="42">
        <f t="shared" si="1"/>
        <v>7.7168839979879555</v>
      </c>
    </row>
    <row r="21" spans="1:22" ht="15">
      <c r="A21" s="40" t="s">
        <v>9</v>
      </c>
      <c r="B21" s="10" t="s">
        <v>37</v>
      </c>
      <c r="C21" s="10" t="s">
        <v>176</v>
      </c>
      <c r="D21" s="10" t="s">
        <v>73</v>
      </c>
      <c r="E21" s="10" t="s">
        <v>74</v>
      </c>
      <c r="F21" s="10" t="s">
        <v>57</v>
      </c>
      <c r="G21" s="10" t="s">
        <v>75</v>
      </c>
      <c r="H21" s="17" t="s">
        <v>76</v>
      </c>
      <c r="I21" s="48">
        <v>99.928686</v>
      </c>
      <c r="J21" s="46">
        <v>3.719415</v>
      </c>
      <c r="K21" s="47">
        <v>103.648101</v>
      </c>
      <c r="L21" s="46">
        <v>1364.397611</v>
      </c>
      <c r="M21" s="46">
        <v>49.063543</v>
      </c>
      <c r="N21" s="49">
        <v>1413.461154</v>
      </c>
      <c r="O21" s="48">
        <v>165.530302</v>
      </c>
      <c r="P21" s="46">
        <v>5.177483</v>
      </c>
      <c r="Q21" s="47">
        <v>170.707785</v>
      </c>
      <c r="R21" s="46">
        <v>2507.265077</v>
      </c>
      <c r="S21" s="46">
        <v>113.622867</v>
      </c>
      <c r="T21" s="49">
        <v>2620.887944</v>
      </c>
      <c r="U21" s="31">
        <f t="shared" si="0"/>
        <v>-39.283319152667815</v>
      </c>
      <c r="V21" s="42">
        <f t="shared" si="1"/>
        <v>-46.06937861514311</v>
      </c>
    </row>
    <row r="22" spans="1:22" ht="15">
      <c r="A22" s="40" t="s">
        <v>9</v>
      </c>
      <c r="B22" s="10" t="s">
        <v>37</v>
      </c>
      <c r="C22" s="10" t="s">
        <v>176</v>
      </c>
      <c r="D22" s="10" t="s">
        <v>73</v>
      </c>
      <c r="E22" s="10" t="s">
        <v>77</v>
      </c>
      <c r="F22" s="10" t="s">
        <v>40</v>
      </c>
      <c r="G22" s="10" t="s">
        <v>40</v>
      </c>
      <c r="H22" s="17" t="s">
        <v>54</v>
      </c>
      <c r="I22" s="48">
        <v>0</v>
      </c>
      <c r="J22" s="46">
        <v>0</v>
      </c>
      <c r="K22" s="47">
        <v>0</v>
      </c>
      <c r="L22" s="46">
        <v>4338.8476</v>
      </c>
      <c r="M22" s="46">
        <v>330.44593</v>
      </c>
      <c r="N22" s="49">
        <v>4669.29353</v>
      </c>
      <c r="O22" s="48">
        <v>784.84</v>
      </c>
      <c r="P22" s="46">
        <v>53.838</v>
      </c>
      <c r="Q22" s="47">
        <v>838.678</v>
      </c>
      <c r="R22" s="46">
        <v>7052.0596</v>
      </c>
      <c r="S22" s="46">
        <v>479.63505</v>
      </c>
      <c r="T22" s="49">
        <v>7531.69465</v>
      </c>
      <c r="U22" s="30" t="s">
        <v>17</v>
      </c>
      <c r="V22" s="42">
        <f t="shared" si="1"/>
        <v>-38.00474200052707</v>
      </c>
    </row>
    <row r="23" spans="1:22" ht="15">
      <c r="A23" s="40" t="s">
        <v>9</v>
      </c>
      <c r="B23" s="10" t="s">
        <v>37</v>
      </c>
      <c r="C23" s="10" t="s">
        <v>176</v>
      </c>
      <c r="D23" s="10" t="s">
        <v>78</v>
      </c>
      <c r="E23" s="10" t="s">
        <v>202</v>
      </c>
      <c r="F23" s="10" t="s">
        <v>79</v>
      </c>
      <c r="G23" s="10" t="s">
        <v>80</v>
      </c>
      <c r="H23" s="17" t="s">
        <v>81</v>
      </c>
      <c r="I23" s="48">
        <v>6027.48</v>
      </c>
      <c r="J23" s="46">
        <v>311.775</v>
      </c>
      <c r="K23" s="47">
        <v>6339.255</v>
      </c>
      <c r="L23" s="46">
        <v>55875.802953</v>
      </c>
      <c r="M23" s="46">
        <v>2484.697242</v>
      </c>
      <c r="N23" s="49">
        <v>58360.500195</v>
      </c>
      <c r="O23" s="48">
        <v>6253.0846</v>
      </c>
      <c r="P23" s="46">
        <v>227.3828</v>
      </c>
      <c r="Q23" s="47">
        <v>6480.4674</v>
      </c>
      <c r="R23" s="46">
        <v>60026.290944</v>
      </c>
      <c r="S23" s="46">
        <v>2012.663304</v>
      </c>
      <c r="T23" s="49">
        <v>62038.954248</v>
      </c>
      <c r="U23" s="31">
        <f t="shared" si="0"/>
        <v>-2.179046529884565</v>
      </c>
      <c r="V23" s="42">
        <f t="shared" si="1"/>
        <v>-5.929265084474866</v>
      </c>
    </row>
    <row r="24" spans="1:22" ht="15">
      <c r="A24" s="40" t="s">
        <v>9</v>
      </c>
      <c r="B24" s="10" t="s">
        <v>37</v>
      </c>
      <c r="C24" s="10" t="s">
        <v>176</v>
      </c>
      <c r="D24" s="10" t="s">
        <v>78</v>
      </c>
      <c r="E24" s="10" t="s">
        <v>82</v>
      </c>
      <c r="F24" s="10" t="s">
        <v>50</v>
      </c>
      <c r="G24" s="10" t="s">
        <v>50</v>
      </c>
      <c r="H24" s="17" t="s">
        <v>83</v>
      </c>
      <c r="I24" s="48">
        <v>5634.7928</v>
      </c>
      <c r="J24" s="46">
        <v>112.5687</v>
      </c>
      <c r="K24" s="47">
        <v>5747.3615</v>
      </c>
      <c r="L24" s="46">
        <v>49397.835428</v>
      </c>
      <c r="M24" s="46">
        <v>887.079921</v>
      </c>
      <c r="N24" s="49">
        <v>50284.915349</v>
      </c>
      <c r="O24" s="48">
        <v>5714.6076</v>
      </c>
      <c r="P24" s="46">
        <v>83.264</v>
      </c>
      <c r="Q24" s="47">
        <v>5797.8716</v>
      </c>
      <c r="R24" s="46">
        <v>46892.53807</v>
      </c>
      <c r="S24" s="46">
        <v>759.051722</v>
      </c>
      <c r="T24" s="49">
        <v>47651.589792</v>
      </c>
      <c r="U24" s="31">
        <f t="shared" si="0"/>
        <v>-0.871183487402527</v>
      </c>
      <c r="V24" s="42">
        <f t="shared" si="1"/>
        <v>5.52620713914167</v>
      </c>
    </row>
    <row r="25" spans="1:22" ht="15">
      <c r="A25" s="40" t="s">
        <v>9</v>
      </c>
      <c r="B25" s="10" t="s">
        <v>37</v>
      </c>
      <c r="C25" s="10" t="s">
        <v>176</v>
      </c>
      <c r="D25" s="10" t="s">
        <v>84</v>
      </c>
      <c r="E25" s="10" t="s">
        <v>203</v>
      </c>
      <c r="F25" s="10" t="s">
        <v>85</v>
      </c>
      <c r="G25" s="10" t="s">
        <v>86</v>
      </c>
      <c r="H25" s="17" t="s">
        <v>87</v>
      </c>
      <c r="I25" s="48">
        <v>1559.8837</v>
      </c>
      <c r="J25" s="46">
        <v>98.16536</v>
      </c>
      <c r="K25" s="47">
        <v>1658.04906</v>
      </c>
      <c r="L25" s="46">
        <v>15639.18288</v>
      </c>
      <c r="M25" s="46">
        <v>959.94211</v>
      </c>
      <c r="N25" s="49">
        <v>16599.12499</v>
      </c>
      <c r="O25" s="48">
        <v>1836.93276</v>
      </c>
      <c r="P25" s="46">
        <v>133.97208</v>
      </c>
      <c r="Q25" s="47">
        <v>1970.90484</v>
      </c>
      <c r="R25" s="46">
        <v>12278.81894</v>
      </c>
      <c r="S25" s="46">
        <v>962.936873</v>
      </c>
      <c r="T25" s="49">
        <v>13241.755813</v>
      </c>
      <c r="U25" s="31">
        <f t="shared" si="0"/>
        <v>-15.873713111384912</v>
      </c>
      <c r="V25" s="42">
        <f t="shared" si="1"/>
        <v>25.35441088336583</v>
      </c>
    </row>
    <row r="26" spans="1:22" ht="15">
      <c r="A26" s="40" t="s">
        <v>9</v>
      </c>
      <c r="B26" s="10" t="s">
        <v>37</v>
      </c>
      <c r="C26" s="10" t="s">
        <v>176</v>
      </c>
      <c r="D26" s="10" t="s">
        <v>88</v>
      </c>
      <c r="E26" s="10" t="s">
        <v>89</v>
      </c>
      <c r="F26" s="10" t="s">
        <v>22</v>
      </c>
      <c r="G26" s="10" t="s">
        <v>90</v>
      </c>
      <c r="H26" s="17" t="s">
        <v>91</v>
      </c>
      <c r="I26" s="48">
        <v>2471.0448</v>
      </c>
      <c r="J26" s="46">
        <v>8.947488</v>
      </c>
      <c r="K26" s="47">
        <v>2479.992288</v>
      </c>
      <c r="L26" s="46">
        <v>20774.612073</v>
      </c>
      <c r="M26" s="46">
        <v>63.078795</v>
      </c>
      <c r="N26" s="49">
        <v>20837.690868</v>
      </c>
      <c r="O26" s="48">
        <v>2741.75454</v>
      </c>
      <c r="P26" s="46">
        <v>7.9586</v>
      </c>
      <c r="Q26" s="47">
        <v>2749.71314</v>
      </c>
      <c r="R26" s="46">
        <v>22970.784353</v>
      </c>
      <c r="S26" s="46">
        <v>62.870645</v>
      </c>
      <c r="T26" s="49">
        <v>23033.654998</v>
      </c>
      <c r="U26" s="31">
        <f t="shared" si="0"/>
        <v>-9.809054191012812</v>
      </c>
      <c r="V26" s="42">
        <f t="shared" si="1"/>
        <v>-9.533719812121323</v>
      </c>
    </row>
    <row r="27" spans="1:22" ht="15">
      <c r="A27" s="40" t="s">
        <v>9</v>
      </c>
      <c r="B27" s="10" t="s">
        <v>37</v>
      </c>
      <c r="C27" s="10" t="s">
        <v>176</v>
      </c>
      <c r="D27" s="10" t="s">
        <v>93</v>
      </c>
      <c r="E27" s="10" t="s">
        <v>94</v>
      </c>
      <c r="F27" s="10" t="s">
        <v>21</v>
      </c>
      <c r="G27" s="10" t="s">
        <v>95</v>
      </c>
      <c r="H27" s="17" t="s">
        <v>96</v>
      </c>
      <c r="I27" s="48">
        <v>1023.10602</v>
      </c>
      <c r="J27" s="46">
        <v>21.06214</v>
      </c>
      <c r="K27" s="47">
        <v>1044.16816</v>
      </c>
      <c r="L27" s="46">
        <v>6817.987371</v>
      </c>
      <c r="M27" s="46">
        <v>240.925276</v>
      </c>
      <c r="N27" s="49">
        <v>7058.912647</v>
      </c>
      <c r="O27" s="48">
        <v>808.45892</v>
      </c>
      <c r="P27" s="46">
        <v>30.744004</v>
      </c>
      <c r="Q27" s="47">
        <v>839.202924</v>
      </c>
      <c r="R27" s="46">
        <v>6950.667935</v>
      </c>
      <c r="S27" s="46">
        <v>229.576764</v>
      </c>
      <c r="T27" s="49">
        <v>7180.244699</v>
      </c>
      <c r="U27" s="31">
        <f t="shared" si="0"/>
        <v>24.423799076276808</v>
      </c>
      <c r="V27" s="42">
        <f t="shared" si="1"/>
        <v>-1.6898038588698538</v>
      </c>
    </row>
    <row r="28" spans="1:22" ht="15">
      <c r="A28" s="40" t="s">
        <v>9</v>
      </c>
      <c r="B28" s="10" t="s">
        <v>37</v>
      </c>
      <c r="C28" s="10" t="s">
        <v>176</v>
      </c>
      <c r="D28" s="10" t="s">
        <v>97</v>
      </c>
      <c r="E28" s="10" t="s">
        <v>98</v>
      </c>
      <c r="F28" s="10" t="s">
        <v>57</v>
      </c>
      <c r="G28" s="10" t="s">
        <v>99</v>
      </c>
      <c r="H28" s="17" t="s">
        <v>100</v>
      </c>
      <c r="I28" s="48">
        <v>1589.07</v>
      </c>
      <c r="J28" s="46">
        <v>21.1032</v>
      </c>
      <c r="K28" s="47">
        <v>1610.1732</v>
      </c>
      <c r="L28" s="46">
        <v>10640.035</v>
      </c>
      <c r="M28" s="46">
        <v>167.4251</v>
      </c>
      <c r="N28" s="49">
        <v>10807.4601</v>
      </c>
      <c r="O28" s="48">
        <v>0</v>
      </c>
      <c r="P28" s="46">
        <v>0</v>
      </c>
      <c r="Q28" s="47">
        <v>0</v>
      </c>
      <c r="R28" s="46">
        <v>722.216</v>
      </c>
      <c r="S28" s="46">
        <v>6.465</v>
      </c>
      <c r="T28" s="49">
        <v>728.681</v>
      </c>
      <c r="U28" s="30" t="s">
        <v>17</v>
      </c>
      <c r="V28" s="41" t="s">
        <v>17</v>
      </c>
    </row>
    <row r="29" spans="1:22" ht="15">
      <c r="A29" s="40" t="s">
        <v>9</v>
      </c>
      <c r="B29" s="10" t="s">
        <v>37</v>
      </c>
      <c r="C29" s="10" t="s">
        <v>176</v>
      </c>
      <c r="D29" s="10" t="s">
        <v>97</v>
      </c>
      <c r="E29" s="10" t="s">
        <v>101</v>
      </c>
      <c r="F29" s="10" t="s">
        <v>57</v>
      </c>
      <c r="G29" s="10" t="s">
        <v>99</v>
      </c>
      <c r="H29" s="17" t="s">
        <v>102</v>
      </c>
      <c r="I29" s="48">
        <v>71.05</v>
      </c>
      <c r="J29" s="46">
        <v>6.8405</v>
      </c>
      <c r="K29" s="47">
        <v>77.8905</v>
      </c>
      <c r="L29" s="46">
        <v>861.736</v>
      </c>
      <c r="M29" s="46">
        <v>78.12856</v>
      </c>
      <c r="N29" s="49">
        <v>939.86456</v>
      </c>
      <c r="O29" s="48">
        <v>597.78</v>
      </c>
      <c r="P29" s="46">
        <v>25.74</v>
      </c>
      <c r="Q29" s="47">
        <v>623.52</v>
      </c>
      <c r="R29" s="46">
        <v>4115.25</v>
      </c>
      <c r="S29" s="46">
        <v>264.0462</v>
      </c>
      <c r="T29" s="49">
        <v>4379.2962</v>
      </c>
      <c r="U29" s="31">
        <f t="shared" si="0"/>
        <v>-87.50793879907621</v>
      </c>
      <c r="V29" s="42">
        <f t="shared" si="1"/>
        <v>-78.5384564761799</v>
      </c>
    </row>
    <row r="30" spans="1:22" ht="15">
      <c r="A30" s="40" t="s">
        <v>9</v>
      </c>
      <c r="B30" s="10" t="s">
        <v>37</v>
      </c>
      <c r="C30" s="10" t="s">
        <v>176</v>
      </c>
      <c r="D30" s="10" t="s">
        <v>97</v>
      </c>
      <c r="E30" s="10" t="s">
        <v>103</v>
      </c>
      <c r="F30" s="10" t="s">
        <v>57</v>
      </c>
      <c r="G30" s="10" t="s">
        <v>99</v>
      </c>
      <c r="H30" s="17" t="s">
        <v>102</v>
      </c>
      <c r="I30" s="48">
        <v>1320.55</v>
      </c>
      <c r="J30" s="46">
        <v>124.4656</v>
      </c>
      <c r="K30" s="47">
        <v>1445.0156</v>
      </c>
      <c r="L30" s="46">
        <v>15262.769</v>
      </c>
      <c r="M30" s="46">
        <v>1242.67204</v>
      </c>
      <c r="N30" s="49">
        <v>16505.44104</v>
      </c>
      <c r="O30" s="48">
        <v>2722.572</v>
      </c>
      <c r="P30" s="46">
        <v>156.1963</v>
      </c>
      <c r="Q30" s="47">
        <v>2878.7683</v>
      </c>
      <c r="R30" s="46">
        <v>19308.452</v>
      </c>
      <c r="S30" s="46">
        <v>1210.4372</v>
      </c>
      <c r="T30" s="49">
        <v>20518.8892</v>
      </c>
      <c r="U30" s="31">
        <f t="shared" si="0"/>
        <v>-49.80437988010359</v>
      </c>
      <c r="V30" s="42">
        <f t="shared" si="1"/>
        <v>-19.559773050482676</v>
      </c>
    </row>
    <row r="31" spans="1:22" ht="15">
      <c r="A31" s="40" t="s">
        <v>9</v>
      </c>
      <c r="B31" s="10" t="s">
        <v>37</v>
      </c>
      <c r="C31" s="10" t="s">
        <v>176</v>
      </c>
      <c r="D31" s="10" t="s">
        <v>104</v>
      </c>
      <c r="E31" s="10" t="s">
        <v>105</v>
      </c>
      <c r="F31" s="10" t="s">
        <v>106</v>
      </c>
      <c r="G31" s="10" t="s">
        <v>107</v>
      </c>
      <c r="H31" s="17" t="s">
        <v>108</v>
      </c>
      <c r="I31" s="48">
        <v>200.685107</v>
      </c>
      <c r="J31" s="46">
        <v>40.316321</v>
      </c>
      <c r="K31" s="47">
        <v>241.001428</v>
      </c>
      <c r="L31" s="46">
        <v>1341.454716</v>
      </c>
      <c r="M31" s="46">
        <v>341.385559</v>
      </c>
      <c r="N31" s="49">
        <v>1682.840275</v>
      </c>
      <c r="O31" s="48">
        <v>133.7385</v>
      </c>
      <c r="P31" s="46">
        <v>28.7803</v>
      </c>
      <c r="Q31" s="47">
        <v>162.5188</v>
      </c>
      <c r="R31" s="46">
        <v>1252.460103</v>
      </c>
      <c r="S31" s="46">
        <v>342.340076</v>
      </c>
      <c r="T31" s="49">
        <v>1594.800179</v>
      </c>
      <c r="U31" s="31">
        <f t="shared" si="0"/>
        <v>48.291414900922234</v>
      </c>
      <c r="V31" s="42">
        <f t="shared" si="1"/>
        <v>5.520446834612502</v>
      </c>
    </row>
    <row r="32" spans="1:22" ht="15">
      <c r="A32" s="40" t="s">
        <v>9</v>
      </c>
      <c r="B32" s="10" t="s">
        <v>37</v>
      </c>
      <c r="C32" s="10" t="s">
        <v>176</v>
      </c>
      <c r="D32" s="10" t="s">
        <v>109</v>
      </c>
      <c r="E32" s="10" t="s">
        <v>110</v>
      </c>
      <c r="F32" s="10" t="s">
        <v>40</v>
      </c>
      <c r="G32" s="10" t="s">
        <v>41</v>
      </c>
      <c r="H32" s="17" t="s">
        <v>41</v>
      </c>
      <c r="I32" s="48">
        <v>0</v>
      </c>
      <c r="J32" s="46">
        <v>89.031852</v>
      </c>
      <c r="K32" s="47">
        <v>89.031852</v>
      </c>
      <c r="L32" s="46">
        <v>0</v>
      </c>
      <c r="M32" s="46">
        <v>716.711605</v>
      </c>
      <c r="N32" s="49">
        <v>716.711605</v>
      </c>
      <c r="O32" s="48">
        <v>0</v>
      </c>
      <c r="P32" s="46">
        <v>94.29531</v>
      </c>
      <c r="Q32" s="47">
        <v>94.29531</v>
      </c>
      <c r="R32" s="46">
        <v>145.314255</v>
      </c>
      <c r="S32" s="46">
        <v>578.77785</v>
      </c>
      <c r="T32" s="49">
        <v>724.092105</v>
      </c>
      <c r="U32" s="31">
        <f t="shared" si="0"/>
        <v>-5.581887370644411</v>
      </c>
      <c r="V32" s="42">
        <f t="shared" si="1"/>
        <v>-1.0192764082132877</v>
      </c>
    </row>
    <row r="33" spans="1:22" ht="15">
      <c r="A33" s="40" t="s">
        <v>9</v>
      </c>
      <c r="B33" s="10" t="s">
        <v>37</v>
      </c>
      <c r="C33" s="10" t="s">
        <v>155</v>
      </c>
      <c r="D33" s="10" t="s">
        <v>160</v>
      </c>
      <c r="E33" s="10" t="s">
        <v>161</v>
      </c>
      <c r="F33" s="10" t="s">
        <v>57</v>
      </c>
      <c r="G33" s="10" t="s">
        <v>75</v>
      </c>
      <c r="H33" s="17" t="s">
        <v>162</v>
      </c>
      <c r="I33" s="48">
        <v>76.766565</v>
      </c>
      <c r="J33" s="46">
        <v>16.489135</v>
      </c>
      <c r="K33" s="47">
        <v>93.255699</v>
      </c>
      <c r="L33" s="46">
        <v>359.358602</v>
      </c>
      <c r="M33" s="46">
        <v>160.413345</v>
      </c>
      <c r="N33" s="49">
        <v>519.771947</v>
      </c>
      <c r="O33" s="48">
        <v>97.780053</v>
      </c>
      <c r="P33" s="46">
        <v>25.286742</v>
      </c>
      <c r="Q33" s="47">
        <v>123.066795</v>
      </c>
      <c r="R33" s="46">
        <v>981.338642</v>
      </c>
      <c r="S33" s="46">
        <v>189.231425</v>
      </c>
      <c r="T33" s="49">
        <v>1170.570067</v>
      </c>
      <c r="U33" s="31">
        <f t="shared" si="0"/>
        <v>-24.22350886768441</v>
      </c>
      <c r="V33" s="42">
        <f t="shared" si="1"/>
        <v>-55.5966821933095</v>
      </c>
    </row>
    <row r="34" spans="1:22" ht="15">
      <c r="A34" s="40" t="s">
        <v>9</v>
      </c>
      <c r="B34" s="10" t="s">
        <v>37</v>
      </c>
      <c r="C34" s="10" t="s">
        <v>176</v>
      </c>
      <c r="D34" s="10" t="s">
        <v>111</v>
      </c>
      <c r="E34" s="10" t="s">
        <v>194</v>
      </c>
      <c r="F34" s="10" t="s">
        <v>50</v>
      </c>
      <c r="G34" s="10" t="s">
        <v>50</v>
      </c>
      <c r="H34" s="17" t="s">
        <v>113</v>
      </c>
      <c r="I34" s="48">
        <v>1821.938182</v>
      </c>
      <c r="J34" s="46">
        <v>37.031191</v>
      </c>
      <c r="K34" s="47">
        <v>1858.969372</v>
      </c>
      <c r="L34" s="46">
        <v>4266.687538</v>
      </c>
      <c r="M34" s="46">
        <v>93.748429</v>
      </c>
      <c r="N34" s="49">
        <v>4360.435967</v>
      </c>
      <c r="O34" s="48">
        <v>0</v>
      </c>
      <c r="P34" s="46">
        <v>0</v>
      </c>
      <c r="Q34" s="47">
        <v>0</v>
      </c>
      <c r="R34" s="46">
        <v>0</v>
      </c>
      <c r="S34" s="46">
        <v>0</v>
      </c>
      <c r="T34" s="49">
        <v>0</v>
      </c>
      <c r="U34" s="30" t="s">
        <v>17</v>
      </c>
      <c r="V34" s="41" t="s">
        <v>17</v>
      </c>
    </row>
    <row r="35" spans="1:22" ht="15">
      <c r="A35" s="40" t="s">
        <v>9</v>
      </c>
      <c r="B35" s="10" t="s">
        <v>37</v>
      </c>
      <c r="C35" s="10" t="s">
        <v>176</v>
      </c>
      <c r="D35" s="10" t="s">
        <v>111</v>
      </c>
      <c r="E35" s="10" t="s">
        <v>112</v>
      </c>
      <c r="F35" s="10" t="s">
        <v>50</v>
      </c>
      <c r="G35" s="10" t="s">
        <v>50</v>
      </c>
      <c r="H35" s="17" t="s">
        <v>113</v>
      </c>
      <c r="I35" s="48">
        <v>676.17874</v>
      </c>
      <c r="J35" s="46">
        <v>12.026823</v>
      </c>
      <c r="K35" s="47">
        <v>688.205563</v>
      </c>
      <c r="L35" s="46">
        <v>6731.679307</v>
      </c>
      <c r="M35" s="46">
        <v>118.935666</v>
      </c>
      <c r="N35" s="49">
        <v>6850.614972</v>
      </c>
      <c r="O35" s="48">
        <v>1612.875</v>
      </c>
      <c r="P35" s="46">
        <v>33.3</v>
      </c>
      <c r="Q35" s="47">
        <v>1646.175</v>
      </c>
      <c r="R35" s="46">
        <v>6866.0578</v>
      </c>
      <c r="S35" s="46">
        <v>121.829766</v>
      </c>
      <c r="T35" s="49">
        <v>6987.887566</v>
      </c>
      <c r="U35" s="31">
        <f t="shared" si="0"/>
        <v>-58.19365723571309</v>
      </c>
      <c r="V35" s="42">
        <f t="shared" si="1"/>
        <v>-1.9644362148570904</v>
      </c>
    </row>
    <row r="36" spans="1:22" ht="15">
      <c r="A36" s="40" t="s">
        <v>9</v>
      </c>
      <c r="B36" s="10" t="s">
        <v>37</v>
      </c>
      <c r="C36" s="10" t="s">
        <v>176</v>
      </c>
      <c r="D36" s="10" t="s">
        <v>111</v>
      </c>
      <c r="E36" s="10" t="s">
        <v>114</v>
      </c>
      <c r="F36" s="10" t="s">
        <v>50</v>
      </c>
      <c r="G36" s="10" t="s">
        <v>50</v>
      </c>
      <c r="H36" s="17" t="s">
        <v>113</v>
      </c>
      <c r="I36" s="48">
        <v>2851.476811</v>
      </c>
      <c r="J36" s="46">
        <v>46.354673</v>
      </c>
      <c r="K36" s="47">
        <v>2897.831484</v>
      </c>
      <c r="L36" s="46">
        <v>39912.189279</v>
      </c>
      <c r="M36" s="46">
        <v>691.650035</v>
      </c>
      <c r="N36" s="49">
        <v>40603.839314</v>
      </c>
      <c r="O36" s="48">
        <v>3679.426624</v>
      </c>
      <c r="P36" s="46">
        <v>92.753462</v>
      </c>
      <c r="Q36" s="47">
        <v>3772.180086</v>
      </c>
      <c r="R36" s="46">
        <v>43315.348326</v>
      </c>
      <c r="S36" s="46">
        <v>1250.056293</v>
      </c>
      <c r="T36" s="49">
        <v>44565.404619</v>
      </c>
      <c r="U36" s="31">
        <f t="shared" si="0"/>
        <v>-23.17886691690679</v>
      </c>
      <c r="V36" s="42">
        <f t="shared" si="1"/>
        <v>-8.889328704335453</v>
      </c>
    </row>
    <row r="37" spans="1:22" ht="15">
      <c r="A37" s="40" t="s">
        <v>9</v>
      </c>
      <c r="B37" s="10" t="s">
        <v>37</v>
      </c>
      <c r="C37" s="10" t="s">
        <v>176</v>
      </c>
      <c r="D37" s="10" t="s">
        <v>111</v>
      </c>
      <c r="E37" s="10" t="s">
        <v>115</v>
      </c>
      <c r="F37" s="10" t="s">
        <v>50</v>
      </c>
      <c r="G37" s="10" t="s">
        <v>50</v>
      </c>
      <c r="H37" s="17" t="s">
        <v>113</v>
      </c>
      <c r="I37" s="48">
        <v>2376.84058</v>
      </c>
      <c r="J37" s="46">
        <v>42.370452</v>
      </c>
      <c r="K37" s="47">
        <v>2419.211032</v>
      </c>
      <c r="L37" s="46">
        <v>17313.208942</v>
      </c>
      <c r="M37" s="46">
        <v>339.241843</v>
      </c>
      <c r="N37" s="49">
        <v>17652.450785</v>
      </c>
      <c r="O37" s="48">
        <v>844.48</v>
      </c>
      <c r="P37" s="46">
        <v>21.571</v>
      </c>
      <c r="Q37" s="47">
        <v>866.051</v>
      </c>
      <c r="R37" s="46">
        <v>9197.59282</v>
      </c>
      <c r="S37" s="46">
        <v>228.331901</v>
      </c>
      <c r="T37" s="49">
        <v>9425.924721</v>
      </c>
      <c r="U37" s="30" t="s">
        <v>17</v>
      </c>
      <c r="V37" s="42">
        <f t="shared" si="1"/>
        <v>87.275533250039</v>
      </c>
    </row>
    <row r="38" spans="1:22" ht="15">
      <c r="A38" s="40" t="s">
        <v>9</v>
      </c>
      <c r="B38" s="10" t="s">
        <v>37</v>
      </c>
      <c r="C38" s="10" t="s">
        <v>176</v>
      </c>
      <c r="D38" s="10" t="s">
        <v>111</v>
      </c>
      <c r="E38" s="10" t="s">
        <v>182</v>
      </c>
      <c r="F38" s="10" t="s">
        <v>50</v>
      </c>
      <c r="G38" s="10" t="s">
        <v>50</v>
      </c>
      <c r="H38" s="17" t="s">
        <v>113</v>
      </c>
      <c r="I38" s="48">
        <v>0</v>
      </c>
      <c r="J38" s="46">
        <v>0</v>
      </c>
      <c r="K38" s="47">
        <v>0</v>
      </c>
      <c r="L38" s="46">
        <v>175.61244</v>
      </c>
      <c r="M38" s="46">
        <v>9.35505</v>
      </c>
      <c r="N38" s="49">
        <v>184.96749</v>
      </c>
      <c r="O38" s="48">
        <v>0</v>
      </c>
      <c r="P38" s="46">
        <v>0</v>
      </c>
      <c r="Q38" s="47">
        <v>0</v>
      </c>
      <c r="R38" s="46">
        <v>496.6077</v>
      </c>
      <c r="S38" s="46">
        <v>9.1843</v>
      </c>
      <c r="T38" s="49">
        <v>505.792</v>
      </c>
      <c r="U38" s="30" t="s">
        <v>17</v>
      </c>
      <c r="V38" s="41" t="s">
        <v>17</v>
      </c>
    </row>
    <row r="39" spans="1:22" ht="15">
      <c r="A39" s="40" t="s">
        <v>9</v>
      </c>
      <c r="B39" s="10" t="s">
        <v>37</v>
      </c>
      <c r="C39" s="10" t="s">
        <v>176</v>
      </c>
      <c r="D39" s="10" t="s">
        <v>111</v>
      </c>
      <c r="E39" s="10" t="s">
        <v>183</v>
      </c>
      <c r="F39" s="10" t="s">
        <v>50</v>
      </c>
      <c r="G39" s="10" t="s">
        <v>50</v>
      </c>
      <c r="H39" s="17" t="s">
        <v>113</v>
      </c>
      <c r="I39" s="48">
        <v>0</v>
      </c>
      <c r="J39" s="46">
        <v>0</v>
      </c>
      <c r="K39" s="47">
        <v>0</v>
      </c>
      <c r="L39" s="46">
        <v>0</v>
      </c>
      <c r="M39" s="46">
        <v>0</v>
      </c>
      <c r="N39" s="49">
        <v>0</v>
      </c>
      <c r="O39" s="48">
        <v>0</v>
      </c>
      <c r="P39" s="46">
        <v>0</v>
      </c>
      <c r="Q39" s="47">
        <v>0</v>
      </c>
      <c r="R39" s="46">
        <v>17.68</v>
      </c>
      <c r="S39" s="46">
        <v>0.375</v>
      </c>
      <c r="T39" s="49">
        <v>18.055</v>
      </c>
      <c r="U39" s="30" t="s">
        <v>17</v>
      </c>
      <c r="V39" s="41" t="s">
        <v>17</v>
      </c>
    </row>
    <row r="40" spans="1:22" ht="15">
      <c r="A40" s="40" t="s">
        <v>9</v>
      </c>
      <c r="B40" s="10" t="s">
        <v>37</v>
      </c>
      <c r="C40" s="10" t="s">
        <v>176</v>
      </c>
      <c r="D40" s="10" t="s">
        <v>111</v>
      </c>
      <c r="E40" s="10" t="s">
        <v>116</v>
      </c>
      <c r="F40" s="10" t="s">
        <v>50</v>
      </c>
      <c r="G40" s="10" t="s">
        <v>50</v>
      </c>
      <c r="H40" s="17" t="s">
        <v>113</v>
      </c>
      <c r="I40" s="48">
        <v>96.784212</v>
      </c>
      <c r="J40" s="46">
        <v>1.105041</v>
      </c>
      <c r="K40" s="47">
        <v>97.889253</v>
      </c>
      <c r="L40" s="46">
        <v>5843.1781</v>
      </c>
      <c r="M40" s="46">
        <v>42.057464</v>
      </c>
      <c r="N40" s="49">
        <v>5885.235563</v>
      </c>
      <c r="O40" s="48">
        <v>2466.75</v>
      </c>
      <c r="P40" s="46">
        <v>21.7</v>
      </c>
      <c r="Q40" s="47">
        <v>2488.45</v>
      </c>
      <c r="R40" s="46">
        <v>8679.65215</v>
      </c>
      <c r="S40" s="46">
        <v>76.4751</v>
      </c>
      <c r="T40" s="49">
        <v>8756.12725</v>
      </c>
      <c r="U40" s="31">
        <f t="shared" si="0"/>
        <v>-96.06625598263979</v>
      </c>
      <c r="V40" s="42">
        <f t="shared" si="1"/>
        <v>-32.7872312157181</v>
      </c>
    </row>
    <row r="41" spans="1:22" ht="15">
      <c r="A41" s="40" t="s">
        <v>9</v>
      </c>
      <c r="B41" s="10" t="s">
        <v>37</v>
      </c>
      <c r="C41" s="10" t="s">
        <v>176</v>
      </c>
      <c r="D41" s="10" t="s">
        <v>111</v>
      </c>
      <c r="E41" s="10" t="s">
        <v>180</v>
      </c>
      <c r="F41" s="10" t="s">
        <v>50</v>
      </c>
      <c r="G41" s="10" t="s">
        <v>50</v>
      </c>
      <c r="H41" s="17" t="s">
        <v>113</v>
      </c>
      <c r="I41" s="48">
        <v>424.505486</v>
      </c>
      <c r="J41" s="46">
        <v>16.490934</v>
      </c>
      <c r="K41" s="47">
        <v>440.99642</v>
      </c>
      <c r="L41" s="46">
        <v>2737.109946</v>
      </c>
      <c r="M41" s="46">
        <v>102.739395</v>
      </c>
      <c r="N41" s="49">
        <v>2839.849341</v>
      </c>
      <c r="O41" s="48">
        <v>179.22</v>
      </c>
      <c r="P41" s="46">
        <v>5.8</v>
      </c>
      <c r="Q41" s="47">
        <v>185.02</v>
      </c>
      <c r="R41" s="46">
        <v>386.54985</v>
      </c>
      <c r="S41" s="46">
        <v>11.5485</v>
      </c>
      <c r="T41" s="49">
        <v>398.09835</v>
      </c>
      <c r="U41" s="30" t="s">
        <v>17</v>
      </c>
      <c r="V41" s="41" t="s">
        <v>17</v>
      </c>
    </row>
    <row r="42" spans="1:22" ht="15">
      <c r="A42" s="40" t="s">
        <v>9</v>
      </c>
      <c r="B42" s="10" t="s">
        <v>37</v>
      </c>
      <c r="C42" s="10" t="s">
        <v>176</v>
      </c>
      <c r="D42" s="10" t="s">
        <v>117</v>
      </c>
      <c r="E42" s="10" t="s">
        <v>204</v>
      </c>
      <c r="F42" s="10" t="s">
        <v>50</v>
      </c>
      <c r="G42" s="10" t="s">
        <v>50</v>
      </c>
      <c r="H42" s="17" t="s">
        <v>118</v>
      </c>
      <c r="I42" s="48">
        <v>0</v>
      </c>
      <c r="J42" s="46">
        <v>0</v>
      </c>
      <c r="K42" s="47">
        <v>0</v>
      </c>
      <c r="L42" s="46">
        <v>113.598954</v>
      </c>
      <c r="M42" s="46">
        <v>44.761033</v>
      </c>
      <c r="N42" s="49">
        <v>158.359987</v>
      </c>
      <c r="O42" s="48">
        <v>0</v>
      </c>
      <c r="P42" s="46">
        <v>27.73848</v>
      </c>
      <c r="Q42" s="47">
        <v>27.73848</v>
      </c>
      <c r="R42" s="46">
        <v>0</v>
      </c>
      <c r="S42" s="46">
        <v>124.075737</v>
      </c>
      <c r="T42" s="49">
        <v>124.075737</v>
      </c>
      <c r="U42" s="30" t="s">
        <v>17</v>
      </c>
      <c r="V42" s="42">
        <f t="shared" si="1"/>
        <v>27.631711750380326</v>
      </c>
    </row>
    <row r="43" spans="1:22" ht="15">
      <c r="A43" s="40" t="s">
        <v>9</v>
      </c>
      <c r="B43" s="10" t="s">
        <v>37</v>
      </c>
      <c r="C43" s="10" t="s">
        <v>176</v>
      </c>
      <c r="D43" s="10" t="s">
        <v>119</v>
      </c>
      <c r="E43" s="10" t="s">
        <v>205</v>
      </c>
      <c r="F43" s="10" t="s">
        <v>21</v>
      </c>
      <c r="G43" s="10" t="s">
        <v>120</v>
      </c>
      <c r="H43" s="17" t="s">
        <v>120</v>
      </c>
      <c r="I43" s="48">
        <v>11167.9878</v>
      </c>
      <c r="J43" s="46">
        <v>71.0382</v>
      </c>
      <c r="K43" s="47">
        <v>11239.026</v>
      </c>
      <c r="L43" s="46">
        <v>64579.630865</v>
      </c>
      <c r="M43" s="46">
        <v>490.148288</v>
      </c>
      <c r="N43" s="49">
        <v>65069.779153</v>
      </c>
      <c r="O43" s="48">
        <v>0</v>
      </c>
      <c r="P43" s="46">
        <v>0</v>
      </c>
      <c r="Q43" s="47">
        <v>0</v>
      </c>
      <c r="R43" s="46">
        <v>22908.116421</v>
      </c>
      <c r="S43" s="46">
        <v>119.531622</v>
      </c>
      <c r="T43" s="49">
        <v>23027.648043</v>
      </c>
      <c r="U43" s="30" t="s">
        <v>17</v>
      </c>
      <c r="V43" s="41" t="s">
        <v>17</v>
      </c>
    </row>
    <row r="44" spans="1:22" ht="15">
      <c r="A44" s="40" t="s">
        <v>9</v>
      </c>
      <c r="B44" s="10" t="s">
        <v>37</v>
      </c>
      <c r="C44" s="10" t="s">
        <v>176</v>
      </c>
      <c r="D44" s="10" t="s">
        <v>119</v>
      </c>
      <c r="E44" s="10" t="s">
        <v>121</v>
      </c>
      <c r="F44" s="10" t="s">
        <v>21</v>
      </c>
      <c r="G44" s="10" t="s">
        <v>92</v>
      </c>
      <c r="H44" s="17" t="s">
        <v>122</v>
      </c>
      <c r="I44" s="48">
        <v>2052.9315</v>
      </c>
      <c r="J44" s="46">
        <v>200.9004</v>
      </c>
      <c r="K44" s="47">
        <v>2253.8319</v>
      </c>
      <c r="L44" s="46">
        <v>19287.0595</v>
      </c>
      <c r="M44" s="46">
        <v>1280.4279</v>
      </c>
      <c r="N44" s="49">
        <v>20567.4874</v>
      </c>
      <c r="O44" s="48">
        <v>2169.1414</v>
      </c>
      <c r="P44" s="46">
        <v>138.6275</v>
      </c>
      <c r="Q44" s="47">
        <v>2307.7689</v>
      </c>
      <c r="R44" s="46">
        <v>18122.5384</v>
      </c>
      <c r="S44" s="46">
        <v>1380.8531</v>
      </c>
      <c r="T44" s="49">
        <v>19503.3915</v>
      </c>
      <c r="U44" s="31">
        <f t="shared" si="0"/>
        <v>-2.33719242858329</v>
      </c>
      <c r="V44" s="42">
        <f t="shared" si="1"/>
        <v>5.4559531351252355</v>
      </c>
    </row>
    <row r="45" spans="1:22" ht="15">
      <c r="A45" s="40" t="s">
        <v>9</v>
      </c>
      <c r="B45" s="10" t="s">
        <v>37</v>
      </c>
      <c r="C45" s="10" t="s">
        <v>176</v>
      </c>
      <c r="D45" s="10" t="s">
        <v>123</v>
      </c>
      <c r="E45" s="10" t="s">
        <v>124</v>
      </c>
      <c r="F45" s="10" t="s">
        <v>62</v>
      </c>
      <c r="G45" s="10" t="s">
        <v>125</v>
      </c>
      <c r="H45" s="17" t="s">
        <v>125</v>
      </c>
      <c r="I45" s="48">
        <v>1013.177862</v>
      </c>
      <c r="J45" s="46">
        <v>53.265916</v>
      </c>
      <c r="K45" s="47">
        <v>1066.443778</v>
      </c>
      <c r="L45" s="46">
        <v>9062.056352</v>
      </c>
      <c r="M45" s="46">
        <v>489.53383</v>
      </c>
      <c r="N45" s="49">
        <v>9551.590182</v>
      </c>
      <c r="O45" s="48">
        <v>1085.110824</v>
      </c>
      <c r="P45" s="46">
        <v>59.329482</v>
      </c>
      <c r="Q45" s="47">
        <v>1144.440307</v>
      </c>
      <c r="R45" s="46">
        <v>9907.015283</v>
      </c>
      <c r="S45" s="46">
        <v>486.72241</v>
      </c>
      <c r="T45" s="49">
        <v>10393.737692</v>
      </c>
      <c r="U45" s="31">
        <f t="shared" si="0"/>
        <v>-6.815255328122594</v>
      </c>
      <c r="V45" s="42">
        <f t="shared" si="1"/>
        <v>-8.102451061933158</v>
      </c>
    </row>
    <row r="46" spans="1:22" ht="15">
      <c r="A46" s="40" t="s">
        <v>9</v>
      </c>
      <c r="B46" s="10" t="s">
        <v>37</v>
      </c>
      <c r="C46" s="10" t="s">
        <v>176</v>
      </c>
      <c r="D46" s="10" t="s">
        <v>126</v>
      </c>
      <c r="E46" s="10" t="s">
        <v>127</v>
      </c>
      <c r="F46" s="10" t="s">
        <v>21</v>
      </c>
      <c r="G46" s="10" t="s">
        <v>128</v>
      </c>
      <c r="H46" s="17" t="s">
        <v>128</v>
      </c>
      <c r="I46" s="48">
        <v>2377.355592</v>
      </c>
      <c r="J46" s="46">
        <v>79.731748</v>
      </c>
      <c r="K46" s="47">
        <v>2457.08734</v>
      </c>
      <c r="L46" s="46">
        <v>19618.5695</v>
      </c>
      <c r="M46" s="46">
        <v>571.659735</v>
      </c>
      <c r="N46" s="49">
        <v>20190.229234</v>
      </c>
      <c r="O46" s="48">
        <v>2076.393925</v>
      </c>
      <c r="P46" s="46">
        <v>85.142219</v>
      </c>
      <c r="Q46" s="47">
        <v>2161.536145</v>
      </c>
      <c r="R46" s="46">
        <v>20967.185165</v>
      </c>
      <c r="S46" s="46">
        <v>625.518599</v>
      </c>
      <c r="T46" s="49">
        <v>21592.703764</v>
      </c>
      <c r="U46" s="31">
        <f t="shared" si="0"/>
        <v>13.673201610977447</v>
      </c>
      <c r="V46" s="42">
        <f t="shared" si="1"/>
        <v>-6.495131620979544</v>
      </c>
    </row>
    <row r="47" spans="1:22" ht="15">
      <c r="A47" s="40" t="s">
        <v>9</v>
      </c>
      <c r="B47" s="10" t="s">
        <v>37</v>
      </c>
      <c r="C47" s="10" t="s">
        <v>176</v>
      </c>
      <c r="D47" s="10" t="s">
        <v>129</v>
      </c>
      <c r="E47" s="10" t="s">
        <v>130</v>
      </c>
      <c r="F47" s="10" t="s">
        <v>57</v>
      </c>
      <c r="G47" s="10" t="s">
        <v>58</v>
      </c>
      <c r="H47" s="17" t="s">
        <v>59</v>
      </c>
      <c r="I47" s="48">
        <v>407.258225</v>
      </c>
      <c r="J47" s="46">
        <v>6.779565</v>
      </c>
      <c r="K47" s="47">
        <v>414.03779</v>
      </c>
      <c r="L47" s="46">
        <v>8448.57882</v>
      </c>
      <c r="M47" s="46">
        <v>275.153573</v>
      </c>
      <c r="N47" s="49">
        <v>8723.732393</v>
      </c>
      <c r="O47" s="48">
        <v>837.607808</v>
      </c>
      <c r="P47" s="46">
        <v>29.296144</v>
      </c>
      <c r="Q47" s="47">
        <v>866.903952</v>
      </c>
      <c r="R47" s="46">
        <v>8327.037321</v>
      </c>
      <c r="S47" s="46">
        <v>325.95498</v>
      </c>
      <c r="T47" s="49">
        <v>8652.992301</v>
      </c>
      <c r="U47" s="31">
        <f t="shared" si="0"/>
        <v>-52.23948523423043</v>
      </c>
      <c r="V47" s="42">
        <f t="shared" si="1"/>
        <v>0.8175217258869383</v>
      </c>
    </row>
    <row r="48" spans="1:22" ht="15">
      <c r="A48" s="40" t="s">
        <v>9</v>
      </c>
      <c r="B48" s="10" t="s">
        <v>37</v>
      </c>
      <c r="C48" s="10" t="s">
        <v>176</v>
      </c>
      <c r="D48" s="10" t="s">
        <v>129</v>
      </c>
      <c r="E48" s="10" t="s">
        <v>131</v>
      </c>
      <c r="F48" s="10" t="s">
        <v>57</v>
      </c>
      <c r="G48" s="10" t="s">
        <v>58</v>
      </c>
      <c r="H48" s="17" t="s">
        <v>59</v>
      </c>
      <c r="I48" s="48">
        <v>0</v>
      </c>
      <c r="J48" s="46">
        <v>0</v>
      </c>
      <c r="K48" s="47">
        <v>0</v>
      </c>
      <c r="L48" s="46">
        <v>0</v>
      </c>
      <c r="M48" s="46">
        <v>0</v>
      </c>
      <c r="N48" s="49">
        <v>0</v>
      </c>
      <c r="O48" s="48">
        <v>0</v>
      </c>
      <c r="P48" s="46">
        <v>0</v>
      </c>
      <c r="Q48" s="47">
        <v>0</v>
      </c>
      <c r="R48" s="46">
        <v>2626.642556</v>
      </c>
      <c r="S48" s="46">
        <v>10.171321</v>
      </c>
      <c r="T48" s="49">
        <v>2636.813877</v>
      </c>
      <c r="U48" s="30" t="s">
        <v>17</v>
      </c>
      <c r="V48" s="41" t="s">
        <v>17</v>
      </c>
    </row>
    <row r="49" spans="1:22" ht="15">
      <c r="A49" s="40" t="s">
        <v>9</v>
      </c>
      <c r="B49" s="10" t="s">
        <v>37</v>
      </c>
      <c r="C49" s="10" t="s">
        <v>155</v>
      </c>
      <c r="D49" s="10" t="s">
        <v>163</v>
      </c>
      <c r="E49" s="10" t="s">
        <v>164</v>
      </c>
      <c r="F49" s="10" t="s">
        <v>57</v>
      </c>
      <c r="G49" s="10" t="s">
        <v>158</v>
      </c>
      <c r="H49" s="17" t="s">
        <v>159</v>
      </c>
      <c r="I49" s="48">
        <v>129.0024</v>
      </c>
      <c r="J49" s="46">
        <v>12.5904</v>
      </c>
      <c r="K49" s="47">
        <v>141.5928</v>
      </c>
      <c r="L49" s="46">
        <v>1626.515976</v>
      </c>
      <c r="M49" s="46">
        <v>142.014413</v>
      </c>
      <c r="N49" s="49">
        <v>1768.530389</v>
      </c>
      <c r="O49" s="48">
        <v>268.2711</v>
      </c>
      <c r="P49" s="46">
        <v>32.381596</v>
      </c>
      <c r="Q49" s="47">
        <v>300.652696</v>
      </c>
      <c r="R49" s="46">
        <v>1906.3497</v>
      </c>
      <c r="S49" s="46">
        <v>241.974719</v>
      </c>
      <c r="T49" s="49">
        <v>2148.324419</v>
      </c>
      <c r="U49" s="31">
        <f t="shared" si="0"/>
        <v>-52.90486269246693</v>
      </c>
      <c r="V49" s="42">
        <f t="shared" si="1"/>
        <v>-17.678616257445245</v>
      </c>
    </row>
    <row r="50" spans="1:22" ht="15">
      <c r="A50" s="40" t="s">
        <v>9</v>
      </c>
      <c r="B50" s="10" t="s">
        <v>37</v>
      </c>
      <c r="C50" s="10" t="s">
        <v>155</v>
      </c>
      <c r="D50" s="10" t="s">
        <v>192</v>
      </c>
      <c r="E50" s="10" t="s">
        <v>193</v>
      </c>
      <c r="F50" s="10" t="s">
        <v>57</v>
      </c>
      <c r="G50" s="10" t="s">
        <v>75</v>
      </c>
      <c r="H50" s="17" t="s">
        <v>162</v>
      </c>
      <c r="I50" s="48">
        <v>0</v>
      </c>
      <c r="J50" s="46">
        <v>0</v>
      </c>
      <c r="K50" s="47">
        <v>0</v>
      </c>
      <c r="L50" s="46">
        <v>145.079642</v>
      </c>
      <c r="M50" s="46">
        <v>12.5476</v>
      </c>
      <c r="N50" s="49">
        <v>157.627242</v>
      </c>
      <c r="O50" s="48">
        <v>0</v>
      </c>
      <c r="P50" s="46">
        <v>0</v>
      </c>
      <c r="Q50" s="47">
        <v>0</v>
      </c>
      <c r="R50" s="46">
        <v>0</v>
      </c>
      <c r="S50" s="46">
        <v>0</v>
      </c>
      <c r="T50" s="49">
        <v>0</v>
      </c>
      <c r="U50" s="30" t="s">
        <v>17</v>
      </c>
      <c r="V50" s="41" t="s">
        <v>17</v>
      </c>
    </row>
    <row r="51" spans="1:22" ht="15">
      <c r="A51" s="40" t="s">
        <v>9</v>
      </c>
      <c r="B51" s="10" t="s">
        <v>37</v>
      </c>
      <c r="C51" s="10" t="s">
        <v>155</v>
      </c>
      <c r="D51" s="10" t="s">
        <v>165</v>
      </c>
      <c r="E51" s="10" t="s">
        <v>166</v>
      </c>
      <c r="F51" s="10" t="s">
        <v>57</v>
      </c>
      <c r="G51" s="10" t="s">
        <v>167</v>
      </c>
      <c r="H51" s="17" t="s">
        <v>168</v>
      </c>
      <c r="I51" s="48">
        <v>115.195264</v>
      </c>
      <c r="J51" s="46">
        <v>16.094876</v>
      </c>
      <c r="K51" s="47">
        <v>131.29014</v>
      </c>
      <c r="L51" s="46">
        <v>816.824501</v>
      </c>
      <c r="M51" s="46">
        <v>120.289163</v>
      </c>
      <c r="N51" s="49">
        <v>937.113664</v>
      </c>
      <c r="O51" s="48">
        <v>19.833</v>
      </c>
      <c r="P51" s="46">
        <v>13.425</v>
      </c>
      <c r="Q51" s="47">
        <v>33.258</v>
      </c>
      <c r="R51" s="46">
        <v>50.263</v>
      </c>
      <c r="S51" s="46">
        <v>13.425</v>
      </c>
      <c r="T51" s="49">
        <v>63.688</v>
      </c>
      <c r="U51" s="30" t="s">
        <v>17</v>
      </c>
      <c r="V51" s="41" t="s">
        <v>17</v>
      </c>
    </row>
    <row r="52" spans="1:22" ht="15">
      <c r="A52" s="40" t="s">
        <v>9</v>
      </c>
      <c r="B52" s="10" t="s">
        <v>37</v>
      </c>
      <c r="C52" s="10" t="s">
        <v>155</v>
      </c>
      <c r="D52" s="10" t="s">
        <v>169</v>
      </c>
      <c r="E52" s="10" t="s">
        <v>158</v>
      </c>
      <c r="F52" s="10" t="s">
        <v>57</v>
      </c>
      <c r="G52" s="10" t="s">
        <v>158</v>
      </c>
      <c r="H52" s="17" t="s">
        <v>170</v>
      </c>
      <c r="I52" s="48">
        <v>185.72925</v>
      </c>
      <c r="J52" s="46">
        <v>0</v>
      </c>
      <c r="K52" s="47">
        <v>185.72925</v>
      </c>
      <c r="L52" s="46">
        <v>756.609255</v>
      </c>
      <c r="M52" s="46">
        <v>0</v>
      </c>
      <c r="N52" s="49">
        <v>756.609255</v>
      </c>
      <c r="O52" s="48">
        <v>157.465668</v>
      </c>
      <c r="P52" s="46">
        <v>0</v>
      </c>
      <c r="Q52" s="47">
        <v>157.465668</v>
      </c>
      <c r="R52" s="46">
        <v>1449.8367</v>
      </c>
      <c r="S52" s="46">
        <v>0</v>
      </c>
      <c r="T52" s="49">
        <v>1449.8367</v>
      </c>
      <c r="U52" s="31">
        <f t="shared" si="0"/>
        <v>17.94904397827215</v>
      </c>
      <c r="V52" s="42">
        <f t="shared" si="1"/>
        <v>-47.81417417561579</v>
      </c>
    </row>
    <row r="53" spans="1:22" ht="15">
      <c r="A53" s="40" t="s">
        <v>9</v>
      </c>
      <c r="B53" s="10" t="s">
        <v>37</v>
      </c>
      <c r="C53" s="10" t="s">
        <v>176</v>
      </c>
      <c r="D53" s="10" t="s">
        <v>132</v>
      </c>
      <c r="E53" s="10" t="s">
        <v>133</v>
      </c>
      <c r="F53" s="10" t="s">
        <v>134</v>
      </c>
      <c r="G53" s="10" t="s">
        <v>135</v>
      </c>
      <c r="H53" s="17" t="s">
        <v>136</v>
      </c>
      <c r="I53" s="48">
        <v>0</v>
      </c>
      <c r="J53" s="46">
        <v>0</v>
      </c>
      <c r="K53" s="47">
        <v>0</v>
      </c>
      <c r="L53" s="46">
        <v>0</v>
      </c>
      <c r="M53" s="46">
        <v>0</v>
      </c>
      <c r="N53" s="49">
        <v>0</v>
      </c>
      <c r="O53" s="48">
        <v>0</v>
      </c>
      <c r="P53" s="46">
        <v>0</v>
      </c>
      <c r="Q53" s="47">
        <v>0</v>
      </c>
      <c r="R53" s="46">
        <v>1214.140967</v>
      </c>
      <c r="S53" s="46">
        <v>79.007239</v>
      </c>
      <c r="T53" s="49">
        <v>1293.148206</v>
      </c>
      <c r="U53" s="30" t="s">
        <v>17</v>
      </c>
      <c r="V53" s="41" t="s">
        <v>17</v>
      </c>
    </row>
    <row r="54" spans="1:22" ht="15">
      <c r="A54" s="40" t="s">
        <v>9</v>
      </c>
      <c r="B54" s="10" t="s">
        <v>37</v>
      </c>
      <c r="C54" s="10" t="s">
        <v>176</v>
      </c>
      <c r="D54" s="10" t="s">
        <v>132</v>
      </c>
      <c r="E54" s="10" t="s">
        <v>137</v>
      </c>
      <c r="F54" s="10" t="s">
        <v>134</v>
      </c>
      <c r="G54" s="10" t="s">
        <v>135</v>
      </c>
      <c r="H54" s="17" t="s">
        <v>136</v>
      </c>
      <c r="I54" s="48">
        <v>0</v>
      </c>
      <c r="J54" s="46">
        <v>0</v>
      </c>
      <c r="K54" s="47">
        <v>0</v>
      </c>
      <c r="L54" s="46">
        <v>0</v>
      </c>
      <c r="M54" s="46">
        <v>0</v>
      </c>
      <c r="N54" s="49">
        <v>0</v>
      </c>
      <c r="O54" s="48">
        <v>0</v>
      </c>
      <c r="P54" s="46">
        <v>0</v>
      </c>
      <c r="Q54" s="47">
        <v>0</v>
      </c>
      <c r="R54" s="46">
        <v>870.00902</v>
      </c>
      <c r="S54" s="46">
        <v>56.256668</v>
      </c>
      <c r="T54" s="49">
        <v>926.265688</v>
      </c>
      <c r="U54" s="30" t="s">
        <v>17</v>
      </c>
      <c r="V54" s="41" t="s">
        <v>17</v>
      </c>
    </row>
    <row r="55" spans="1:22" ht="15">
      <c r="A55" s="40" t="s">
        <v>9</v>
      </c>
      <c r="B55" s="10" t="s">
        <v>37</v>
      </c>
      <c r="C55" s="10" t="s">
        <v>176</v>
      </c>
      <c r="D55" s="10" t="s">
        <v>132</v>
      </c>
      <c r="E55" s="10" t="s">
        <v>138</v>
      </c>
      <c r="F55" s="10" t="s">
        <v>50</v>
      </c>
      <c r="G55" s="10" t="s">
        <v>50</v>
      </c>
      <c r="H55" s="17" t="s">
        <v>113</v>
      </c>
      <c r="I55" s="48">
        <v>955.77536</v>
      </c>
      <c r="J55" s="46">
        <v>188.19084</v>
      </c>
      <c r="K55" s="47">
        <v>1143.9662</v>
      </c>
      <c r="L55" s="46">
        <v>7396.195356</v>
      </c>
      <c r="M55" s="46">
        <v>687.952622</v>
      </c>
      <c r="N55" s="49">
        <v>8084.147978</v>
      </c>
      <c r="O55" s="48">
        <v>972.767764</v>
      </c>
      <c r="P55" s="46">
        <v>192.945219</v>
      </c>
      <c r="Q55" s="47">
        <v>1165.712983</v>
      </c>
      <c r="R55" s="46">
        <v>8353.47402</v>
      </c>
      <c r="S55" s="46">
        <v>1526.581359</v>
      </c>
      <c r="T55" s="49">
        <v>9880.055379</v>
      </c>
      <c r="U55" s="31">
        <f t="shared" si="0"/>
        <v>-1.8655349401731636</v>
      </c>
      <c r="V55" s="42">
        <f t="shared" si="1"/>
        <v>-18.17709852939884</v>
      </c>
    </row>
    <row r="56" spans="1:22" ht="15">
      <c r="A56" s="40" t="s">
        <v>9</v>
      </c>
      <c r="B56" s="10" t="s">
        <v>37</v>
      </c>
      <c r="C56" s="10" t="s">
        <v>176</v>
      </c>
      <c r="D56" s="10" t="s">
        <v>132</v>
      </c>
      <c r="E56" s="10" t="s">
        <v>136</v>
      </c>
      <c r="F56" s="10" t="s">
        <v>134</v>
      </c>
      <c r="G56" s="10" t="s">
        <v>135</v>
      </c>
      <c r="H56" s="17" t="s">
        <v>136</v>
      </c>
      <c r="I56" s="48">
        <v>817.858502</v>
      </c>
      <c r="J56" s="46">
        <v>58.678811</v>
      </c>
      <c r="K56" s="47">
        <v>876.537313</v>
      </c>
      <c r="L56" s="46">
        <v>7386.087372</v>
      </c>
      <c r="M56" s="46">
        <v>523.187381</v>
      </c>
      <c r="N56" s="49">
        <v>7909.274752</v>
      </c>
      <c r="O56" s="48">
        <v>882.771525</v>
      </c>
      <c r="P56" s="46">
        <v>72.512045</v>
      </c>
      <c r="Q56" s="47">
        <v>955.283571</v>
      </c>
      <c r="R56" s="46">
        <v>6134.540239</v>
      </c>
      <c r="S56" s="46">
        <v>427.023727</v>
      </c>
      <c r="T56" s="49">
        <v>6561.563966</v>
      </c>
      <c r="U56" s="31">
        <f t="shared" si="0"/>
        <v>-8.243233777962667</v>
      </c>
      <c r="V56" s="42">
        <f t="shared" si="1"/>
        <v>20.539474932857814</v>
      </c>
    </row>
    <row r="57" spans="1:22" ht="15">
      <c r="A57" s="40" t="s">
        <v>9</v>
      </c>
      <c r="B57" s="10" t="s">
        <v>37</v>
      </c>
      <c r="C57" s="10" t="s">
        <v>176</v>
      </c>
      <c r="D57" s="10" t="s">
        <v>139</v>
      </c>
      <c r="E57" s="10" t="s">
        <v>140</v>
      </c>
      <c r="F57" s="10" t="s">
        <v>22</v>
      </c>
      <c r="G57" s="10" t="s">
        <v>23</v>
      </c>
      <c r="H57" s="17" t="s">
        <v>67</v>
      </c>
      <c r="I57" s="48">
        <v>285.856857</v>
      </c>
      <c r="J57" s="46">
        <v>51.489377</v>
      </c>
      <c r="K57" s="47">
        <v>337.346234</v>
      </c>
      <c r="L57" s="46">
        <v>2914.163991</v>
      </c>
      <c r="M57" s="46">
        <v>318.04683</v>
      </c>
      <c r="N57" s="49">
        <v>3232.210821</v>
      </c>
      <c r="O57" s="48">
        <v>392.404813</v>
      </c>
      <c r="P57" s="46">
        <v>27.611956</v>
      </c>
      <c r="Q57" s="47">
        <v>420.016769</v>
      </c>
      <c r="R57" s="46">
        <v>3995.409396</v>
      </c>
      <c r="S57" s="46">
        <v>290.377941</v>
      </c>
      <c r="T57" s="49">
        <v>4285.787337</v>
      </c>
      <c r="U57" s="31">
        <f t="shared" si="0"/>
        <v>-19.682674860060178</v>
      </c>
      <c r="V57" s="42">
        <f t="shared" si="1"/>
        <v>-24.58303301482735</v>
      </c>
    </row>
    <row r="58" spans="1:22" ht="15">
      <c r="A58" s="40" t="s">
        <v>9</v>
      </c>
      <c r="B58" s="10" t="s">
        <v>37</v>
      </c>
      <c r="C58" s="10" t="s">
        <v>176</v>
      </c>
      <c r="D58" s="10" t="s">
        <v>141</v>
      </c>
      <c r="E58" s="10" t="s">
        <v>142</v>
      </c>
      <c r="F58" s="10" t="s">
        <v>21</v>
      </c>
      <c r="G58" s="10" t="s">
        <v>95</v>
      </c>
      <c r="H58" s="17" t="s">
        <v>96</v>
      </c>
      <c r="I58" s="48">
        <v>961.02847</v>
      </c>
      <c r="J58" s="46">
        <v>232.628032</v>
      </c>
      <c r="K58" s="47">
        <v>1193.656502</v>
      </c>
      <c r="L58" s="46">
        <v>13563.924099</v>
      </c>
      <c r="M58" s="46">
        <v>2705.415422</v>
      </c>
      <c r="N58" s="49">
        <v>16269.339521</v>
      </c>
      <c r="O58" s="48">
        <v>1581.14894</v>
      </c>
      <c r="P58" s="46">
        <v>359.914801</v>
      </c>
      <c r="Q58" s="47">
        <v>1941.063741</v>
      </c>
      <c r="R58" s="46">
        <v>13684.689175</v>
      </c>
      <c r="S58" s="46">
        <v>2894.546303</v>
      </c>
      <c r="T58" s="49">
        <v>16579.235478</v>
      </c>
      <c r="U58" s="31">
        <f t="shared" si="0"/>
        <v>-38.50503325640145</v>
      </c>
      <c r="V58" s="42">
        <f t="shared" si="1"/>
        <v>-1.8691812261863228</v>
      </c>
    </row>
    <row r="59" spans="1:22" ht="15">
      <c r="A59" s="40" t="s">
        <v>9</v>
      </c>
      <c r="B59" s="10" t="s">
        <v>37</v>
      </c>
      <c r="C59" s="10" t="s">
        <v>155</v>
      </c>
      <c r="D59" s="10" t="s">
        <v>184</v>
      </c>
      <c r="E59" s="10" t="s">
        <v>158</v>
      </c>
      <c r="F59" s="10" t="s">
        <v>57</v>
      </c>
      <c r="G59" s="10" t="s">
        <v>158</v>
      </c>
      <c r="H59" s="17" t="s">
        <v>170</v>
      </c>
      <c r="I59" s="48">
        <v>0</v>
      </c>
      <c r="J59" s="46">
        <v>0</v>
      </c>
      <c r="K59" s="47">
        <v>0</v>
      </c>
      <c r="L59" s="46">
        <v>159.65404</v>
      </c>
      <c r="M59" s="46">
        <v>0</v>
      </c>
      <c r="N59" s="49">
        <v>159.65404</v>
      </c>
      <c r="O59" s="48">
        <v>0</v>
      </c>
      <c r="P59" s="46">
        <v>0</v>
      </c>
      <c r="Q59" s="47">
        <v>0</v>
      </c>
      <c r="R59" s="46">
        <v>0</v>
      </c>
      <c r="S59" s="46">
        <v>0</v>
      </c>
      <c r="T59" s="49">
        <v>0</v>
      </c>
      <c r="U59" s="30" t="s">
        <v>17</v>
      </c>
      <c r="V59" s="41" t="s">
        <v>17</v>
      </c>
    </row>
    <row r="60" spans="1:22" ht="15">
      <c r="A60" s="40" t="s">
        <v>9</v>
      </c>
      <c r="B60" s="10" t="s">
        <v>37</v>
      </c>
      <c r="C60" s="10" t="s">
        <v>176</v>
      </c>
      <c r="D60" s="10" t="s">
        <v>143</v>
      </c>
      <c r="E60" s="10" t="s">
        <v>144</v>
      </c>
      <c r="F60" s="10" t="s">
        <v>50</v>
      </c>
      <c r="G60" s="10" t="s">
        <v>50</v>
      </c>
      <c r="H60" s="17" t="s">
        <v>145</v>
      </c>
      <c r="I60" s="48">
        <v>4848.7077</v>
      </c>
      <c r="J60" s="46">
        <v>233.3696</v>
      </c>
      <c r="K60" s="47">
        <v>5082.0773</v>
      </c>
      <c r="L60" s="46">
        <v>35339.6303</v>
      </c>
      <c r="M60" s="46">
        <v>1631.8299</v>
      </c>
      <c r="N60" s="49">
        <v>36971.4602</v>
      </c>
      <c r="O60" s="48">
        <v>5405.1786</v>
      </c>
      <c r="P60" s="46">
        <v>240.7801</v>
      </c>
      <c r="Q60" s="47">
        <v>5645.9587</v>
      </c>
      <c r="R60" s="46">
        <v>50817.6113</v>
      </c>
      <c r="S60" s="46">
        <v>1893.3557</v>
      </c>
      <c r="T60" s="49">
        <v>52710.967</v>
      </c>
      <c r="U60" s="31">
        <f t="shared" si="0"/>
        <v>-9.987345461807928</v>
      </c>
      <c r="V60" s="42">
        <f t="shared" si="1"/>
        <v>-29.860022867726933</v>
      </c>
    </row>
    <row r="61" spans="1:22" ht="15">
      <c r="A61" s="40" t="s">
        <v>9</v>
      </c>
      <c r="B61" s="10" t="s">
        <v>37</v>
      </c>
      <c r="C61" s="10" t="s">
        <v>155</v>
      </c>
      <c r="D61" s="10" t="s">
        <v>171</v>
      </c>
      <c r="E61" s="10" t="s">
        <v>172</v>
      </c>
      <c r="F61" s="10" t="s">
        <v>21</v>
      </c>
      <c r="G61" s="10" t="s">
        <v>173</v>
      </c>
      <c r="H61" s="17" t="s">
        <v>174</v>
      </c>
      <c r="I61" s="48">
        <v>0</v>
      </c>
      <c r="J61" s="46">
        <v>0</v>
      </c>
      <c r="K61" s="47">
        <v>0</v>
      </c>
      <c r="L61" s="46">
        <v>49.094119</v>
      </c>
      <c r="M61" s="46">
        <v>3.0135</v>
      </c>
      <c r="N61" s="49">
        <v>52.107619</v>
      </c>
      <c r="O61" s="48">
        <v>31.099375</v>
      </c>
      <c r="P61" s="46">
        <v>1.9683060000000001</v>
      </c>
      <c r="Q61" s="47">
        <v>33.067681</v>
      </c>
      <c r="R61" s="46">
        <v>403.354945</v>
      </c>
      <c r="S61" s="46">
        <v>25.917682</v>
      </c>
      <c r="T61" s="49">
        <v>429.272627</v>
      </c>
      <c r="U61" s="30" t="s">
        <v>17</v>
      </c>
      <c r="V61" s="42">
        <f t="shared" si="1"/>
        <v>-87.86141586428245</v>
      </c>
    </row>
    <row r="62" spans="1:22" ht="15">
      <c r="A62" s="40" t="s">
        <v>9</v>
      </c>
      <c r="B62" s="10" t="s">
        <v>37</v>
      </c>
      <c r="C62" s="10" t="s">
        <v>176</v>
      </c>
      <c r="D62" s="10" t="s">
        <v>146</v>
      </c>
      <c r="E62" s="10" t="s">
        <v>147</v>
      </c>
      <c r="F62" s="10" t="s">
        <v>22</v>
      </c>
      <c r="G62" s="10" t="s">
        <v>23</v>
      </c>
      <c r="H62" s="17" t="s">
        <v>148</v>
      </c>
      <c r="I62" s="48">
        <v>2437.179414</v>
      </c>
      <c r="J62" s="46">
        <v>86.323725</v>
      </c>
      <c r="K62" s="47">
        <v>2523.503139</v>
      </c>
      <c r="L62" s="46">
        <v>23104.418716</v>
      </c>
      <c r="M62" s="46">
        <v>774.399371</v>
      </c>
      <c r="N62" s="49">
        <v>23878.818086</v>
      </c>
      <c r="O62" s="48">
        <v>2331.169854</v>
      </c>
      <c r="P62" s="46">
        <v>94.858664</v>
      </c>
      <c r="Q62" s="47">
        <v>2426.028518</v>
      </c>
      <c r="R62" s="46">
        <v>25132.537427</v>
      </c>
      <c r="S62" s="46">
        <v>840.396901</v>
      </c>
      <c r="T62" s="49">
        <v>25972.934328</v>
      </c>
      <c r="U62" s="31">
        <f t="shared" si="0"/>
        <v>4.017867897132432</v>
      </c>
      <c r="V62" s="42">
        <f t="shared" si="1"/>
        <v>-8.062686393283059</v>
      </c>
    </row>
    <row r="63" spans="1:22" ht="15">
      <c r="A63" s="40" t="s">
        <v>9</v>
      </c>
      <c r="B63" s="10" t="s">
        <v>37</v>
      </c>
      <c r="C63" s="10" t="s">
        <v>176</v>
      </c>
      <c r="D63" s="10" t="s">
        <v>146</v>
      </c>
      <c r="E63" s="10" t="s">
        <v>149</v>
      </c>
      <c r="F63" s="10" t="s">
        <v>22</v>
      </c>
      <c r="G63" s="10" t="s">
        <v>23</v>
      </c>
      <c r="H63" s="17" t="s">
        <v>23</v>
      </c>
      <c r="I63" s="48">
        <v>1469.379206</v>
      </c>
      <c r="J63" s="46">
        <v>11.960384</v>
      </c>
      <c r="K63" s="47">
        <v>1481.33959</v>
      </c>
      <c r="L63" s="46">
        <v>11844.753629</v>
      </c>
      <c r="M63" s="46">
        <v>145.509268</v>
      </c>
      <c r="N63" s="49">
        <v>11990.262897</v>
      </c>
      <c r="O63" s="48">
        <v>1297.763344</v>
      </c>
      <c r="P63" s="46">
        <v>26.568228</v>
      </c>
      <c r="Q63" s="47">
        <v>1324.331572</v>
      </c>
      <c r="R63" s="46">
        <v>16519.285906</v>
      </c>
      <c r="S63" s="46">
        <v>321.100249</v>
      </c>
      <c r="T63" s="49">
        <v>16840.386155</v>
      </c>
      <c r="U63" s="31">
        <f t="shared" si="0"/>
        <v>11.855642598846083</v>
      </c>
      <c r="V63" s="42">
        <f t="shared" si="1"/>
        <v>-28.80054657511504</v>
      </c>
    </row>
    <row r="64" spans="1:22" ht="15">
      <c r="A64" s="40" t="s">
        <v>9</v>
      </c>
      <c r="B64" s="10" t="s">
        <v>37</v>
      </c>
      <c r="C64" s="10" t="s">
        <v>176</v>
      </c>
      <c r="D64" s="10" t="s">
        <v>146</v>
      </c>
      <c r="E64" s="10" t="s">
        <v>185</v>
      </c>
      <c r="F64" s="10" t="s">
        <v>22</v>
      </c>
      <c r="G64" s="10" t="s">
        <v>23</v>
      </c>
      <c r="H64" s="17" t="s">
        <v>67</v>
      </c>
      <c r="I64" s="48">
        <v>0</v>
      </c>
      <c r="J64" s="46">
        <v>0</v>
      </c>
      <c r="K64" s="47">
        <v>0</v>
      </c>
      <c r="L64" s="46">
        <v>3.276</v>
      </c>
      <c r="M64" s="46">
        <v>0.190408</v>
      </c>
      <c r="N64" s="49">
        <v>3.466408</v>
      </c>
      <c r="O64" s="48">
        <v>0</v>
      </c>
      <c r="P64" s="46">
        <v>0</v>
      </c>
      <c r="Q64" s="47">
        <v>0</v>
      </c>
      <c r="R64" s="46">
        <v>213.62</v>
      </c>
      <c r="S64" s="46">
        <v>5.255443</v>
      </c>
      <c r="T64" s="49">
        <v>218.875443</v>
      </c>
      <c r="U64" s="30" t="s">
        <v>17</v>
      </c>
      <c r="V64" s="42">
        <f t="shared" si="1"/>
        <v>-98.41626454183807</v>
      </c>
    </row>
    <row r="65" spans="1:22" ht="15">
      <c r="A65" s="40" t="s">
        <v>9</v>
      </c>
      <c r="B65" s="10" t="s">
        <v>37</v>
      </c>
      <c r="C65" s="10" t="s">
        <v>176</v>
      </c>
      <c r="D65" s="10" t="s">
        <v>146</v>
      </c>
      <c r="E65" s="10" t="s">
        <v>150</v>
      </c>
      <c r="F65" s="10" t="s">
        <v>50</v>
      </c>
      <c r="G65" s="10" t="s">
        <v>50</v>
      </c>
      <c r="H65" s="17" t="s">
        <v>151</v>
      </c>
      <c r="I65" s="48">
        <v>5719.542715</v>
      </c>
      <c r="J65" s="46">
        <v>181.018314</v>
      </c>
      <c r="K65" s="47">
        <v>5900.561029</v>
      </c>
      <c r="L65" s="46">
        <v>67650.509566</v>
      </c>
      <c r="M65" s="46">
        <v>3321.160968</v>
      </c>
      <c r="N65" s="49">
        <v>70971.670534</v>
      </c>
      <c r="O65" s="48">
        <v>8348.522708</v>
      </c>
      <c r="P65" s="46">
        <v>476.223923</v>
      </c>
      <c r="Q65" s="47">
        <v>8824.746631</v>
      </c>
      <c r="R65" s="46">
        <v>75122.859063</v>
      </c>
      <c r="S65" s="46">
        <v>2915.440189</v>
      </c>
      <c r="T65" s="49">
        <v>78038.299252</v>
      </c>
      <c r="U65" s="31">
        <f t="shared" si="0"/>
        <v>-33.136198967206354</v>
      </c>
      <c r="V65" s="42">
        <f t="shared" si="1"/>
        <v>-9.055334093302768</v>
      </c>
    </row>
    <row r="66" spans="1:22" ht="15">
      <c r="A66" s="40" t="s">
        <v>9</v>
      </c>
      <c r="B66" s="10" t="s">
        <v>37</v>
      </c>
      <c r="C66" s="10" t="s">
        <v>176</v>
      </c>
      <c r="D66" s="10" t="s">
        <v>146</v>
      </c>
      <c r="E66" s="10" t="s">
        <v>152</v>
      </c>
      <c r="F66" s="10" t="s">
        <v>22</v>
      </c>
      <c r="G66" s="10" t="s">
        <v>23</v>
      </c>
      <c r="H66" s="17" t="s">
        <v>148</v>
      </c>
      <c r="I66" s="48">
        <v>505.84512</v>
      </c>
      <c r="J66" s="46">
        <v>22.674657</v>
      </c>
      <c r="K66" s="47">
        <v>528.519777</v>
      </c>
      <c r="L66" s="46">
        <v>2702.18192</v>
      </c>
      <c r="M66" s="46">
        <v>71.941864</v>
      </c>
      <c r="N66" s="49">
        <v>2774.123784</v>
      </c>
      <c r="O66" s="48">
        <v>381.5414</v>
      </c>
      <c r="P66" s="46">
        <v>2.0085</v>
      </c>
      <c r="Q66" s="47">
        <v>383.5499</v>
      </c>
      <c r="R66" s="46">
        <v>381.5414</v>
      </c>
      <c r="S66" s="46">
        <v>2.0085</v>
      </c>
      <c r="T66" s="49">
        <v>383.5499</v>
      </c>
      <c r="U66" s="31">
        <f t="shared" si="0"/>
        <v>37.796875191467926</v>
      </c>
      <c r="V66" s="41" t="s">
        <v>17</v>
      </c>
    </row>
    <row r="67" spans="1:22" ht="15">
      <c r="A67" s="40" t="s">
        <v>9</v>
      </c>
      <c r="B67" s="10" t="s">
        <v>37</v>
      </c>
      <c r="C67" s="10" t="s">
        <v>176</v>
      </c>
      <c r="D67" s="10" t="s">
        <v>146</v>
      </c>
      <c r="E67" s="10" t="s">
        <v>153</v>
      </c>
      <c r="F67" s="10" t="s">
        <v>22</v>
      </c>
      <c r="G67" s="10" t="s">
        <v>23</v>
      </c>
      <c r="H67" s="17" t="s">
        <v>23</v>
      </c>
      <c r="I67" s="48">
        <v>98.42364</v>
      </c>
      <c r="J67" s="46">
        <v>0.213796</v>
      </c>
      <c r="K67" s="47">
        <v>98.637436</v>
      </c>
      <c r="L67" s="46">
        <v>581.85864</v>
      </c>
      <c r="M67" s="46">
        <v>12.475545</v>
      </c>
      <c r="N67" s="49">
        <v>594.334185</v>
      </c>
      <c r="O67" s="48">
        <v>0</v>
      </c>
      <c r="P67" s="46">
        <v>0</v>
      </c>
      <c r="Q67" s="47">
        <v>0</v>
      </c>
      <c r="R67" s="46">
        <v>113.33748</v>
      </c>
      <c r="S67" s="46">
        <v>1.040432</v>
      </c>
      <c r="T67" s="49">
        <v>114.377912</v>
      </c>
      <c r="U67" s="30" t="s">
        <v>17</v>
      </c>
      <c r="V67" s="41" t="s">
        <v>17</v>
      </c>
    </row>
    <row r="68" spans="1:22" ht="15">
      <c r="A68" s="40" t="s">
        <v>9</v>
      </c>
      <c r="B68" s="10" t="s">
        <v>37</v>
      </c>
      <c r="C68" s="10" t="s">
        <v>176</v>
      </c>
      <c r="D68" s="10" t="s">
        <v>146</v>
      </c>
      <c r="E68" s="10" t="s">
        <v>181</v>
      </c>
      <c r="F68" s="10" t="s">
        <v>22</v>
      </c>
      <c r="G68" s="10" t="s">
        <v>23</v>
      </c>
      <c r="H68" s="17" t="s">
        <v>148</v>
      </c>
      <c r="I68" s="48">
        <v>0</v>
      </c>
      <c r="J68" s="46">
        <v>0</v>
      </c>
      <c r="K68" s="47">
        <v>0</v>
      </c>
      <c r="L68" s="46">
        <v>65.099485</v>
      </c>
      <c r="M68" s="46">
        <v>1.68797</v>
      </c>
      <c r="N68" s="49">
        <v>66.787455</v>
      </c>
      <c r="O68" s="48">
        <v>0</v>
      </c>
      <c r="P68" s="46">
        <v>0</v>
      </c>
      <c r="Q68" s="47">
        <v>0</v>
      </c>
      <c r="R68" s="46">
        <v>0</v>
      </c>
      <c r="S68" s="46">
        <v>0</v>
      </c>
      <c r="T68" s="49">
        <v>0</v>
      </c>
      <c r="U68" s="30" t="s">
        <v>17</v>
      </c>
      <c r="V68" s="41" t="s">
        <v>17</v>
      </c>
    </row>
    <row r="69" spans="1:22" ht="15">
      <c r="A69" s="40" t="s">
        <v>9</v>
      </c>
      <c r="B69" s="10" t="s">
        <v>37</v>
      </c>
      <c r="C69" s="10" t="s">
        <v>176</v>
      </c>
      <c r="D69" s="10" t="s">
        <v>146</v>
      </c>
      <c r="E69" s="10" t="s">
        <v>124</v>
      </c>
      <c r="F69" s="10" t="s">
        <v>22</v>
      </c>
      <c r="G69" s="10" t="s">
        <v>23</v>
      </c>
      <c r="H69" s="17" t="s">
        <v>23</v>
      </c>
      <c r="I69" s="48">
        <v>7635.599171</v>
      </c>
      <c r="J69" s="46">
        <v>184.516621</v>
      </c>
      <c r="K69" s="47">
        <v>7820.115792</v>
      </c>
      <c r="L69" s="46">
        <v>64933.599286</v>
      </c>
      <c r="M69" s="46">
        <v>1238.890288</v>
      </c>
      <c r="N69" s="49">
        <v>66172.489574</v>
      </c>
      <c r="O69" s="48">
        <v>7443.295857</v>
      </c>
      <c r="P69" s="46">
        <v>144.763658</v>
      </c>
      <c r="Q69" s="47">
        <v>7588.059515</v>
      </c>
      <c r="R69" s="46">
        <v>54638.34265</v>
      </c>
      <c r="S69" s="46">
        <v>1016.409124</v>
      </c>
      <c r="T69" s="49">
        <v>55654.751774</v>
      </c>
      <c r="U69" s="31">
        <f t="shared" si="0"/>
        <v>3.0581768176866975</v>
      </c>
      <c r="V69" s="42">
        <f t="shared" si="1"/>
        <v>18.898184727711854</v>
      </c>
    </row>
    <row r="70" spans="1:22" ht="15">
      <c r="A70" s="40" t="s">
        <v>9</v>
      </c>
      <c r="B70" s="10" t="s">
        <v>37</v>
      </c>
      <c r="C70" s="10" t="s">
        <v>176</v>
      </c>
      <c r="D70" s="10" t="s">
        <v>146</v>
      </c>
      <c r="E70" s="10" t="s">
        <v>154</v>
      </c>
      <c r="F70" s="10" t="s">
        <v>22</v>
      </c>
      <c r="G70" s="10" t="s">
        <v>23</v>
      </c>
      <c r="H70" s="17" t="s">
        <v>67</v>
      </c>
      <c r="I70" s="48">
        <v>1459.097487</v>
      </c>
      <c r="J70" s="46">
        <v>44.399663</v>
      </c>
      <c r="K70" s="47">
        <v>1503.497151</v>
      </c>
      <c r="L70" s="46">
        <v>14826.058918</v>
      </c>
      <c r="M70" s="46">
        <v>541.182219</v>
      </c>
      <c r="N70" s="49">
        <v>15367.241137</v>
      </c>
      <c r="O70" s="48">
        <v>2117.39022</v>
      </c>
      <c r="P70" s="46">
        <v>97.918712</v>
      </c>
      <c r="Q70" s="47">
        <v>2215.308932</v>
      </c>
      <c r="R70" s="46">
        <v>19019.33238</v>
      </c>
      <c r="S70" s="46">
        <v>587.625949</v>
      </c>
      <c r="T70" s="49">
        <v>19606.958329</v>
      </c>
      <c r="U70" s="31">
        <f t="shared" si="0"/>
        <v>-32.13149058887106</v>
      </c>
      <c r="V70" s="42">
        <f t="shared" si="1"/>
        <v>-21.623533445925545</v>
      </c>
    </row>
    <row r="71" spans="1:22" ht="15">
      <c r="A71" s="40"/>
      <c r="B71" s="10"/>
      <c r="C71" s="10"/>
      <c r="D71" s="10"/>
      <c r="E71" s="10"/>
      <c r="F71" s="10"/>
      <c r="G71" s="10"/>
      <c r="H71" s="17"/>
      <c r="I71" s="21"/>
      <c r="J71" s="11"/>
      <c r="K71" s="12"/>
      <c r="L71" s="11"/>
      <c r="M71" s="11"/>
      <c r="N71" s="22"/>
      <c r="O71" s="21"/>
      <c r="P71" s="11"/>
      <c r="Q71" s="12"/>
      <c r="R71" s="11"/>
      <c r="S71" s="11"/>
      <c r="T71" s="22"/>
      <c r="U71" s="31"/>
      <c r="V71" s="42"/>
    </row>
    <row r="72" spans="1:24" s="5" customFormat="1" ht="20.25" customHeight="1">
      <c r="A72" s="60" t="s">
        <v>9</v>
      </c>
      <c r="B72" s="61"/>
      <c r="C72" s="61"/>
      <c r="D72" s="61"/>
      <c r="E72" s="61"/>
      <c r="F72" s="61"/>
      <c r="G72" s="61"/>
      <c r="H72" s="62"/>
      <c r="I72" s="23">
        <f aca="true" t="shared" si="2" ref="I72:T72">SUM(I6:I70)</f>
        <v>113790.88059900001</v>
      </c>
      <c r="J72" s="13">
        <f t="shared" si="2"/>
        <v>6399.362827</v>
      </c>
      <c r="K72" s="13">
        <f t="shared" si="2"/>
        <v>120190.243425</v>
      </c>
      <c r="L72" s="13">
        <f t="shared" si="2"/>
        <v>1066633.7327620005</v>
      </c>
      <c r="M72" s="13">
        <f t="shared" si="2"/>
        <v>59193.55258399999</v>
      </c>
      <c r="N72" s="24">
        <f t="shared" si="2"/>
        <v>1125827.285343</v>
      </c>
      <c r="O72" s="23">
        <f t="shared" si="2"/>
        <v>101815.81908000004</v>
      </c>
      <c r="P72" s="13">
        <f t="shared" si="2"/>
        <v>7268.175008000001</v>
      </c>
      <c r="Q72" s="13">
        <f t="shared" si="2"/>
        <v>109083.99409100003</v>
      </c>
      <c r="R72" s="13">
        <f t="shared" si="2"/>
        <v>1040620.7821010001</v>
      </c>
      <c r="S72" s="13">
        <f t="shared" si="2"/>
        <v>63723.81039100002</v>
      </c>
      <c r="T72" s="24">
        <f t="shared" si="2"/>
        <v>1104344.5924920002</v>
      </c>
      <c r="U72" s="32">
        <f>+((K72/Q72)-1)*100</f>
        <v>10.181373927998006</v>
      </c>
      <c r="V72" s="43">
        <f>+((N72/T72)-1)*100</f>
        <v>1.9452889068368728</v>
      </c>
      <c r="X72" s="1"/>
    </row>
    <row r="73" spans="1:22" ht="15.75">
      <c r="A73" s="19"/>
      <c r="B73" s="8"/>
      <c r="C73" s="8"/>
      <c r="D73" s="8"/>
      <c r="E73" s="8"/>
      <c r="F73" s="8"/>
      <c r="G73" s="8"/>
      <c r="H73" s="16"/>
      <c r="I73" s="25"/>
      <c r="J73" s="14"/>
      <c r="K73" s="15"/>
      <c r="L73" s="14"/>
      <c r="M73" s="14"/>
      <c r="N73" s="26"/>
      <c r="O73" s="25"/>
      <c r="P73" s="14"/>
      <c r="Q73" s="15"/>
      <c r="R73" s="14"/>
      <c r="S73" s="14"/>
      <c r="T73" s="26"/>
      <c r="U73" s="31"/>
      <c r="V73" s="42"/>
    </row>
    <row r="74" spans="1:22" ht="15">
      <c r="A74" s="40" t="s">
        <v>24</v>
      </c>
      <c r="B74" s="10"/>
      <c r="C74" s="10" t="s">
        <v>176</v>
      </c>
      <c r="D74" s="10" t="s">
        <v>28</v>
      </c>
      <c r="E74" s="10" t="s">
        <v>30</v>
      </c>
      <c r="F74" s="10" t="s">
        <v>21</v>
      </c>
      <c r="G74" s="10" t="s">
        <v>21</v>
      </c>
      <c r="H74" s="17" t="s">
        <v>29</v>
      </c>
      <c r="I74" s="48">
        <v>22612.08253</v>
      </c>
      <c r="J74" s="46">
        <v>0</v>
      </c>
      <c r="K74" s="47">
        <v>22612.08253</v>
      </c>
      <c r="L74" s="46">
        <v>151850.410673</v>
      </c>
      <c r="M74" s="46">
        <v>0</v>
      </c>
      <c r="N74" s="49">
        <v>151850.410673</v>
      </c>
      <c r="O74" s="48">
        <v>13228.622184</v>
      </c>
      <c r="P74" s="46">
        <v>0</v>
      </c>
      <c r="Q74" s="47">
        <v>13228.622184</v>
      </c>
      <c r="R74" s="46">
        <v>104544.335282</v>
      </c>
      <c r="S74" s="46">
        <v>0</v>
      </c>
      <c r="T74" s="49">
        <v>104544.335282</v>
      </c>
      <c r="U74" s="31">
        <f>+((K74/Q74)-1)*100</f>
        <v>70.93301339688485</v>
      </c>
      <c r="V74" s="42">
        <f>+((N74/T74)-1)*100</f>
        <v>45.24977394843599</v>
      </c>
    </row>
    <row r="75" spans="1:22" ht="15">
      <c r="A75" s="40" t="s">
        <v>24</v>
      </c>
      <c r="B75" s="10"/>
      <c r="C75" s="10" t="s">
        <v>176</v>
      </c>
      <c r="D75" s="10" t="s">
        <v>25</v>
      </c>
      <c r="E75" s="10" t="s">
        <v>26</v>
      </c>
      <c r="F75" s="10" t="s">
        <v>22</v>
      </c>
      <c r="G75" s="10" t="s">
        <v>23</v>
      </c>
      <c r="H75" s="17" t="s">
        <v>27</v>
      </c>
      <c r="I75" s="48">
        <v>0</v>
      </c>
      <c r="J75" s="46">
        <v>0</v>
      </c>
      <c r="K75" s="47">
        <v>0</v>
      </c>
      <c r="L75" s="46">
        <v>0</v>
      </c>
      <c r="M75" s="46">
        <v>0</v>
      </c>
      <c r="N75" s="49">
        <v>0</v>
      </c>
      <c r="O75" s="48">
        <v>0</v>
      </c>
      <c r="P75" s="46">
        <v>0</v>
      </c>
      <c r="Q75" s="47">
        <v>0</v>
      </c>
      <c r="R75" s="46">
        <v>9772.502652</v>
      </c>
      <c r="S75" s="46">
        <v>0</v>
      </c>
      <c r="T75" s="49">
        <v>9772.502652</v>
      </c>
      <c r="U75" s="30" t="s">
        <v>17</v>
      </c>
      <c r="V75" s="41" t="s">
        <v>17</v>
      </c>
    </row>
    <row r="76" spans="1:22" ht="15.75">
      <c r="A76" s="19"/>
      <c r="B76" s="8"/>
      <c r="C76" s="8"/>
      <c r="D76" s="8"/>
      <c r="E76" s="8"/>
      <c r="F76" s="8"/>
      <c r="G76" s="8"/>
      <c r="H76" s="16"/>
      <c r="I76" s="25"/>
      <c r="J76" s="14"/>
      <c r="K76" s="15"/>
      <c r="L76" s="14"/>
      <c r="M76" s="14"/>
      <c r="N76" s="26"/>
      <c r="O76" s="25"/>
      <c r="P76" s="14"/>
      <c r="Q76" s="15"/>
      <c r="R76" s="14"/>
      <c r="S76" s="14"/>
      <c r="T76" s="26"/>
      <c r="U76" s="31"/>
      <c r="V76" s="42"/>
    </row>
    <row r="77" spans="1:22" ht="21" thickBot="1">
      <c r="A77" s="53" t="s">
        <v>18</v>
      </c>
      <c r="B77" s="54"/>
      <c r="C77" s="54"/>
      <c r="D77" s="54"/>
      <c r="E77" s="54"/>
      <c r="F77" s="54"/>
      <c r="G77" s="54"/>
      <c r="H77" s="55"/>
      <c r="I77" s="27">
        <f>SUM(I74:I75)</f>
        <v>22612.08253</v>
      </c>
      <c r="J77" s="28">
        <f aca="true" t="shared" si="3" ref="J77:T77">SUM(J74:J75)</f>
        <v>0</v>
      </c>
      <c r="K77" s="28">
        <f t="shared" si="3"/>
        <v>22612.08253</v>
      </c>
      <c r="L77" s="28">
        <f t="shared" si="3"/>
        <v>151850.410673</v>
      </c>
      <c r="M77" s="28">
        <f t="shared" si="3"/>
        <v>0</v>
      </c>
      <c r="N77" s="29">
        <f t="shared" si="3"/>
        <v>151850.410673</v>
      </c>
      <c r="O77" s="27">
        <f>SUM(O74:O75)</f>
        <v>13228.622184</v>
      </c>
      <c r="P77" s="28">
        <f t="shared" si="3"/>
        <v>0</v>
      </c>
      <c r="Q77" s="28">
        <f t="shared" si="3"/>
        <v>13228.622184</v>
      </c>
      <c r="R77" s="28">
        <f t="shared" si="3"/>
        <v>114316.837934</v>
      </c>
      <c r="S77" s="28">
        <f t="shared" si="3"/>
        <v>0</v>
      </c>
      <c r="T77" s="29">
        <f t="shared" si="3"/>
        <v>114316.837934</v>
      </c>
      <c r="U77" s="44">
        <f>+((K77/Q77)-1)*100</f>
        <v>70.93301339688485</v>
      </c>
      <c r="V77" s="45">
        <f>+((N77/T77)-1)*100</f>
        <v>32.832934690399455</v>
      </c>
    </row>
    <row r="78" spans="9:22" ht="1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5">
      <c r="A79" s="50" t="s">
        <v>31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5">
      <c r="A80" s="50" t="s">
        <v>32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">
      <c r="A81" s="50" t="s">
        <v>33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">
      <c r="A82" s="50" t="s">
        <v>34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">
      <c r="A83" s="50" t="s">
        <v>35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">
      <c r="A84" s="50" t="s">
        <v>36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">
      <c r="A85" s="6" t="s">
        <v>19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5">
      <c r="A86" s="7" t="s">
        <v>20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9:22" ht="15"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9:22" ht="15"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9:22" ht="15"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9:22" ht="15"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9:22" ht="15"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9:22" ht="15"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9:22" ht="15"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9:22" ht="15"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9:22" ht="15"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9:22" ht="15"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9:22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9:22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</sheetData>
  <mergeCells count="5">
    <mergeCell ref="A77:H77"/>
    <mergeCell ref="A1:F1"/>
    <mergeCell ref="I3:N3"/>
    <mergeCell ref="O3:T3"/>
    <mergeCell ref="A72:H7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2009-02-18T17:16:41Z</cp:lastPrinted>
  <dcterms:created xsi:type="dcterms:W3CDTF">2007-03-24T16:54:47Z</dcterms:created>
  <dcterms:modified xsi:type="dcterms:W3CDTF">2010-10-22T21:47:15Z</dcterms:modified>
  <cp:category/>
  <cp:version/>
  <cp:contentType/>
  <cp:contentStatus/>
</cp:coreProperties>
</file>