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<sst xmlns="http://schemas.openxmlformats.org/spreadsheetml/2006/main" count="1450" uniqueCount="387">
  <si>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</si>
  <si>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</si>
  <si>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</si>
  <si>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</si>
  <si>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</si>
  <si>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</si>
  <si>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</si>
  <si>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</si>
  <si>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</si>
  <si>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</si>
  <si>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</si>
  <si>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</si>
  <si>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</si>
  <si>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</si>
  <si>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</si>
  <si>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</si>
  <si>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</si>
  <si>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</si>
  <si>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</si>
  <si>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</si>
  <si>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</si>
  <si>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MOQUEGUA</t>
  </si>
  <si>
    <t>YAULI</t>
  </si>
  <si>
    <t>LIMA</t>
  </si>
  <si>
    <t>JUNIN</t>
  </si>
  <si>
    <t>DOE RUN PERU S.R.L.</t>
  </si>
  <si>
    <t>REFINERÍA</t>
  </si>
  <si>
    <t>VOTORANTIM METAIS - CAJAMARQUILLA S.A.</t>
  </si>
  <si>
    <t>LURIGANCHO</t>
  </si>
  <si>
    <t>C.M.LA OROYA-REFINACION 1 Y 2</t>
  </si>
  <si>
    <t>LA OROYA</t>
  </si>
  <si>
    <t>ILO</t>
  </si>
  <si>
    <t>PACOCHA</t>
  </si>
  <si>
    <t>REFINERIA DE ZINC CAJAMARQUILLA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</si>
  <si>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</si>
  <si>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</si>
  <si>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</si>
  <si>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</si>
  <si>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</si>
  <si>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</si>
  <si>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</si>
  <si>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</si>
  <si>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</si>
  <si>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</si>
  <si>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</si>
  <si>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</si>
  <si>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</si>
  <si>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</si>
  <si>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</si>
  <si>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</si>
  <si>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</si>
  <si>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</si>
  <si>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</si>
  <si>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</si>
  <si>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</si>
  <si>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</si>
  <si>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</si>
  <si>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</si>
  <si>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</si>
  <si>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</si>
  <si>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</si>
  <si>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</si>
  <si>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</si>
  <si>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</si>
  <si>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PORACOTA</t>
  </si>
  <si>
    <t>CONDESUYOS</t>
  </si>
  <si>
    <t>SALAMANCA</t>
  </si>
  <si>
    <t>RECUPERADA</t>
  </si>
  <si>
    <t>HUACHOCOLPA</t>
  </si>
  <si>
    <t>UCHUCCHACUA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</si>
  <si>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</si>
  <si>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</si>
  <si>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</si>
  <si>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</si>
  <si>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</si>
  <si>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</si>
  <si>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</si>
  <si>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</si>
  <si>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</si>
  <si>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</si>
  <si>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</si>
  <si>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</si>
  <si>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</si>
  <si>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</si>
  <si>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</si>
  <si>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</si>
  <si>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</si>
  <si>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</si>
  <si>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</si>
  <si>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</si>
  <si>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</si>
  <si>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</si>
  <si>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</si>
  <si>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</si>
  <si>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</si>
  <si>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</si>
  <si>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</si>
  <si>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</si>
  <si>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</si>
  <si>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</si>
  <si>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</si>
  <si>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</si>
  <si>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</si>
  <si>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</si>
  <si>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</si>
  <si>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</si>
  <si>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</si>
  <si>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</si>
  <si>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</si>
  <si>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</si>
  <si>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</si>
  <si>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</si>
  <si>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</si>
  <si>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</si>
  <si>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</si>
  <si>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</si>
  <si>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</si>
  <si>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</si>
  <si>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</si>
  <si>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</si>
  <si>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</si>
  <si>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</si>
  <si>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</si>
  <si>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</si>
  <si>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</si>
  <si>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</si>
  <si>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</si>
  <si>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</si>
  <si>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</si>
  <si>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</si>
  <si>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</si>
  <si>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</si>
  <si>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</si>
  <si>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COBRIZA 1126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</si>
  <si>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</si>
  <si>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</si>
  <si>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</si>
  <si>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</si>
  <si>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</si>
  <si>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</si>
  <si>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</si>
  <si>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</si>
  <si>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</si>
  <si>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</si>
  <si>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</si>
  <si>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</si>
  <si>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</si>
  <si>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</si>
  <si>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</si>
  <si>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</si>
  <si>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</si>
  <si>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</si>
  <si>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</si>
  <si>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</si>
  <si>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</si>
  <si>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</si>
  <si>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</si>
  <si>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</si>
  <si>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</si>
  <si>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</si>
  <si>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SUYAMARCA S.A.C.</t>
  </si>
  <si>
    <t>PALLANCATA</t>
  </si>
  <si>
    <t>PARINACOCHAS</t>
  </si>
  <si>
    <t>CORONEL CASTAÑEDA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</si>
  <si>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</si>
  <si>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</si>
  <si>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</si>
  <si>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</si>
  <si>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</si>
  <si>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</si>
  <si>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</si>
  <si>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</si>
  <si>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</si>
  <si>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</si>
  <si>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</si>
  <si>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</si>
  <si>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</si>
  <si>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</si>
  <si>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</si>
  <si>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</si>
  <si>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</si>
  <si>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</si>
  <si>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</si>
  <si>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</si>
  <si>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</si>
  <si>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</si>
  <si>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</si>
  <si>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</si>
  <si>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</si>
  <si>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</si>
  <si>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</si>
  <si>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</si>
  <si>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</si>
  <si>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</si>
  <si>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</si>
  <si>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</si>
  <si>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</si>
  <si>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</si>
  <si>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</si>
  <si>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</si>
  <si>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</si>
  <si>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</si>
  <si>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</si>
  <si>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</si>
  <si>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</si>
  <si>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</si>
  <si>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</si>
  <si>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ANALYTICA MINERAL SERVICES S.A.C.</t>
  </si>
  <si>
    <t>ORION DE CHALA</t>
  </si>
  <si>
    <t>ATIQUIPA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</si>
  <si>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</si>
  <si>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</si>
  <si>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</si>
  <si>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</si>
  <si>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</si>
  <si>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</si>
  <si>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</si>
  <si>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</si>
  <si>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</si>
  <si>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</si>
  <si>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</si>
  <si>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</si>
  <si>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</si>
  <si>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</si>
  <si>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</si>
  <si>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</si>
  <si>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</si>
  <si>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QUISPE CONDORI OSCAR</t>
  </si>
  <si>
    <t>RAQUEL</t>
  </si>
  <si>
    <t>YAUCA DEL ROSARIO</t>
  </si>
  <si>
    <t>RECUAY</t>
  </si>
  <si>
    <t>COTAPARACO</t>
  </si>
  <si>
    <t>LIXIViACIÓN</t>
  </si>
  <si>
    <t>ARASI S.A.C.</t>
  </si>
  <si>
    <t>ACUMULACION ANDRES</t>
  </si>
  <si>
    <t>OCUVIRI</t>
  </si>
  <si>
    <t>ACUMULACION ARASI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</si>
  <si>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</si>
  <si>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</si>
  <si>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</si>
  <si>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</si>
  <si>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</si>
  <si>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</si>
  <si>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</si>
  <si>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</si>
  <si>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</si>
  <si>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COMPAÑIA CASADEN S.A.C</t>
  </si>
  <si>
    <t>HDA.DE BENEFICIO METALEX</t>
  </si>
  <si>
    <t>LUCANAS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</si>
  <si>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</si>
  <si>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</si>
  <si>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</si>
  <si>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</si>
  <si>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</si>
  <si>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</si>
  <si>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</si>
  <si>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</si>
  <si>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</si>
  <si>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CAPITANA</t>
  </si>
  <si>
    <t>HUANUHUANU</t>
  </si>
  <si>
    <t>TAMBOJASA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</si>
  <si>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</si>
  <si>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</si>
  <si>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</si>
  <si>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</si>
  <si>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</si>
  <si>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</si>
  <si>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</si>
  <si>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ALTO 5</t>
  </si>
  <si>
    <t>SARTIMBAMBA</t>
  </si>
  <si>
    <t>COSITA RICA</t>
  </si>
  <si>
    <t>DEFENSA</t>
  </si>
  <si>
    <t>DEFENSA Nº 15</t>
  </si>
  <si>
    <t>DEFENSA Nº 5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</si>
  <si>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</si>
  <si>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</si>
  <si>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</si>
  <si>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</si>
  <si>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</si>
  <si>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</si>
  <si>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</si>
  <si>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</si>
  <si>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</si>
  <si>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</si>
  <si>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</si>
  <si>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</si>
  <si>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</si>
  <si>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</si>
  <si>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</si>
  <si>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</si>
  <si>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</si>
  <si>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COMPAÑIA MINERA SAN SIMON S.A.</t>
  </si>
  <si>
    <t>LA VIRGEN</t>
  </si>
  <si>
    <t>CACHICADAN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</si>
  <si>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</si>
  <si>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</si>
  <si>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</si>
  <si>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</si>
  <si>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</si>
  <si>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</si>
  <si>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</si>
  <si>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</si>
  <si>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JANGAS</t>
  </si>
  <si>
    <t>MINERA YANACOCHA S.R.L.</t>
  </si>
  <si>
    <t>CHAUPILOMA SUR</t>
  </si>
  <si>
    <t>S.M.R.L. EL ROSARIO DE BELEN</t>
  </si>
  <si>
    <t>PATIBAL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</si>
  <si>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</si>
  <si>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</si>
  <si>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</si>
  <si>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</si>
  <si>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</si>
  <si>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</si>
  <si>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</si>
  <si>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GRAN CHIMU</t>
  </si>
  <si>
    <t>LUCMA</t>
  </si>
  <si>
    <t>MINERA LAYTARUMA S.A.</t>
  </si>
  <si>
    <t>LAYTARUMA</t>
  </si>
  <si>
    <t>SANCOS</t>
  </si>
  <si>
    <t>MINERA TITAN DEL PERU S.R.L.</t>
  </si>
  <si>
    <t>BELEN</t>
  </si>
  <si>
    <t>CHALA</t>
  </si>
  <si>
    <t>MINERA YANAQUIHUA S.A.C.</t>
  </si>
  <si>
    <t>ALPACAY</t>
  </si>
  <si>
    <t>PRODUCCIÓN MINERA METÁLICA DE PLATA (Kg.f) - 2010/2009</t>
  </si>
  <si>
    <t>MINERA DON ELISEO S.A.C.</t>
  </si>
  <si>
    <t>SAN BRAULIO UNO</t>
  </si>
  <si>
    <t>RÉGIMEN GENERAL</t>
  </si>
  <si>
    <t>COMPAÑIA MINERA ALPAMARCA S.A.C.</t>
  </si>
  <si>
    <t>ALPAMARCA - 4</t>
  </si>
  <si>
    <t>SANTA BARBARA DE CARHUACAYAN</t>
  </si>
  <si>
    <t>PODEROSA 2005 F</t>
  </si>
  <si>
    <t>RESTAURADORA</t>
  </si>
  <si>
    <t>MORADA</t>
  </si>
  <si>
    <t>ALBERTO 2003</t>
  </si>
  <si>
    <t>MARICUCHA</t>
  </si>
  <si>
    <t>INTIGOLD MINING S.A.</t>
  </si>
  <si>
    <t>UNIDAD AURIFERA CALPA</t>
  </si>
  <si>
    <t>ATICO</t>
  </si>
  <si>
    <t>PRODUCTOR MINERO ARTESANAL</t>
  </si>
  <si>
    <t>C.M.H. Nº 8-A</t>
  </si>
  <si>
    <t>DEMASIA ESPERANZA 3</t>
  </si>
  <si>
    <t>ISABEL 2003</t>
  </si>
  <si>
    <t>NUEVO HORIZONTE Nº 10</t>
  </si>
  <si>
    <t>SAN BENITO P.B.</t>
  </si>
  <si>
    <t>WILDER 2003</t>
  </si>
  <si>
    <t>CATON</t>
  </si>
  <si>
    <t>COMPAÑIA MINERA ATAHUALPA S.A.C.</t>
  </si>
  <si>
    <t>LAS GEMELAS</t>
  </si>
  <si>
    <t>QUICACHA</t>
  </si>
  <si>
    <t>ANABI S.A.C.</t>
  </si>
  <si>
    <t>ACUMULACION ANABI</t>
  </si>
  <si>
    <t>CHUMBIVILCAS</t>
  </si>
  <si>
    <t>QUIÑOTA</t>
  </si>
  <si>
    <t>ATAHUALPA</t>
  </si>
  <si>
    <t>DEMASIA DEFENSA</t>
  </si>
  <si>
    <t>DEMASIA ILUSION</t>
  </si>
  <si>
    <t>EL RECUPERADO</t>
  </si>
  <si>
    <t>EL RECUPERADO 2001</t>
  </si>
  <si>
    <t>PIEDAD PRIMERA</t>
  </si>
  <si>
    <t>ROCIO 2003</t>
  </si>
  <si>
    <t>BERGMIN S.A.C.</t>
  </si>
  <si>
    <t>REVOLUCION 3 DE OCTUBRE Nº 2</t>
  </si>
  <si>
    <t>AMBO</t>
  </si>
  <si>
    <t>SAN RAFAEL</t>
  </si>
  <si>
    <t>LIRCAY</t>
  </si>
  <si>
    <t>CHAPARRA</t>
  </si>
  <si>
    <t>MINERA SANTA LUCIA G S.A.C.</t>
  </si>
  <si>
    <t>GARROSA</t>
  </si>
  <si>
    <t>ANTICONA</t>
  </si>
  <si>
    <t>ACUMULACION HUARON-3A</t>
  </si>
  <si>
    <t>ACUMULACION MARIELA</t>
  </si>
  <si>
    <t>DEMASIA ILUSION 98</t>
  </si>
  <si>
    <t>ESTRELLA TRES</t>
  </si>
  <si>
    <t>ONGON</t>
  </si>
  <si>
    <t>TOTAL - SETIEMBRE</t>
  </si>
  <si>
    <t>TOTAL ACUMULADO ENERO - SETIEMBRE</t>
  </si>
  <si>
    <t>TOTAL COMPARADO ACUMULADO - ENERO - SETIEMBRE</t>
  </si>
  <si>
    <t>Var. % 2010/2009 - SETIEMBRE</t>
  </si>
  <si>
    <t>Var. % 2010/2009 - ENERO - SETIEMBRE</t>
  </si>
  <si>
    <t>GRAVIMETRÍA</t>
  </si>
  <si>
    <t>ACUMULACION TUCARI  j)</t>
  </si>
  <si>
    <t>CERRO LINDO  b)</t>
  </si>
  <si>
    <t>ACUMULACION RAURA  c)</t>
  </si>
  <si>
    <t>VINCHOS  i)</t>
  </si>
  <si>
    <t>ACUMULACION ISCAYCRUZ  e)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</si>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</sst>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" xfId="0" applyNumberFormat="1" applyFont="1" applyBorder="1" applyAlignment="1" quotePrefix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4" fontId="2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wrapText="1"/>
    </xf>
    <xf numFmtId="4" fontId="3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wrapText="1"/>
    </xf>
    <xf numFmtId="3" fontId="3" fillId="2" borderId="7" xfId="0" applyNumberFormat="1" applyFont="1" applyFill="1" applyBorder="1" applyAlignment="1">
      <alignment wrapText="1"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2" borderId="5" xfId="0" applyNumberFormat="1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 wrapText="1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7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2" t="s">
        <v>324</v>
      </c>
    </row>
    <row r="2" ht="13.5" thickBot="1">
      <c r="A2" s="55"/>
    </row>
    <row r="3" spans="1:22" ht="13.5" thickBot="1">
      <c r="A3" s="56"/>
      <c r="I3" s="57">
        <v>2010</v>
      </c>
      <c r="J3" s="58"/>
      <c r="K3" s="58"/>
      <c r="L3" s="58"/>
      <c r="M3" s="58"/>
      <c r="N3" s="59"/>
      <c r="O3" s="57">
        <v>2009</v>
      </c>
      <c r="P3" s="58"/>
      <c r="Q3" s="58"/>
      <c r="R3" s="58"/>
      <c r="S3" s="58"/>
      <c r="T3" s="59"/>
      <c r="U3" s="5"/>
      <c r="V3" s="5"/>
    </row>
    <row r="4" spans="1:22" ht="73.5" customHeight="1">
      <c r="A4" s="24" t="s">
        <v>0</v>
      </c>
      <c r="B4" s="9" t="s">
        <v>1</v>
      </c>
      <c r="C4" s="9" t="s">
        <v>10</v>
      </c>
      <c r="D4" s="9" t="s">
        <v>2</v>
      </c>
      <c r="E4" s="9" t="s">
        <v>3</v>
      </c>
      <c r="F4" s="25" t="s">
        <v>4</v>
      </c>
      <c r="G4" s="25" t="s">
        <v>5</v>
      </c>
      <c r="H4" s="27" t="s">
        <v>6</v>
      </c>
      <c r="I4" s="24" t="s">
        <v>11</v>
      </c>
      <c r="J4" s="9" t="s">
        <v>7</v>
      </c>
      <c r="K4" s="9" t="s">
        <v>375</v>
      </c>
      <c r="L4" s="9" t="s">
        <v>12</v>
      </c>
      <c r="M4" s="9" t="s">
        <v>8</v>
      </c>
      <c r="N4" s="10" t="s">
        <v>376</v>
      </c>
      <c r="O4" s="24" t="s">
        <v>13</v>
      </c>
      <c r="P4" s="9" t="s">
        <v>14</v>
      </c>
      <c r="Q4" s="9" t="s">
        <v>375</v>
      </c>
      <c r="R4" s="9" t="s">
        <v>15</v>
      </c>
      <c r="S4" s="9" t="s">
        <v>16</v>
      </c>
      <c r="T4" s="10" t="s">
        <v>377</v>
      </c>
      <c r="U4" s="29" t="s">
        <v>378</v>
      </c>
      <c r="V4" s="10" t="s">
        <v>379</v>
      </c>
    </row>
    <row r="5" spans="1:22" ht="12.75">
      <c r="A5" s="26"/>
      <c r="B5" s="11"/>
      <c r="C5" s="11"/>
      <c r="D5" s="28"/>
      <c r="E5" s="11"/>
      <c r="F5" s="30"/>
      <c r="G5" s="11"/>
      <c r="H5" s="28"/>
      <c r="I5" s="26"/>
      <c r="J5" s="11"/>
      <c r="K5" s="12"/>
      <c r="L5" s="11"/>
      <c r="M5" s="11"/>
      <c r="N5" s="32"/>
      <c r="O5" s="26"/>
      <c r="P5" s="11"/>
      <c r="Q5" s="12"/>
      <c r="R5" s="11"/>
      <c r="S5" s="11"/>
      <c r="T5" s="32"/>
      <c r="U5" s="30"/>
      <c r="V5" s="13"/>
    </row>
    <row r="6" spans="1:22" ht="15">
      <c r="A6" s="45" t="s">
        <v>9</v>
      </c>
      <c r="B6" s="46" t="s">
        <v>43</v>
      </c>
      <c r="C6" s="46" t="s">
        <v>202</v>
      </c>
      <c r="D6" s="49" t="s">
        <v>203</v>
      </c>
      <c r="E6" s="54" t="s">
        <v>204</v>
      </c>
      <c r="F6" s="14" t="s">
        <v>72</v>
      </c>
      <c r="G6" s="46" t="s">
        <v>205</v>
      </c>
      <c r="H6" s="49" t="s">
        <v>206</v>
      </c>
      <c r="I6" s="50">
        <v>0</v>
      </c>
      <c r="J6" s="47">
        <v>302.45449</v>
      </c>
      <c r="K6" s="48">
        <v>302.45449</v>
      </c>
      <c r="L6" s="47">
        <v>0</v>
      </c>
      <c r="M6" s="47">
        <v>6235.959194</v>
      </c>
      <c r="N6" s="51">
        <v>6235.959194</v>
      </c>
      <c r="O6" s="50">
        <v>0</v>
      </c>
      <c r="P6" s="47">
        <v>1159.31402</v>
      </c>
      <c r="Q6" s="48">
        <v>1159.31402</v>
      </c>
      <c r="R6" s="47">
        <v>0</v>
      </c>
      <c r="S6" s="47">
        <v>1159.31402</v>
      </c>
      <c r="T6" s="51">
        <v>1159.31402</v>
      </c>
      <c r="U6" s="42">
        <f>+((K6/Q6)-1)*100</f>
        <v>-73.91090897011665</v>
      </c>
      <c r="V6" s="8" t="s">
        <v>20</v>
      </c>
    </row>
    <row r="7" spans="1:22" ht="15">
      <c r="A7" s="45" t="s">
        <v>9</v>
      </c>
      <c r="B7" s="46" t="s">
        <v>232</v>
      </c>
      <c r="C7" s="46" t="s">
        <v>327</v>
      </c>
      <c r="D7" s="49" t="s">
        <v>350</v>
      </c>
      <c r="E7" s="46" t="s">
        <v>351</v>
      </c>
      <c r="F7" s="14" t="s">
        <v>200</v>
      </c>
      <c r="G7" s="46" t="s">
        <v>352</v>
      </c>
      <c r="H7" s="49" t="s">
        <v>353</v>
      </c>
      <c r="I7" s="50">
        <v>0</v>
      </c>
      <c r="J7" s="47">
        <v>19.005079</v>
      </c>
      <c r="K7" s="48">
        <v>19.005079</v>
      </c>
      <c r="L7" s="47">
        <v>0</v>
      </c>
      <c r="M7" s="47">
        <v>98.463004</v>
      </c>
      <c r="N7" s="51">
        <v>98.463004</v>
      </c>
      <c r="O7" s="50">
        <v>0</v>
      </c>
      <c r="P7" s="47">
        <v>0</v>
      </c>
      <c r="Q7" s="48">
        <v>0</v>
      </c>
      <c r="R7" s="47">
        <v>0</v>
      </c>
      <c r="S7" s="47">
        <v>0</v>
      </c>
      <c r="T7" s="51">
        <v>0</v>
      </c>
      <c r="U7" s="41" t="s">
        <v>20</v>
      </c>
      <c r="V7" s="8" t="s">
        <v>20</v>
      </c>
    </row>
    <row r="8" spans="1:22" ht="15">
      <c r="A8" s="45" t="s">
        <v>9</v>
      </c>
      <c r="B8" s="46" t="s">
        <v>43</v>
      </c>
      <c r="C8" s="46" t="s">
        <v>202</v>
      </c>
      <c r="D8" s="49" t="s">
        <v>207</v>
      </c>
      <c r="E8" s="46" t="s">
        <v>208</v>
      </c>
      <c r="F8" s="14" t="s">
        <v>56</v>
      </c>
      <c r="G8" s="46" t="s">
        <v>55</v>
      </c>
      <c r="H8" s="49" t="s">
        <v>209</v>
      </c>
      <c r="I8" s="50">
        <v>490.76624</v>
      </c>
      <c r="J8" s="47">
        <v>0</v>
      </c>
      <c r="K8" s="48">
        <v>490.76624</v>
      </c>
      <c r="L8" s="47">
        <v>1398.721346</v>
      </c>
      <c r="M8" s="47">
        <v>0</v>
      </c>
      <c r="N8" s="51">
        <v>1398.721346</v>
      </c>
      <c r="O8" s="50">
        <v>69.929074</v>
      </c>
      <c r="P8" s="47">
        <v>0</v>
      </c>
      <c r="Q8" s="48">
        <v>69.929074</v>
      </c>
      <c r="R8" s="47">
        <v>405.788429</v>
      </c>
      <c r="S8" s="47">
        <v>0</v>
      </c>
      <c r="T8" s="51">
        <v>405.788429</v>
      </c>
      <c r="U8" s="41" t="s">
        <v>20</v>
      </c>
      <c r="V8" s="8" t="s">
        <v>20</v>
      </c>
    </row>
    <row r="9" spans="1:22" ht="15">
      <c r="A9" s="45" t="s">
        <v>9</v>
      </c>
      <c r="B9" s="46" t="s">
        <v>232</v>
      </c>
      <c r="C9" s="46" t="s">
        <v>327</v>
      </c>
      <c r="D9" s="49" t="s">
        <v>233</v>
      </c>
      <c r="E9" s="46" t="s">
        <v>234</v>
      </c>
      <c r="F9" s="14" t="s">
        <v>128</v>
      </c>
      <c r="G9" s="46" t="s">
        <v>129</v>
      </c>
      <c r="H9" s="49" t="s">
        <v>235</v>
      </c>
      <c r="I9" s="50">
        <v>0</v>
      </c>
      <c r="J9" s="47">
        <v>192.903294</v>
      </c>
      <c r="K9" s="48">
        <v>192.903294</v>
      </c>
      <c r="L9" s="47">
        <v>0</v>
      </c>
      <c r="M9" s="47">
        <v>2084.455303</v>
      </c>
      <c r="N9" s="51">
        <v>2084.455303</v>
      </c>
      <c r="O9" s="50">
        <v>0</v>
      </c>
      <c r="P9" s="47">
        <v>0</v>
      </c>
      <c r="Q9" s="48">
        <v>0</v>
      </c>
      <c r="R9" s="47">
        <v>0</v>
      </c>
      <c r="S9" s="47">
        <v>0</v>
      </c>
      <c r="T9" s="51">
        <v>0</v>
      </c>
      <c r="U9" s="41" t="s">
        <v>20</v>
      </c>
      <c r="V9" s="8" t="s">
        <v>20</v>
      </c>
    </row>
    <row r="10" spans="1:22" ht="15">
      <c r="A10" s="45" t="s">
        <v>9</v>
      </c>
      <c r="B10" s="46" t="s">
        <v>232</v>
      </c>
      <c r="C10" s="46" t="s">
        <v>327</v>
      </c>
      <c r="D10" s="49" t="s">
        <v>233</v>
      </c>
      <c r="E10" s="46" t="s">
        <v>236</v>
      </c>
      <c r="F10" s="14" t="s">
        <v>128</v>
      </c>
      <c r="G10" s="46" t="s">
        <v>129</v>
      </c>
      <c r="H10" s="49" t="s">
        <v>235</v>
      </c>
      <c r="I10" s="50">
        <v>0</v>
      </c>
      <c r="J10" s="47">
        <v>0</v>
      </c>
      <c r="K10" s="48">
        <v>0</v>
      </c>
      <c r="L10" s="47">
        <v>0</v>
      </c>
      <c r="M10" s="47">
        <v>0</v>
      </c>
      <c r="N10" s="51">
        <v>0</v>
      </c>
      <c r="O10" s="50">
        <v>0</v>
      </c>
      <c r="P10" s="47">
        <v>236.659941</v>
      </c>
      <c r="Q10" s="48">
        <v>236.659941</v>
      </c>
      <c r="R10" s="47">
        <v>0</v>
      </c>
      <c r="S10" s="47">
        <v>1587.243442</v>
      </c>
      <c r="T10" s="51">
        <v>1587.243442</v>
      </c>
      <c r="U10" s="41" t="s">
        <v>20</v>
      </c>
      <c r="V10" s="8" t="s">
        <v>20</v>
      </c>
    </row>
    <row r="11" spans="1:22" ht="15">
      <c r="A11" s="45" t="s">
        <v>9</v>
      </c>
      <c r="B11" s="46" t="s">
        <v>232</v>
      </c>
      <c r="C11" s="46" t="s">
        <v>327</v>
      </c>
      <c r="D11" s="49" t="s">
        <v>237</v>
      </c>
      <c r="E11" s="46" t="s">
        <v>371</v>
      </c>
      <c r="F11" s="14" t="s">
        <v>21</v>
      </c>
      <c r="G11" s="46" t="s">
        <v>181</v>
      </c>
      <c r="H11" s="49" t="s">
        <v>238</v>
      </c>
      <c r="I11" s="50">
        <v>0</v>
      </c>
      <c r="J11" s="47">
        <v>5039.856797</v>
      </c>
      <c r="K11" s="48">
        <v>5039.856797</v>
      </c>
      <c r="L11" s="47">
        <v>0</v>
      </c>
      <c r="M11" s="47">
        <v>10186.46218</v>
      </c>
      <c r="N11" s="51">
        <v>10186.46218</v>
      </c>
      <c r="O11" s="50">
        <v>0</v>
      </c>
      <c r="P11" s="47">
        <v>0</v>
      </c>
      <c r="Q11" s="48">
        <v>0</v>
      </c>
      <c r="R11" s="47">
        <v>0</v>
      </c>
      <c r="S11" s="47">
        <v>0</v>
      </c>
      <c r="T11" s="51">
        <v>0</v>
      </c>
      <c r="U11" s="41" t="s">
        <v>20</v>
      </c>
      <c r="V11" s="8" t="s">
        <v>20</v>
      </c>
    </row>
    <row r="12" spans="1:22" ht="15">
      <c r="A12" s="45" t="s">
        <v>9</v>
      </c>
      <c r="B12" s="46" t="s">
        <v>232</v>
      </c>
      <c r="C12" s="46" t="s">
        <v>327</v>
      </c>
      <c r="D12" s="49" t="s">
        <v>237</v>
      </c>
      <c r="E12" s="46" t="s">
        <v>381</v>
      </c>
      <c r="F12" s="14" t="s">
        <v>21</v>
      </c>
      <c r="G12" s="46" t="s">
        <v>181</v>
      </c>
      <c r="H12" s="49" t="s">
        <v>238</v>
      </c>
      <c r="I12" s="50">
        <v>0</v>
      </c>
      <c r="J12" s="47">
        <v>0</v>
      </c>
      <c r="K12" s="48">
        <v>0</v>
      </c>
      <c r="L12" s="47">
        <v>0</v>
      </c>
      <c r="M12" s="47">
        <v>40940.934171</v>
      </c>
      <c r="N12" s="51">
        <v>40940.934171</v>
      </c>
      <c r="O12" s="50">
        <v>0</v>
      </c>
      <c r="P12" s="47">
        <v>5184.611672</v>
      </c>
      <c r="Q12" s="48">
        <v>5184.611672</v>
      </c>
      <c r="R12" s="47">
        <v>0</v>
      </c>
      <c r="S12" s="47">
        <v>45557.354475</v>
      </c>
      <c r="T12" s="51">
        <v>45557.354475</v>
      </c>
      <c r="U12" s="41" t="s">
        <v>20</v>
      </c>
      <c r="V12" s="15">
        <f>+((N12/T12)-1)*100</f>
        <v>-10.133205400531542</v>
      </c>
    </row>
    <row r="13" spans="1:22" ht="15">
      <c r="A13" s="45" t="s">
        <v>9</v>
      </c>
      <c r="B13" s="46" t="s">
        <v>43</v>
      </c>
      <c r="C13" s="46" t="s">
        <v>202</v>
      </c>
      <c r="D13" s="49" t="s">
        <v>361</v>
      </c>
      <c r="E13" s="46" t="s">
        <v>362</v>
      </c>
      <c r="F13" s="14" t="s">
        <v>107</v>
      </c>
      <c r="G13" s="46" t="s">
        <v>363</v>
      </c>
      <c r="H13" s="49" t="s">
        <v>364</v>
      </c>
      <c r="I13" s="50">
        <v>0</v>
      </c>
      <c r="J13" s="47">
        <v>17.095843</v>
      </c>
      <c r="K13" s="48">
        <v>17.095843</v>
      </c>
      <c r="L13" s="47">
        <v>0</v>
      </c>
      <c r="M13" s="47">
        <v>166.485128</v>
      </c>
      <c r="N13" s="51">
        <v>166.485128</v>
      </c>
      <c r="O13" s="50">
        <v>0</v>
      </c>
      <c r="P13" s="47">
        <v>0</v>
      </c>
      <c r="Q13" s="48">
        <v>0</v>
      </c>
      <c r="R13" s="47">
        <v>0</v>
      </c>
      <c r="S13" s="47">
        <v>0</v>
      </c>
      <c r="T13" s="51">
        <v>0</v>
      </c>
      <c r="U13" s="41" t="s">
        <v>20</v>
      </c>
      <c r="V13" s="8" t="s">
        <v>20</v>
      </c>
    </row>
    <row r="14" spans="1:22" ht="15">
      <c r="A14" s="45" t="s">
        <v>9</v>
      </c>
      <c r="B14" s="46" t="s">
        <v>43</v>
      </c>
      <c r="C14" s="46" t="s">
        <v>327</v>
      </c>
      <c r="D14" s="49" t="s">
        <v>44</v>
      </c>
      <c r="E14" s="54" t="s">
        <v>45</v>
      </c>
      <c r="F14" s="14" t="s">
        <v>46</v>
      </c>
      <c r="G14" s="46" t="s">
        <v>47</v>
      </c>
      <c r="H14" s="49" t="s">
        <v>48</v>
      </c>
      <c r="I14" s="50">
        <v>0</v>
      </c>
      <c r="J14" s="47">
        <v>2105.979923</v>
      </c>
      <c r="K14" s="48">
        <v>2105.979923</v>
      </c>
      <c r="L14" s="47">
        <v>0</v>
      </c>
      <c r="M14" s="47">
        <v>20215.6178</v>
      </c>
      <c r="N14" s="51">
        <v>20215.6178</v>
      </c>
      <c r="O14" s="50">
        <v>0</v>
      </c>
      <c r="P14" s="47">
        <v>2904.864178</v>
      </c>
      <c r="Q14" s="48">
        <v>2904.864178</v>
      </c>
      <c r="R14" s="47">
        <v>0</v>
      </c>
      <c r="S14" s="47">
        <v>22965.632577</v>
      </c>
      <c r="T14" s="51">
        <v>22965.632577</v>
      </c>
      <c r="U14" s="42">
        <f>+((K14/Q14)-1)*100</f>
        <v>-27.501604414084248</v>
      </c>
      <c r="V14" s="15">
        <f>+((N14/T14)-1)*100</f>
        <v>-11.974478681480472</v>
      </c>
    </row>
    <row r="15" spans="1:22" ht="15">
      <c r="A15" s="45" t="s">
        <v>9</v>
      </c>
      <c r="B15" s="46" t="s">
        <v>43</v>
      </c>
      <c r="C15" s="46" t="s">
        <v>327</v>
      </c>
      <c r="D15" s="49" t="s">
        <v>49</v>
      </c>
      <c r="E15" s="46" t="s">
        <v>50</v>
      </c>
      <c r="F15" s="14" t="s">
        <v>51</v>
      </c>
      <c r="G15" s="46" t="s">
        <v>52</v>
      </c>
      <c r="H15" s="49" t="s">
        <v>53</v>
      </c>
      <c r="I15" s="50">
        <v>0</v>
      </c>
      <c r="J15" s="47">
        <v>975.717344</v>
      </c>
      <c r="K15" s="48">
        <v>975.717344</v>
      </c>
      <c r="L15" s="47">
        <v>0</v>
      </c>
      <c r="M15" s="47">
        <v>9493.94182</v>
      </c>
      <c r="N15" s="51">
        <v>9493.94182</v>
      </c>
      <c r="O15" s="50">
        <v>0</v>
      </c>
      <c r="P15" s="47">
        <v>1148.319362</v>
      </c>
      <c r="Q15" s="48">
        <v>1148.319362</v>
      </c>
      <c r="R15" s="47">
        <v>0</v>
      </c>
      <c r="S15" s="47">
        <v>13492.394158</v>
      </c>
      <c r="T15" s="51">
        <v>13492.394158</v>
      </c>
      <c r="U15" s="42">
        <f>+((K15/Q15)-1)*100</f>
        <v>-15.03083756241671</v>
      </c>
      <c r="V15" s="15">
        <f aca="true" t="shared" si="0" ref="V15:V77">+((N15/T15)-1)*100</f>
        <v>-29.634861620383436</v>
      </c>
    </row>
    <row r="16" spans="1:22" ht="15">
      <c r="A16" s="45" t="s">
        <v>9</v>
      </c>
      <c r="B16" s="46" t="s">
        <v>232</v>
      </c>
      <c r="C16" s="46" t="s">
        <v>327</v>
      </c>
      <c r="D16" s="49" t="s">
        <v>239</v>
      </c>
      <c r="E16" s="46" t="s">
        <v>240</v>
      </c>
      <c r="F16" s="14" t="s">
        <v>56</v>
      </c>
      <c r="G16" s="46" t="s">
        <v>241</v>
      </c>
      <c r="H16" s="49" t="s">
        <v>242</v>
      </c>
      <c r="I16" s="50">
        <v>0</v>
      </c>
      <c r="J16" s="47">
        <v>111.733107</v>
      </c>
      <c r="K16" s="48">
        <v>111.733107</v>
      </c>
      <c r="L16" s="47">
        <v>0</v>
      </c>
      <c r="M16" s="47">
        <v>1211.465923</v>
      </c>
      <c r="N16" s="51">
        <v>1211.465923</v>
      </c>
      <c r="O16" s="50">
        <v>0</v>
      </c>
      <c r="P16" s="47">
        <v>160.068751</v>
      </c>
      <c r="Q16" s="48">
        <v>160.068751</v>
      </c>
      <c r="R16" s="47">
        <v>0</v>
      </c>
      <c r="S16" s="47">
        <v>2093.32592</v>
      </c>
      <c r="T16" s="51">
        <v>2093.32592</v>
      </c>
      <c r="U16" s="42">
        <f>+((K16/Q16)-1)*100</f>
        <v>-30.196802122857815</v>
      </c>
      <c r="V16" s="15">
        <f t="shared" si="0"/>
        <v>-42.1272191097696</v>
      </c>
    </row>
    <row r="17" spans="1:22" ht="15">
      <c r="A17" s="45" t="s">
        <v>9</v>
      </c>
      <c r="B17" s="46" t="s">
        <v>232</v>
      </c>
      <c r="C17" s="46" t="s">
        <v>327</v>
      </c>
      <c r="D17" s="49" t="s">
        <v>244</v>
      </c>
      <c r="E17" s="54" t="s">
        <v>245</v>
      </c>
      <c r="F17" s="14" t="s">
        <v>61</v>
      </c>
      <c r="G17" s="46" t="s">
        <v>61</v>
      </c>
      <c r="H17" s="49" t="s">
        <v>194</v>
      </c>
      <c r="I17" s="50">
        <v>0</v>
      </c>
      <c r="J17" s="47">
        <v>9.562976</v>
      </c>
      <c r="K17" s="48">
        <v>9.562976</v>
      </c>
      <c r="L17" s="47">
        <v>0</v>
      </c>
      <c r="M17" s="47">
        <v>110.51106</v>
      </c>
      <c r="N17" s="51">
        <v>110.51106</v>
      </c>
      <c r="O17" s="50">
        <v>0</v>
      </c>
      <c r="P17" s="47">
        <v>21.295729</v>
      </c>
      <c r="Q17" s="48">
        <v>21.295729</v>
      </c>
      <c r="R17" s="47">
        <v>0</v>
      </c>
      <c r="S17" s="47">
        <v>282.644175</v>
      </c>
      <c r="T17" s="51">
        <v>282.644175</v>
      </c>
      <c r="U17" s="42">
        <f>+((K17/Q17)-1)*100</f>
        <v>-55.094394749294565</v>
      </c>
      <c r="V17" s="15">
        <f t="shared" si="0"/>
        <v>-60.900995040849516</v>
      </c>
    </row>
    <row r="18" spans="1:22" ht="15">
      <c r="A18" s="45" t="s">
        <v>9</v>
      </c>
      <c r="B18" s="46" t="s">
        <v>232</v>
      </c>
      <c r="C18" s="46" t="s">
        <v>327</v>
      </c>
      <c r="D18" s="49" t="s">
        <v>246</v>
      </c>
      <c r="E18" s="54" t="s">
        <v>247</v>
      </c>
      <c r="F18" s="14" t="s">
        <v>51</v>
      </c>
      <c r="G18" s="46" t="s">
        <v>248</v>
      </c>
      <c r="H18" s="49" t="s">
        <v>249</v>
      </c>
      <c r="I18" s="50">
        <v>0</v>
      </c>
      <c r="J18" s="47">
        <v>0</v>
      </c>
      <c r="K18" s="48">
        <v>0</v>
      </c>
      <c r="L18" s="47">
        <v>579.480915</v>
      </c>
      <c r="M18" s="47">
        <v>0</v>
      </c>
      <c r="N18" s="51">
        <v>579.480915</v>
      </c>
      <c r="O18" s="50">
        <v>149.865754</v>
      </c>
      <c r="P18" s="47">
        <v>0</v>
      </c>
      <c r="Q18" s="48">
        <v>149.865754</v>
      </c>
      <c r="R18" s="47">
        <v>239.785206</v>
      </c>
      <c r="S18" s="47">
        <v>0</v>
      </c>
      <c r="T18" s="51">
        <v>239.785206</v>
      </c>
      <c r="U18" s="41" t="s">
        <v>20</v>
      </c>
      <c r="V18" s="8" t="s">
        <v>20</v>
      </c>
    </row>
    <row r="19" spans="1:22" ht="15">
      <c r="A19" s="45" t="s">
        <v>9</v>
      </c>
      <c r="B19" s="46" t="s">
        <v>43</v>
      </c>
      <c r="C19" s="46" t="s">
        <v>327</v>
      </c>
      <c r="D19" s="49" t="s">
        <v>54</v>
      </c>
      <c r="E19" s="54" t="s">
        <v>57</v>
      </c>
      <c r="F19" s="14" t="s">
        <v>46</v>
      </c>
      <c r="G19" s="46" t="s">
        <v>58</v>
      </c>
      <c r="H19" s="49" t="s">
        <v>59</v>
      </c>
      <c r="I19" s="50">
        <v>0</v>
      </c>
      <c r="J19" s="47">
        <v>6331.17401</v>
      </c>
      <c r="K19" s="48">
        <v>6331.17401</v>
      </c>
      <c r="L19" s="47">
        <v>0</v>
      </c>
      <c r="M19" s="47">
        <v>50892.894605</v>
      </c>
      <c r="N19" s="51">
        <v>50892.894605</v>
      </c>
      <c r="O19" s="50">
        <v>0</v>
      </c>
      <c r="P19" s="47">
        <v>4665.836117</v>
      </c>
      <c r="Q19" s="48">
        <v>4665.836117</v>
      </c>
      <c r="R19" s="47">
        <v>0</v>
      </c>
      <c r="S19" s="47">
        <v>40374.436461</v>
      </c>
      <c r="T19" s="51">
        <v>40374.436461</v>
      </c>
      <c r="U19" s="42">
        <f>+((K19/Q19)-1)*100</f>
        <v>35.69216430324958</v>
      </c>
      <c r="V19" s="15">
        <f t="shared" si="0"/>
        <v>26.052272343566685</v>
      </c>
    </row>
    <row r="20" spans="1:22" ht="15">
      <c r="A20" s="45" t="s">
        <v>9</v>
      </c>
      <c r="B20" s="46" t="s">
        <v>43</v>
      </c>
      <c r="C20" s="46" t="s">
        <v>327</v>
      </c>
      <c r="D20" s="49" t="s">
        <v>54</v>
      </c>
      <c r="E20" s="54" t="s">
        <v>60</v>
      </c>
      <c r="F20" s="14" t="s">
        <v>61</v>
      </c>
      <c r="G20" s="46" t="s">
        <v>62</v>
      </c>
      <c r="H20" s="49" t="s">
        <v>63</v>
      </c>
      <c r="I20" s="50">
        <v>0</v>
      </c>
      <c r="J20" s="47">
        <v>0</v>
      </c>
      <c r="K20" s="48">
        <v>0</v>
      </c>
      <c r="L20" s="47">
        <v>1125.67589</v>
      </c>
      <c r="M20" s="47">
        <v>46.565992</v>
      </c>
      <c r="N20" s="51">
        <v>1172.241881</v>
      </c>
      <c r="O20" s="50">
        <v>5094.081337</v>
      </c>
      <c r="P20" s="47">
        <v>282.16559</v>
      </c>
      <c r="Q20" s="48">
        <v>5376.246927</v>
      </c>
      <c r="R20" s="47">
        <v>24783.808189</v>
      </c>
      <c r="S20" s="47">
        <v>1369.328598</v>
      </c>
      <c r="T20" s="51">
        <v>26153.136787</v>
      </c>
      <c r="U20" s="41" t="s">
        <v>20</v>
      </c>
      <c r="V20" s="15">
        <f t="shared" si="0"/>
        <v>-95.51777711963527</v>
      </c>
    </row>
    <row r="21" spans="1:22" ht="15">
      <c r="A21" s="45" t="s">
        <v>9</v>
      </c>
      <c r="B21" s="46" t="s">
        <v>43</v>
      </c>
      <c r="C21" s="46" t="s">
        <v>327</v>
      </c>
      <c r="D21" s="49" t="s">
        <v>54</v>
      </c>
      <c r="E21" s="46" t="s">
        <v>64</v>
      </c>
      <c r="F21" s="14" t="s">
        <v>56</v>
      </c>
      <c r="G21" s="46" t="s">
        <v>65</v>
      </c>
      <c r="H21" s="49" t="s">
        <v>66</v>
      </c>
      <c r="I21" s="50">
        <v>0</v>
      </c>
      <c r="J21" s="47">
        <v>55.266098</v>
      </c>
      <c r="K21" s="48">
        <v>55.266098</v>
      </c>
      <c r="L21" s="47">
        <v>0</v>
      </c>
      <c r="M21" s="47">
        <v>667.161132</v>
      </c>
      <c r="N21" s="51">
        <v>667.161132</v>
      </c>
      <c r="O21" s="50">
        <v>0</v>
      </c>
      <c r="P21" s="47">
        <v>55.820483</v>
      </c>
      <c r="Q21" s="48">
        <v>55.820483</v>
      </c>
      <c r="R21" s="47">
        <v>0</v>
      </c>
      <c r="S21" s="47">
        <v>694.491335</v>
      </c>
      <c r="T21" s="51">
        <v>694.491335</v>
      </c>
      <c r="U21" s="42">
        <f>+((K21/Q21)-1)*100</f>
        <v>-0.9931569384664773</v>
      </c>
      <c r="V21" s="15">
        <f t="shared" si="0"/>
        <v>-3.935283512212584</v>
      </c>
    </row>
    <row r="22" spans="1:22" ht="15">
      <c r="A22" s="45" t="s">
        <v>9</v>
      </c>
      <c r="B22" s="46" t="s">
        <v>43</v>
      </c>
      <c r="C22" s="46" t="s">
        <v>327</v>
      </c>
      <c r="D22" s="49" t="s">
        <v>54</v>
      </c>
      <c r="E22" s="46" t="s">
        <v>67</v>
      </c>
      <c r="F22" s="14" t="s">
        <v>46</v>
      </c>
      <c r="G22" s="46" t="s">
        <v>58</v>
      </c>
      <c r="H22" s="49" t="s">
        <v>365</v>
      </c>
      <c r="I22" s="50">
        <v>0</v>
      </c>
      <c r="J22" s="47">
        <v>1694.828716</v>
      </c>
      <c r="K22" s="48">
        <v>1694.828716</v>
      </c>
      <c r="L22" s="47">
        <v>0</v>
      </c>
      <c r="M22" s="47">
        <v>12871.033375</v>
      </c>
      <c r="N22" s="51">
        <v>12871.033375</v>
      </c>
      <c r="O22" s="50">
        <v>0</v>
      </c>
      <c r="P22" s="47">
        <v>976.671397</v>
      </c>
      <c r="Q22" s="48">
        <v>976.671397</v>
      </c>
      <c r="R22" s="47">
        <v>0</v>
      </c>
      <c r="S22" s="47">
        <v>8727.653449</v>
      </c>
      <c r="T22" s="51">
        <v>8727.653449</v>
      </c>
      <c r="U22" s="42">
        <f>+((K22/Q22)-1)*100</f>
        <v>73.53110997270254</v>
      </c>
      <c r="V22" s="15">
        <f t="shared" si="0"/>
        <v>47.47415728880418</v>
      </c>
    </row>
    <row r="23" spans="1:22" ht="15">
      <c r="A23" s="45" t="s">
        <v>9</v>
      </c>
      <c r="B23" s="46" t="s">
        <v>43</v>
      </c>
      <c r="C23" s="46" t="s">
        <v>327</v>
      </c>
      <c r="D23" s="49" t="s">
        <v>54</v>
      </c>
      <c r="E23" s="54" t="s">
        <v>69</v>
      </c>
      <c r="F23" s="14" t="s">
        <v>61</v>
      </c>
      <c r="G23" s="46" t="s">
        <v>62</v>
      </c>
      <c r="H23" s="49" t="s">
        <v>63</v>
      </c>
      <c r="I23" s="50">
        <v>21135.911314</v>
      </c>
      <c r="J23" s="47">
        <v>1330.444013</v>
      </c>
      <c r="K23" s="48">
        <v>22466.355327</v>
      </c>
      <c r="L23" s="47">
        <v>187930.666963</v>
      </c>
      <c r="M23" s="47">
        <v>10394.371976</v>
      </c>
      <c r="N23" s="51">
        <v>198325.038939</v>
      </c>
      <c r="O23" s="50">
        <v>18087.375044</v>
      </c>
      <c r="P23" s="47">
        <v>1780.923411</v>
      </c>
      <c r="Q23" s="48">
        <v>19868.298455</v>
      </c>
      <c r="R23" s="47">
        <v>209776.604872</v>
      </c>
      <c r="S23" s="47">
        <v>14209.330756</v>
      </c>
      <c r="T23" s="51">
        <v>223985.935628</v>
      </c>
      <c r="U23" s="42">
        <f>+((K23/Q23)-1)*100</f>
        <v>13.076393420827536</v>
      </c>
      <c r="V23" s="15">
        <f t="shared" si="0"/>
        <v>-11.456476772549728</v>
      </c>
    </row>
    <row r="24" spans="1:22" ht="15">
      <c r="A24" s="45" t="s">
        <v>9</v>
      </c>
      <c r="B24" s="46" t="s">
        <v>232</v>
      </c>
      <c r="C24" s="46" t="s">
        <v>327</v>
      </c>
      <c r="D24" s="49" t="s">
        <v>54</v>
      </c>
      <c r="E24" s="46" t="s">
        <v>250</v>
      </c>
      <c r="F24" s="14" t="s">
        <v>46</v>
      </c>
      <c r="G24" s="46" t="s">
        <v>251</v>
      </c>
      <c r="H24" s="49" t="s">
        <v>252</v>
      </c>
      <c r="I24" s="50">
        <v>0</v>
      </c>
      <c r="J24" s="47">
        <v>86.96356</v>
      </c>
      <c r="K24" s="48">
        <v>86.96356</v>
      </c>
      <c r="L24" s="47">
        <v>0</v>
      </c>
      <c r="M24" s="47">
        <v>873.295181</v>
      </c>
      <c r="N24" s="51">
        <v>873.295181</v>
      </c>
      <c r="O24" s="50">
        <v>0</v>
      </c>
      <c r="P24" s="47">
        <v>145.342502</v>
      </c>
      <c r="Q24" s="48">
        <v>145.342502</v>
      </c>
      <c r="R24" s="47">
        <v>0</v>
      </c>
      <c r="S24" s="47">
        <v>1251.263569</v>
      </c>
      <c r="T24" s="51">
        <v>1251.263569</v>
      </c>
      <c r="U24" s="42">
        <f>+((K24/Q24)-1)*100</f>
        <v>-40.1664628010876</v>
      </c>
      <c r="V24" s="15">
        <f t="shared" si="0"/>
        <v>-30.206936201464686</v>
      </c>
    </row>
    <row r="25" spans="1:22" ht="15">
      <c r="A25" s="45" t="s">
        <v>9</v>
      </c>
      <c r="B25" s="46" t="s">
        <v>232</v>
      </c>
      <c r="C25" s="46" t="s">
        <v>327</v>
      </c>
      <c r="D25" s="49" t="s">
        <v>54</v>
      </c>
      <c r="E25" s="54" t="s">
        <v>253</v>
      </c>
      <c r="F25" s="14" t="s">
        <v>56</v>
      </c>
      <c r="G25" s="46" t="s">
        <v>241</v>
      </c>
      <c r="H25" s="49" t="s">
        <v>253</v>
      </c>
      <c r="I25" s="50">
        <v>0</v>
      </c>
      <c r="J25" s="47">
        <v>226.217138</v>
      </c>
      <c r="K25" s="48">
        <v>226.217138</v>
      </c>
      <c r="L25" s="47">
        <v>0</v>
      </c>
      <c r="M25" s="47">
        <v>1615.081118</v>
      </c>
      <c r="N25" s="51">
        <v>1615.081118</v>
      </c>
      <c r="O25" s="50">
        <v>0</v>
      </c>
      <c r="P25" s="47">
        <v>135.568341</v>
      </c>
      <c r="Q25" s="48">
        <v>135.568341</v>
      </c>
      <c r="R25" s="47">
        <v>0</v>
      </c>
      <c r="S25" s="47">
        <v>1406.904166</v>
      </c>
      <c r="T25" s="51">
        <v>1406.904166</v>
      </c>
      <c r="U25" s="42">
        <f>+((K25/Q25)-1)*100</f>
        <v>66.86575665921883</v>
      </c>
      <c r="V25" s="15">
        <f t="shared" si="0"/>
        <v>14.79681111414095</v>
      </c>
    </row>
    <row r="26" spans="1:22" ht="15">
      <c r="A26" s="45" t="s">
        <v>9</v>
      </c>
      <c r="B26" s="46" t="s">
        <v>232</v>
      </c>
      <c r="C26" s="46" t="s">
        <v>327</v>
      </c>
      <c r="D26" s="49" t="s">
        <v>54</v>
      </c>
      <c r="E26" s="54" t="s">
        <v>69</v>
      </c>
      <c r="F26" s="14" t="s">
        <v>61</v>
      </c>
      <c r="G26" s="46" t="s">
        <v>62</v>
      </c>
      <c r="H26" s="49" t="s">
        <v>63</v>
      </c>
      <c r="I26" s="50">
        <v>0</v>
      </c>
      <c r="J26" s="47">
        <v>0</v>
      </c>
      <c r="K26" s="48">
        <v>0</v>
      </c>
      <c r="L26" s="47">
        <v>2687.224379</v>
      </c>
      <c r="M26" s="47">
        <v>0</v>
      </c>
      <c r="N26" s="51">
        <v>2687.224379</v>
      </c>
      <c r="O26" s="50">
        <v>0</v>
      </c>
      <c r="P26" s="47">
        <v>0</v>
      </c>
      <c r="Q26" s="48">
        <v>0</v>
      </c>
      <c r="R26" s="47">
        <v>0</v>
      </c>
      <c r="S26" s="47">
        <v>0</v>
      </c>
      <c r="T26" s="51">
        <v>0</v>
      </c>
      <c r="U26" s="41" t="s">
        <v>20</v>
      </c>
      <c r="V26" s="8" t="s">
        <v>20</v>
      </c>
    </row>
    <row r="27" spans="1:22" ht="15">
      <c r="A27" s="45" t="s">
        <v>9</v>
      </c>
      <c r="B27" s="46" t="s">
        <v>43</v>
      </c>
      <c r="C27" s="46" t="s">
        <v>327</v>
      </c>
      <c r="D27" s="49" t="s">
        <v>328</v>
      </c>
      <c r="E27" s="54" t="s">
        <v>329</v>
      </c>
      <c r="F27" s="14" t="s">
        <v>24</v>
      </c>
      <c r="G27" s="46" t="s">
        <v>22</v>
      </c>
      <c r="H27" s="49" t="s">
        <v>330</v>
      </c>
      <c r="I27" s="50">
        <v>0</v>
      </c>
      <c r="J27" s="47">
        <v>0</v>
      </c>
      <c r="K27" s="48">
        <v>0</v>
      </c>
      <c r="L27" s="47">
        <v>0</v>
      </c>
      <c r="M27" s="47">
        <v>12517.289914</v>
      </c>
      <c r="N27" s="51">
        <v>12517.289914</v>
      </c>
      <c r="O27" s="50">
        <v>0</v>
      </c>
      <c r="P27" s="47">
        <v>0</v>
      </c>
      <c r="Q27" s="48">
        <v>0</v>
      </c>
      <c r="R27" s="47">
        <v>0</v>
      </c>
      <c r="S27" s="47">
        <v>0</v>
      </c>
      <c r="T27" s="51">
        <v>0</v>
      </c>
      <c r="U27" s="41" t="s">
        <v>20</v>
      </c>
      <c r="V27" s="8" t="s">
        <v>20</v>
      </c>
    </row>
    <row r="28" spans="1:22" ht="15">
      <c r="A28" s="45" t="s">
        <v>9</v>
      </c>
      <c r="B28" s="46" t="s">
        <v>43</v>
      </c>
      <c r="C28" s="46" t="s">
        <v>327</v>
      </c>
      <c r="D28" s="49" t="s">
        <v>70</v>
      </c>
      <c r="E28" s="46" t="s">
        <v>71</v>
      </c>
      <c r="F28" s="14" t="s">
        <v>72</v>
      </c>
      <c r="G28" s="46" t="s">
        <v>73</v>
      </c>
      <c r="H28" s="49" t="s">
        <v>74</v>
      </c>
      <c r="I28" s="50">
        <v>0</v>
      </c>
      <c r="J28" s="47">
        <v>31357.048281</v>
      </c>
      <c r="K28" s="48">
        <v>31357.048281</v>
      </c>
      <c r="L28" s="47">
        <v>0</v>
      </c>
      <c r="M28" s="47">
        <v>354963.309395</v>
      </c>
      <c r="N28" s="51">
        <v>354963.309395</v>
      </c>
      <c r="O28" s="50">
        <v>0</v>
      </c>
      <c r="P28" s="47">
        <v>33216.864723</v>
      </c>
      <c r="Q28" s="48">
        <v>33216.864723</v>
      </c>
      <c r="R28" s="47">
        <v>0</v>
      </c>
      <c r="S28" s="47">
        <v>344423.498094</v>
      </c>
      <c r="T28" s="51">
        <v>344423.498094</v>
      </c>
      <c r="U28" s="42">
        <f>+((K28/Q28)-1)*100</f>
        <v>-5.5990126025116</v>
      </c>
      <c r="V28" s="15">
        <f t="shared" si="0"/>
        <v>3.060131309079117</v>
      </c>
    </row>
    <row r="29" spans="1:22" ht="15">
      <c r="A29" s="45" t="s">
        <v>9</v>
      </c>
      <c r="B29" s="46" t="s">
        <v>43</v>
      </c>
      <c r="C29" s="46" t="s">
        <v>327</v>
      </c>
      <c r="D29" s="49" t="s">
        <v>75</v>
      </c>
      <c r="E29" s="54" t="s">
        <v>76</v>
      </c>
      <c r="F29" s="14" t="s">
        <v>56</v>
      </c>
      <c r="G29" s="46" t="s">
        <v>65</v>
      </c>
      <c r="H29" s="49" t="s">
        <v>77</v>
      </c>
      <c r="I29" s="50">
        <v>22512.015153</v>
      </c>
      <c r="J29" s="47">
        <v>0</v>
      </c>
      <c r="K29" s="48">
        <v>22512.015153</v>
      </c>
      <c r="L29" s="47">
        <v>204590.164064</v>
      </c>
      <c r="M29" s="47">
        <v>0</v>
      </c>
      <c r="N29" s="51">
        <v>204590.164064</v>
      </c>
      <c r="O29" s="50">
        <v>28604.803513</v>
      </c>
      <c r="P29" s="47">
        <v>0</v>
      </c>
      <c r="Q29" s="48">
        <v>28604.803513</v>
      </c>
      <c r="R29" s="47">
        <v>280005.277044</v>
      </c>
      <c r="S29" s="47">
        <v>0</v>
      </c>
      <c r="T29" s="51">
        <v>280005.277044</v>
      </c>
      <c r="U29" s="42">
        <f>+((K29/Q29)-1)*100</f>
        <v>-21.29987838312196</v>
      </c>
      <c r="V29" s="15">
        <f t="shared" si="0"/>
        <v>-26.93346131764126</v>
      </c>
    </row>
    <row r="30" spans="1:22" ht="15">
      <c r="A30" s="45" t="s">
        <v>9</v>
      </c>
      <c r="B30" s="46" t="s">
        <v>43</v>
      </c>
      <c r="C30" s="46" t="s">
        <v>327</v>
      </c>
      <c r="D30" s="49" t="s">
        <v>75</v>
      </c>
      <c r="E30" s="46" t="s">
        <v>78</v>
      </c>
      <c r="F30" s="14" t="s">
        <v>79</v>
      </c>
      <c r="G30" s="46" t="s">
        <v>80</v>
      </c>
      <c r="H30" s="49" t="s">
        <v>81</v>
      </c>
      <c r="I30" s="50">
        <v>0</v>
      </c>
      <c r="J30" s="47">
        <v>0</v>
      </c>
      <c r="K30" s="48">
        <v>0</v>
      </c>
      <c r="L30" s="47">
        <v>0</v>
      </c>
      <c r="M30" s="47">
        <v>0</v>
      </c>
      <c r="N30" s="51">
        <v>0</v>
      </c>
      <c r="O30" s="50">
        <v>0</v>
      </c>
      <c r="P30" s="47">
        <v>0</v>
      </c>
      <c r="Q30" s="48">
        <v>0</v>
      </c>
      <c r="R30" s="47">
        <v>0</v>
      </c>
      <c r="S30" s="47">
        <v>19608.922369</v>
      </c>
      <c r="T30" s="51">
        <v>19608.922369</v>
      </c>
      <c r="U30" s="41" t="s">
        <v>20</v>
      </c>
      <c r="V30" s="8" t="s">
        <v>20</v>
      </c>
    </row>
    <row r="31" spans="1:22" ht="15">
      <c r="A31" s="45" t="s">
        <v>9</v>
      </c>
      <c r="B31" s="46" t="s">
        <v>232</v>
      </c>
      <c r="C31" s="46" t="s">
        <v>327</v>
      </c>
      <c r="D31" s="49" t="s">
        <v>75</v>
      </c>
      <c r="E31" s="46" t="s">
        <v>254</v>
      </c>
      <c r="F31" s="14" t="s">
        <v>56</v>
      </c>
      <c r="G31" s="46" t="s">
        <v>241</v>
      </c>
      <c r="H31" s="49" t="s">
        <v>253</v>
      </c>
      <c r="I31" s="50">
        <v>0</v>
      </c>
      <c r="J31" s="47">
        <v>1627.592991</v>
      </c>
      <c r="K31" s="48">
        <v>1627.592991</v>
      </c>
      <c r="L31" s="47">
        <v>0</v>
      </c>
      <c r="M31" s="47">
        <v>18765.02407</v>
      </c>
      <c r="N31" s="51">
        <v>18765.02407</v>
      </c>
      <c r="O31" s="50">
        <v>0</v>
      </c>
      <c r="P31" s="47">
        <v>2719.26502</v>
      </c>
      <c r="Q31" s="48">
        <v>2719.26502</v>
      </c>
      <c r="R31" s="47">
        <v>0</v>
      </c>
      <c r="S31" s="47">
        <v>20563.363156</v>
      </c>
      <c r="T31" s="51">
        <v>20563.363156</v>
      </c>
      <c r="U31" s="42">
        <f>+((K31/Q31)-1)*100</f>
        <v>-40.145849005919985</v>
      </c>
      <c r="V31" s="15">
        <f t="shared" si="0"/>
        <v>-8.74535489334719</v>
      </c>
    </row>
    <row r="32" spans="1:22" ht="15">
      <c r="A32" s="45" t="s">
        <v>9</v>
      </c>
      <c r="B32" s="46" t="s">
        <v>43</v>
      </c>
      <c r="C32" s="46" t="s">
        <v>327</v>
      </c>
      <c r="D32" s="49" t="s">
        <v>82</v>
      </c>
      <c r="E32" s="54" t="s">
        <v>369</v>
      </c>
      <c r="F32" s="14" t="s">
        <v>24</v>
      </c>
      <c r="G32" s="46" t="s">
        <v>22</v>
      </c>
      <c r="H32" s="49" t="s">
        <v>22</v>
      </c>
      <c r="I32" s="50">
        <v>0</v>
      </c>
      <c r="J32" s="47">
        <v>2588.999503</v>
      </c>
      <c r="K32" s="48">
        <v>2588.999503</v>
      </c>
      <c r="L32" s="47">
        <v>0</v>
      </c>
      <c r="M32" s="47">
        <v>25066.995611</v>
      </c>
      <c r="N32" s="51">
        <v>25066.995611</v>
      </c>
      <c r="O32" s="50">
        <v>0</v>
      </c>
      <c r="P32" s="47">
        <v>1990.064155</v>
      </c>
      <c r="Q32" s="48">
        <v>1990.064155</v>
      </c>
      <c r="R32" s="47">
        <v>0</v>
      </c>
      <c r="S32" s="47">
        <v>23848.972381</v>
      </c>
      <c r="T32" s="51">
        <v>23848.972381</v>
      </c>
      <c r="U32" s="42">
        <f>+((K32/Q32)-1)*100</f>
        <v>30.096283403486556</v>
      </c>
      <c r="V32" s="15">
        <f t="shared" si="0"/>
        <v>5.107235693603185</v>
      </c>
    </row>
    <row r="33" spans="1:22" ht="15">
      <c r="A33" s="45" t="s">
        <v>9</v>
      </c>
      <c r="B33" s="46" t="s">
        <v>43</v>
      </c>
      <c r="C33" s="46" t="s">
        <v>327</v>
      </c>
      <c r="D33" s="49" t="s">
        <v>82</v>
      </c>
      <c r="E33" s="46" t="s">
        <v>83</v>
      </c>
      <c r="F33" s="14" t="s">
        <v>24</v>
      </c>
      <c r="G33" s="46" t="s">
        <v>22</v>
      </c>
      <c r="H33" s="49" t="s">
        <v>22</v>
      </c>
      <c r="I33" s="50">
        <v>0</v>
      </c>
      <c r="J33" s="47">
        <v>1221.943389</v>
      </c>
      <c r="K33" s="48">
        <v>1221.943389</v>
      </c>
      <c r="L33" s="47">
        <v>0</v>
      </c>
      <c r="M33" s="47">
        <v>14826.823604</v>
      </c>
      <c r="N33" s="51">
        <v>14826.823604</v>
      </c>
      <c r="O33" s="50">
        <v>0</v>
      </c>
      <c r="P33" s="47">
        <v>1624.248427</v>
      </c>
      <c r="Q33" s="48">
        <v>1624.248427</v>
      </c>
      <c r="R33" s="47">
        <v>0</v>
      </c>
      <c r="S33" s="47">
        <v>14479.863552</v>
      </c>
      <c r="T33" s="51">
        <v>14479.863552</v>
      </c>
      <c r="U33" s="42">
        <f>+((K33/Q33)-1)*100</f>
        <v>-24.76868878629981</v>
      </c>
      <c r="V33" s="15">
        <f t="shared" si="0"/>
        <v>2.3961555352645325</v>
      </c>
    </row>
    <row r="34" spans="1:22" ht="15">
      <c r="A34" s="45" t="s">
        <v>9</v>
      </c>
      <c r="B34" s="46" t="s">
        <v>43</v>
      </c>
      <c r="C34" s="46" t="s">
        <v>327</v>
      </c>
      <c r="D34" s="49" t="s">
        <v>82</v>
      </c>
      <c r="E34" s="54" t="s">
        <v>84</v>
      </c>
      <c r="F34" s="14" t="s">
        <v>24</v>
      </c>
      <c r="G34" s="46" t="s">
        <v>22</v>
      </c>
      <c r="H34" s="49" t="s">
        <v>84</v>
      </c>
      <c r="I34" s="50">
        <v>0</v>
      </c>
      <c r="J34" s="47">
        <v>4074.283585</v>
      </c>
      <c r="K34" s="48">
        <v>4074.283585</v>
      </c>
      <c r="L34" s="47">
        <v>0</v>
      </c>
      <c r="M34" s="47">
        <v>34921.705661</v>
      </c>
      <c r="N34" s="51">
        <v>34921.705661</v>
      </c>
      <c r="O34" s="50">
        <v>0</v>
      </c>
      <c r="P34" s="47">
        <v>5147.667031</v>
      </c>
      <c r="Q34" s="48">
        <v>5147.667031</v>
      </c>
      <c r="R34" s="47">
        <v>0</v>
      </c>
      <c r="S34" s="47">
        <v>37129.324157</v>
      </c>
      <c r="T34" s="51">
        <v>37129.324157</v>
      </c>
      <c r="U34" s="42">
        <f>+((K34/Q34)-1)*100</f>
        <v>-20.851842971503952</v>
      </c>
      <c r="V34" s="15">
        <f t="shared" si="0"/>
        <v>-5.9457545918831345</v>
      </c>
    </row>
    <row r="35" spans="1:22" ht="15">
      <c r="A35" s="45" t="s">
        <v>9</v>
      </c>
      <c r="B35" s="46" t="s">
        <v>43</v>
      </c>
      <c r="C35" s="46" t="s">
        <v>327</v>
      </c>
      <c r="D35" s="49" t="s">
        <v>85</v>
      </c>
      <c r="E35" s="54" t="s">
        <v>86</v>
      </c>
      <c r="F35" s="14" t="s">
        <v>61</v>
      </c>
      <c r="G35" s="46" t="s">
        <v>61</v>
      </c>
      <c r="H35" s="49" t="s">
        <v>87</v>
      </c>
      <c r="I35" s="50">
        <v>0</v>
      </c>
      <c r="J35" s="47">
        <v>3914.641224</v>
      </c>
      <c r="K35" s="48">
        <v>3914.641224</v>
      </c>
      <c r="L35" s="47">
        <v>0</v>
      </c>
      <c r="M35" s="47">
        <v>35563.063234</v>
      </c>
      <c r="N35" s="51">
        <v>35563.063234</v>
      </c>
      <c r="O35" s="50">
        <v>0</v>
      </c>
      <c r="P35" s="47">
        <v>3914.983004</v>
      </c>
      <c r="Q35" s="48">
        <v>3914.983004</v>
      </c>
      <c r="R35" s="47">
        <v>0</v>
      </c>
      <c r="S35" s="47">
        <v>32247.395561</v>
      </c>
      <c r="T35" s="51">
        <v>32247.395561</v>
      </c>
      <c r="U35" s="42">
        <f>+((K35/Q35)-1)*100</f>
        <v>-0.008730050670746614</v>
      </c>
      <c r="V35" s="15">
        <f t="shared" si="0"/>
        <v>10.28197042061272</v>
      </c>
    </row>
    <row r="36" spans="1:22" ht="15">
      <c r="A36" s="45" t="s">
        <v>9</v>
      </c>
      <c r="B36" s="46" t="s">
        <v>232</v>
      </c>
      <c r="C36" s="46" t="s">
        <v>202</v>
      </c>
      <c r="D36" s="49" t="s">
        <v>347</v>
      </c>
      <c r="E36" s="54" t="s">
        <v>348</v>
      </c>
      <c r="F36" s="14" t="s">
        <v>56</v>
      </c>
      <c r="G36" s="46" t="s">
        <v>55</v>
      </c>
      <c r="H36" s="49" t="s">
        <v>349</v>
      </c>
      <c r="I36" s="50">
        <v>0</v>
      </c>
      <c r="J36" s="47">
        <v>0</v>
      </c>
      <c r="K36" s="48">
        <v>0</v>
      </c>
      <c r="L36" s="47">
        <v>0.001319</v>
      </c>
      <c r="M36" s="47">
        <v>0</v>
      </c>
      <c r="N36" s="51">
        <v>0.001319</v>
      </c>
      <c r="O36" s="50">
        <v>0</v>
      </c>
      <c r="P36" s="47">
        <v>0</v>
      </c>
      <c r="Q36" s="48">
        <v>0</v>
      </c>
      <c r="R36" s="47">
        <v>0</v>
      </c>
      <c r="S36" s="47">
        <v>0</v>
      </c>
      <c r="T36" s="51">
        <v>0</v>
      </c>
      <c r="U36" s="41" t="s">
        <v>20</v>
      </c>
      <c r="V36" s="8" t="s">
        <v>20</v>
      </c>
    </row>
    <row r="37" spans="1:22" ht="15">
      <c r="A37" s="45" t="s">
        <v>9</v>
      </c>
      <c r="B37" s="46" t="s">
        <v>232</v>
      </c>
      <c r="C37" s="46" t="s">
        <v>202</v>
      </c>
      <c r="D37" s="49" t="s">
        <v>307</v>
      </c>
      <c r="E37" s="54" t="s">
        <v>308</v>
      </c>
      <c r="F37" s="14" t="s">
        <v>61</v>
      </c>
      <c r="G37" s="46" t="s">
        <v>61</v>
      </c>
      <c r="H37" s="49" t="s">
        <v>194</v>
      </c>
      <c r="I37" s="50">
        <v>627.530891</v>
      </c>
      <c r="J37" s="47">
        <v>0</v>
      </c>
      <c r="K37" s="48">
        <v>627.530891</v>
      </c>
      <c r="L37" s="47">
        <v>5527.873143</v>
      </c>
      <c r="M37" s="47">
        <v>0</v>
      </c>
      <c r="N37" s="51">
        <v>5527.873143</v>
      </c>
      <c r="O37" s="50">
        <v>240.407429</v>
      </c>
      <c r="P37" s="47">
        <v>0</v>
      </c>
      <c r="Q37" s="48">
        <v>240.407429</v>
      </c>
      <c r="R37" s="47">
        <v>2844.286884</v>
      </c>
      <c r="S37" s="47">
        <v>0</v>
      </c>
      <c r="T37" s="51">
        <v>2844.286884</v>
      </c>
      <c r="U37" s="41" t="s">
        <v>20</v>
      </c>
      <c r="V37" s="15">
        <f t="shared" si="0"/>
        <v>94.35005568868628</v>
      </c>
    </row>
    <row r="38" spans="1:22" ht="15">
      <c r="A38" s="45" t="s">
        <v>9</v>
      </c>
      <c r="B38" s="46" t="s">
        <v>232</v>
      </c>
      <c r="C38" s="46" t="s">
        <v>327</v>
      </c>
      <c r="D38" s="49" t="s">
        <v>255</v>
      </c>
      <c r="E38" s="54" t="s">
        <v>256</v>
      </c>
      <c r="F38" s="14" t="s">
        <v>166</v>
      </c>
      <c r="G38" s="46" t="s">
        <v>167</v>
      </c>
      <c r="H38" s="49" t="s">
        <v>243</v>
      </c>
      <c r="I38" s="50">
        <v>0</v>
      </c>
      <c r="J38" s="47">
        <v>260.11742</v>
      </c>
      <c r="K38" s="48">
        <v>260.11742</v>
      </c>
      <c r="L38" s="47">
        <v>0</v>
      </c>
      <c r="M38" s="47">
        <v>2453.044706</v>
      </c>
      <c r="N38" s="51">
        <v>2453.044706</v>
      </c>
      <c r="O38" s="50">
        <v>0</v>
      </c>
      <c r="P38" s="47">
        <v>127.18331</v>
      </c>
      <c r="Q38" s="48">
        <v>127.18331</v>
      </c>
      <c r="R38" s="47">
        <v>0</v>
      </c>
      <c r="S38" s="47">
        <v>2057.990197</v>
      </c>
      <c r="T38" s="51">
        <v>2057.990197</v>
      </c>
      <c r="U38" s="41" t="s">
        <v>20</v>
      </c>
      <c r="V38" s="15">
        <f t="shared" si="0"/>
        <v>19.196131719960775</v>
      </c>
    </row>
    <row r="39" spans="1:22" ht="15">
      <c r="A39" s="45" t="s">
        <v>9</v>
      </c>
      <c r="B39" s="46" t="s">
        <v>232</v>
      </c>
      <c r="C39" s="46" t="s">
        <v>327</v>
      </c>
      <c r="D39" s="49" t="s">
        <v>257</v>
      </c>
      <c r="E39" s="54" t="s">
        <v>258</v>
      </c>
      <c r="F39" s="14" t="s">
        <v>56</v>
      </c>
      <c r="G39" s="46" t="s">
        <v>55</v>
      </c>
      <c r="H39" s="49" t="s">
        <v>259</v>
      </c>
      <c r="I39" s="50">
        <v>0</v>
      </c>
      <c r="J39" s="47">
        <v>27.935991</v>
      </c>
      <c r="K39" s="48">
        <v>27.935991</v>
      </c>
      <c r="L39" s="47">
        <v>0</v>
      </c>
      <c r="M39" s="47">
        <v>198.868047</v>
      </c>
      <c r="N39" s="51">
        <v>198.868047</v>
      </c>
      <c r="O39" s="50">
        <v>0</v>
      </c>
      <c r="P39" s="47">
        <v>15.434939</v>
      </c>
      <c r="Q39" s="48">
        <v>15.434939</v>
      </c>
      <c r="R39" s="47">
        <v>0</v>
      </c>
      <c r="S39" s="47">
        <v>153.467375</v>
      </c>
      <c r="T39" s="51">
        <v>153.467375</v>
      </c>
      <c r="U39" s="42">
        <f>+((K39/Q39)-1)*100</f>
        <v>80.99191062562672</v>
      </c>
      <c r="V39" s="15">
        <f t="shared" si="0"/>
        <v>29.583272666258864</v>
      </c>
    </row>
    <row r="40" spans="1:22" ht="15">
      <c r="A40" s="45" t="s">
        <v>9</v>
      </c>
      <c r="B40" s="46" t="s">
        <v>232</v>
      </c>
      <c r="C40" s="46" t="s">
        <v>327</v>
      </c>
      <c r="D40" s="49" t="s">
        <v>257</v>
      </c>
      <c r="E40" s="54" t="s">
        <v>260</v>
      </c>
      <c r="F40" s="14" t="s">
        <v>56</v>
      </c>
      <c r="G40" s="46" t="s">
        <v>55</v>
      </c>
      <c r="H40" s="49" t="s">
        <v>366</v>
      </c>
      <c r="I40" s="50">
        <v>0</v>
      </c>
      <c r="J40" s="47">
        <v>2.787681</v>
      </c>
      <c r="K40" s="48">
        <v>2.787681</v>
      </c>
      <c r="L40" s="47">
        <v>0</v>
      </c>
      <c r="M40" s="47">
        <v>32.085187</v>
      </c>
      <c r="N40" s="51">
        <v>32.085187</v>
      </c>
      <c r="O40" s="50">
        <v>0</v>
      </c>
      <c r="P40" s="47">
        <v>2.418218</v>
      </c>
      <c r="Q40" s="48">
        <v>2.418218</v>
      </c>
      <c r="R40" s="47">
        <v>0</v>
      </c>
      <c r="S40" s="47">
        <v>42.426791</v>
      </c>
      <c r="T40" s="51">
        <v>42.426791</v>
      </c>
      <c r="U40" s="42">
        <f>+((K40/Q40)-1)*100</f>
        <v>15.278316512407075</v>
      </c>
      <c r="V40" s="15">
        <f t="shared" si="0"/>
        <v>-24.375173696261886</v>
      </c>
    </row>
    <row r="41" spans="1:22" ht="15">
      <c r="A41" s="45" t="s">
        <v>9</v>
      </c>
      <c r="B41" s="46" t="s">
        <v>43</v>
      </c>
      <c r="C41" s="46" t="s">
        <v>327</v>
      </c>
      <c r="D41" s="49" t="s">
        <v>88</v>
      </c>
      <c r="E41" s="54" t="s">
        <v>89</v>
      </c>
      <c r="F41" s="14" t="s">
        <v>24</v>
      </c>
      <c r="G41" s="46" t="s">
        <v>22</v>
      </c>
      <c r="H41" s="49" t="s">
        <v>22</v>
      </c>
      <c r="I41" s="50">
        <v>0</v>
      </c>
      <c r="J41" s="47">
        <v>10685.643935</v>
      </c>
      <c r="K41" s="48">
        <v>10685.643935</v>
      </c>
      <c r="L41" s="47">
        <v>0</v>
      </c>
      <c r="M41" s="47">
        <v>56510.491728</v>
      </c>
      <c r="N41" s="51">
        <v>56510.491728</v>
      </c>
      <c r="O41" s="50">
        <v>0</v>
      </c>
      <c r="P41" s="47">
        <v>5937.28782</v>
      </c>
      <c r="Q41" s="48">
        <v>5937.28782</v>
      </c>
      <c r="R41" s="47">
        <v>0</v>
      </c>
      <c r="S41" s="47">
        <v>52664.243281</v>
      </c>
      <c r="T41" s="51">
        <v>52664.243281</v>
      </c>
      <c r="U41" s="42">
        <f>+((K41/Q41)-1)*100</f>
        <v>79.97517147484356</v>
      </c>
      <c r="V41" s="15">
        <f t="shared" si="0"/>
        <v>7.303339433698142</v>
      </c>
    </row>
    <row r="42" spans="1:22" ht="15">
      <c r="A42" s="45" t="s">
        <v>9</v>
      </c>
      <c r="B42" s="46" t="s">
        <v>43</v>
      </c>
      <c r="C42" s="46" t="s">
        <v>327</v>
      </c>
      <c r="D42" s="49" t="s">
        <v>90</v>
      </c>
      <c r="E42" s="46" t="s">
        <v>91</v>
      </c>
      <c r="F42" s="14" t="s">
        <v>72</v>
      </c>
      <c r="G42" s="46" t="s">
        <v>92</v>
      </c>
      <c r="H42" s="49" t="s">
        <v>93</v>
      </c>
      <c r="I42" s="50">
        <v>0</v>
      </c>
      <c r="J42" s="47">
        <v>1007.355993</v>
      </c>
      <c r="K42" s="48">
        <v>1007.355993</v>
      </c>
      <c r="L42" s="47">
        <v>0</v>
      </c>
      <c r="M42" s="47">
        <v>10105.408075</v>
      </c>
      <c r="N42" s="51">
        <v>10105.408075</v>
      </c>
      <c r="O42" s="50">
        <v>0</v>
      </c>
      <c r="P42" s="47">
        <v>833.895763</v>
      </c>
      <c r="Q42" s="48">
        <v>833.895763</v>
      </c>
      <c r="R42" s="47">
        <v>0</v>
      </c>
      <c r="S42" s="47">
        <v>11219.947535</v>
      </c>
      <c r="T42" s="51">
        <v>11219.947535</v>
      </c>
      <c r="U42" s="42">
        <f>+((K42/Q42)-1)*100</f>
        <v>20.801188553346805</v>
      </c>
      <c r="V42" s="15">
        <f t="shared" si="0"/>
        <v>-9.933553223161306</v>
      </c>
    </row>
    <row r="43" spans="1:22" ht="15">
      <c r="A43" s="45" t="s">
        <v>9</v>
      </c>
      <c r="B43" s="46" t="s">
        <v>43</v>
      </c>
      <c r="C43" s="46" t="s">
        <v>327</v>
      </c>
      <c r="D43" s="49" t="s">
        <v>90</v>
      </c>
      <c r="E43" s="46" t="s">
        <v>94</v>
      </c>
      <c r="F43" s="14" t="s">
        <v>46</v>
      </c>
      <c r="G43" s="46" t="s">
        <v>46</v>
      </c>
      <c r="H43" s="49" t="s">
        <v>68</v>
      </c>
      <c r="I43" s="50">
        <v>0</v>
      </c>
      <c r="J43" s="47">
        <v>0</v>
      </c>
      <c r="K43" s="48">
        <v>0</v>
      </c>
      <c r="L43" s="47">
        <v>0</v>
      </c>
      <c r="M43" s="47">
        <v>7965.296377</v>
      </c>
      <c r="N43" s="51">
        <v>7965.296377</v>
      </c>
      <c r="O43" s="50">
        <v>0</v>
      </c>
      <c r="P43" s="47">
        <v>1421.731871</v>
      </c>
      <c r="Q43" s="48">
        <v>1421.731871</v>
      </c>
      <c r="R43" s="47">
        <v>0</v>
      </c>
      <c r="S43" s="47">
        <v>13048.427269</v>
      </c>
      <c r="T43" s="51">
        <v>13048.427269</v>
      </c>
      <c r="U43" s="41" t="s">
        <v>20</v>
      </c>
      <c r="V43" s="15">
        <f t="shared" si="0"/>
        <v>-38.95588937431813</v>
      </c>
    </row>
    <row r="44" spans="1:22" ht="15">
      <c r="A44" s="45" t="s">
        <v>9</v>
      </c>
      <c r="B44" s="46" t="s">
        <v>43</v>
      </c>
      <c r="C44" s="46" t="s">
        <v>327</v>
      </c>
      <c r="D44" s="49" t="s">
        <v>95</v>
      </c>
      <c r="E44" s="46" t="s">
        <v>96</v>
      </c>
      <c r="F44" s="14" t="s">
        <v>23</v>
      </c>
      <c r="G44" s="46" t="s">
        <v>97</v>
      </c>
      <c r="H44" s="49" t="s">
        <v>98</v>
      </c>
      <c r="I44" s="50">
        <v>0</v>
      </c>
      <c r="J44" s="47">
        <v>452.638776</v>
      </c>
      <c r="K44" s="48">
        <v>452.638776</v>
      </c>
      <c r="L44" s="47">
        <v>0</v>
      </c>
      <c r="M44" s="47">
        <v>3322.962776</v>
      </c>
      <c r="N44" s="51">
        <v>3322.962776</v>
      </c>
      <c r="O44" s="50">
        <v>0</v>
      </c>
      <c r="P44" s="47">
        <v>506.66563</v>
      </c>
      <c r="Q44" s="48">
        <v>506.66563</v>
      </c>
      <c r="R44" s="47">
        <v>0</v>
      </c>
      <c r="S44" s="47">
        <v>4141.849333</v>
      </c>
      <c r="T44" s="51">
        <v>4141.849333</v>
      </c>
      <c r="U44" s="42">
        <f>+((K44/Q44)-1)*100</f>
        <v>-10.663216685923615</v>
      </c>
      <c r="V44" s="15">
        <f t="shared" si="0"/>
        <v>-19.771036828296918</v>
      </c>
    </row>
    <row r="45" spans="1:22" ht="15">
      <c r="A45" s="45" t="s">
        <v>9</v>
      </c>
      <c r="B45" s="46" t="s">
        <v>43</v>
      </c>
      <c r="C45" s="46" t="s">
        <v>327</v>
      </c>
      <c r="D45" s="49" t="s">
        <v>95</v>
      </c>
      <c r="E45" s="46" t="s">
        <v>99</v>
      </c>
      <c r="F45" s="14" t="s">
        <v>23</v>
      </c>
      <c r="G45" s="46" t="s">
        <v>97</v>
      </c>
      <c r="H45" s="49" t="s">
        <v>98</v>
      </c>
      <c r="I45" s="50">
        <v>0</v>
      </c>
      <c r="J45" s="47">
        <v>327.802732</v>
      </c>
      <c r="K45" s="48">
        <v>327.802732</v>
      </c>
      <c r="L45" s="47">
        <v>0</v>
      </c>
      <c r="M45" s="47">
        <v>3318.495918</v>
      </c>
      <c r="N45" s="51">
        <v>3318.495918</v>
      </c>
      <c r="O45" s="50">
        <v>0</v>
      </c>
      <c r="P45" s="47">
        <v>227.605601</v>
      </c>
      <c r="Q45" s="48">
        <v>227.605601</v>
      </c>
      <c r="R45" s="47">
        <v>0</v>
      </c>
      <c r="S45" s="47">
        <v>1659.145223</v>
      </c>
      <c r="T45" s="51">
        <v>1659.145223</v>
      </c>
      <c r="U45" s="42">
        <f>+((K45/Q45)-1)*100</f>
        <v>44.022260682416146</v>
      </c>
      <c r="V45" s="8" t="s">
        <v>20</v>
      </c>
    </row>
    <row r="46" spans="1:22" ht="15">
      <c r="A46" s="45" t="s">
        <v>9</v>
      </c>
      <c r="B46" s="46" t="s">
        <v>43</v>
      </c>
      <c r="C46" s="46" t="s">
        <v>327</v>
      </c>
      <c r="D46" s="49" t="s">
        <v>100</v>
      </c>
      <c r="E46" s="54" t="s">
        <v>382</v>
      </c>
      <c r="F46" s="14" t="s">
        <v>101</v>
      </c>
      <c r="G46" s="46" t="s">
        <v>102</v>
      </c>
      <c r="H46" s="49" t="s">
        <v>103</v>
      </c>
      <c r="I46" s="50">
        <v>0</v>
      </c>
      <c r="J46" s="47">
        <v>6810.502184</v>
      </c>
      <c r="K46" s="48">
        <v>6810.502184</v>
      </c>
      <c r="L46" s="47">
        <v>0</v>
      </c>
      <c r="M46" s="47">
        <v>46438.553573</v>
      </c>
      <c r="N46" s="51">
        <v>46438.553573</v>
      </c>
      <c r="O46" s="50">
        <v>0</v>
      </c>
      <c r="P46" s="47">
        <v>7787.679406</v>
      </c>
      <c r="Q46" s="48">
        <v>7787.679406</v>
      </c>
      <c r="R46" s="47">
        <v>0</v>
      </c>
      <c r="S46" s="47">
        <v>39432.532316</v>
      </c>
      <c r="T46" s="51">
        <v>39432.532316</v>
      </c>
      <c r="U46" s="42">
        <f>+((K46/Q46)-1)*100</f>
        <v>-12.547733041593057</v>
      </c>
      <c r="V46" s="15">
        <f t="shared" si="0"/>
        <v>17.767109656706626</v>
      </c>
    </row>
    <row r="47" spans="1:22" ht="15">
      <c r="A47" s="45" t="s">
        <v>9</v>
      </c>
      <c r="B47" s="46" t="s">
        <v>43</v>
      </c>
      <c r="C47" s="46" t="s">
        <v>327</v>
      </c>
      <c r="D47" s="49" t="s">
        <v>100</v>
      </c>
      <c r="E47" s="46" t="s">
        <v>104</v>
      </c>
      <c r="F47" s="14" t="s">
        <v>61</v>
      </c>
      <c r="G47" s="46" t="s">
        <v>61</v>
      </c>
      <c r="H47" s="49" t="s">
        <v>105</v>
      </c>
      <c r="I47" s="50">
        <v>0</v>
      </c>
      <c r="J47" s="47">
        <v>4644.939077</v>
      </c>
      <c r="K47" s="48">
        <v>4644.939077</v>
      </c>
      <c r="L47" s="47">
        <v>0</v>
      </c>
      <c r="M47" s="47">
        <v>46875.373269</v>
      </c>
      <c r="N47" s="51">
        <v>46875.373269</v>
      </c>
      <c r="O47" s="50">
        <v>0</v>
      </c>
      <c r="P47" s="47">
        <v>4331.658323</v>
      </c>
      <c r="Q47" s="48">
        <v>4331.658323</v>
      </c>
      <c r="R47" s="47">
        <v>0</v>
      </c>
      <c r="S47" s="47">
        <v>43446.000497</v>
      </c>
      <c r="T47" s="51">
        <v>43446.000497</v>
      </c>
      <c r="U47" s="42">
        <f>+((K47/Q47)-1)*100</f>
        <v>7.232351460791797</v>
      </c>
      <c r="V47" s="15">
        <f t="shared" si="0"/>
        <v>7.893414198705817</v>
      </c>
    </row>
    <row r="48" spans="1:22" ht="15">
      <c r="A48" s="45" t="s">
        <v>9</v>
      </c>
      <c r="B48" s="46" t="s">
        <v>232</v>
      </c>
      <c r="C48" s="46" t="s">
        <v>202</v>
      </c>
      <c r="D48" s="49" t="s">
        <v>309</v>
      </c>
      <c r="E48" s="46" t="s">
        <v>310</v>
      </c>
      <c r="F48" s="14" t="s">
        <v>72</v>
      </c>
      <c r="G48" s="46" t="s">
        <v>311</v>
      </c>
      <c r="H48" s="49" t="s">
        <v>311</v>
      </c>
      <c r="I48" s="50">
        <v>0</v>
      </c>
      <c r="J48" s="47">
        <v>23.90116</v>
      </c>
      <c r="K48" s="48">
        <v>23.90116</v>
      </c>
      <c r="L48" s="47">
        <v>0</v>
      </c>
      <c r="M48" s="47">
        <v>311.276239</v>
      </c>
      <c r="N48" s="51">
        <v>311.276239</v>
      </c>
      <c r="O48" s="50">
        <v>0</v>
      </c>
      <c r="P48" s="47">
        <v>36.830817</v>
      </c>
      <c r="Q48" s="48">
        <v>36.830817</v>
      </c>
      <c r="R48" s="47">
        <v>0</v>
      </c>
      <c r="S48" s="47">
        <v>274.521841</v>
      </c>
      <c r="T48" s="51">
        <v>274.521841</v>
      </c>
      <c r="U48" s="42">
        <f>+((K48/Q48)-1)*100</f>
        <v>-35.105539472556366</v>
      </c>
      <c r="V48" s="15">
        <f t="shared" si="0"/>
        <v>13.388515050793348</v>
      </c>
    </row>
    <row r="49" spans="1:22" ht="15">
      <c r="A49" s="45" t="s">
        <v>9</v>
      </c>
      <c r="B49" s="46" t="s">
        <v>232</v>
      </c>
      <c r="C49" s="46" t="s">
        <v>327</v>
      </c>
      <c r="D49" s="49" t="s">
        <v>261</v>
      </c>
      <c r="E49" s="54" t="s">
        <v>334</v>
      </c>
      <c r="F49" s="14" t="s">
        <v>166</v>
      </c>
      <c r="G49" s="46" t="s">
        <v>262</v>
      </c>
      <c r="H49" s="49" t="s">
        <v>263</v>
      </c>
      <c r="I49" s="50">
        <v>0</v>
      </c>
      <c r="J49" s="47">
        <v>2.824864</v>
      </c>
      <c r="K49" s="48">
        <v>2.824864</v>
      </c>
      <c r="L49" s="47">
        <v>0</v>
      </c>
      <c r="M49" s="47">
        <v>4.221675</v>
      </c>
      <c r="N49" s="51">
        <v>4.221675</v>
      </c>
      <c r="O49" s="50">
        <v>0</v>
      </c>
      <c r="P49" s="47">
        <v>0</v>
      </c>
      <c r="Q49" s="48">
        <v>0</v>
      </c>
      <c r="R49" s="47">
        <v>0</v>
      </c>
      <c r="S49" s="47">
        <v>0</v>
      </c>
      <c r="T49" s="51">
        <v>0</v>
      </c>
      <c r="U49" s="41" t="s">
        <v>20</v>
      </c>
      <c r="V49" s="8" t="s">
        <v>20</v>
      </c>
    </row>
    <row r="50" spans="1:22" ht="15">
      <c r="A50" s="45" t="s">
        <v>9</v>
      </c>
      <c r="B50" s="46" t="s">
        <v>232</v>
      </c>
      <c r="C50" s="46" t="s">
        <v>327</v>
      </c>
      <c r="D50" s="49" t="s">
        <v>261</v>
      </c>
      <c r="E50" s="54" t="s">
        <v>264</v>
      </c>
      <c r="F50" s="14" t="s">
        <v>166</v>
      </c>
      <c r="G50" s="46" t="s">
        <v>265</v>
      </c>
      <c r="H50" s="49" t="s">
        <v>266</v>
      </c>
      <c r="I50" s="50">
        <v>0</v>
      </c>
      <c r="J50" s="47">
        <v>0</v>
      </c>
      <c r="K50" s="48">
        <v>0</v>
      </c>
      <c r="L50" s="47">
        <v>0</v>
      </c>
      <c r="M50" s="47">
        <v>3.286445</v>
      </c>
      <c r="N50" s="51">
        <v>3.286445</v>
      </c>
      <c r="O50" s="50">
        <v>0</v>
      </c>
      <c r="P50" s="47">
        <v>2.053617</v>
      </c>
      <c r="Q50" s="48">
        <v>2.053617</v>
      </c>
      <c r="R50" s="47">
        <v>0</v>
      </c>
      <c r="S50" s="47">
        <v>2.358224</v>
      </c>
      <c r="T50" s="51">
        <v>2.358224</v>
      </c>
      <c r="U50" s="41" t="s">
        <v>20</v>
      </c>
      <c r="V50" s="15">
        <f t="shared" si="0"/>
        <v>39.36101913982728</v>
      </c>
    </row>
    <row r="51" spans="1:22" ht="15">
      <c r="A51" s="45" t="s">
        <v>9</v>
      </c>
      <c r="B51" s="46" t="s">
        <v>232</v>
      </c>
      <c r="C51" s="46" t="s">
        <v>327</v>
      </c>
      <c r="D51" s="49" t="s">
        <v>261</v>
      </c>
      <c r="E51" s="46" t="s">
        <v>267</v>
      </c>
      <c r="F51" s="14" t="s">
        <v>166</v>
      </c>
      <c r="G51" s="46" t="s">
        <v>265</v>
      </c>
      <c r="H51" s="49" t="s">
        <v>266</v>
      </c>
      <c r="I51" s="50">
        <v>0</v>
      </c>
      <c r="J51" s="47">
        <v>0</v>
      </c>
      <c r="K51" s="48">
        <v>0</v>
      </c>
      <c r="L51" s="47">
        <v>0</v>
      </c>
      <c r="M51" s="47">
        <v>2.75037</v>
      </c>
      <c r="N51" s="51">
        <v>2.75037</v>
      </c>
      <c r="O51" s="50">
        <v>0</v>
      </c>
      <c r="P51" s="47">
        <v>0.064148</v>
      </c>
      <c r="Q51" s="48">
        <v>0.064148</v>
      </c>
      <c r="R51" s="47">
        <v>0</v>
      </c>
      <c r="S51" s="47">
        <v>0.103956</v>
      </c>
      <c r="T51" s="51">
        <v>0.103956</v>
      </c>
      <c r="U51" s="41" t="s">
        <v>20</v>
      </c>
      <c r="V51" s="8" t="s">
        <v>20</v>
      </c>
    </row>
    <row r="52" spans="1:22" ht="15">
      <c r="A52" s="45" t="s">
        <v>9</v>
      </c>
      <c r="B52" s="46" t="s">
        <v>232</v>
      </c>
      <c r="C52" s="46" t="s">
        <v>327</v>
      </c>
      <c r="D52" s="49" t="s">
        <v>261</v>
      </c>
      <c r="E52" s="54" t="s">
        <v>268</v>
      </c>
      <c r="F52" s="14" t="s">
        <v>166</v>
      </c>
      <c r="G52" s="46" t="s">
        <v>265</v>
      </c>
      <c r="H52" s="49" t="s">
        <v>269</v>
      </c>
      <c r="I52" s="50">
        <v>0</v>
      </c>
      <c r="J52" s="47">
        <v>0</v>
      </c>
      <c r="K52" s="48">
        <v>0</v>
      </c>
      <c r="L52" s="47">
        <v>0</v>
      </c>
      <c r="M52" s="47">
        <v>4.074877</v>
      </c>
      <c r="N52" s="51">
        <v>4.074877</v>
      </c>
      <c r="O52" s="50">
        <v>0</v>
      </c>
      <c r="P52" s="47">
        <v>0</v>
      </c>
      <c r="Q52" s="48">
        <v>0</v>
      </c>
      <c r="R52" s="47">
        <v>0</v>
      </c>
      <c r="S52" s="47">
        <v>1.1753</v>
      </c>
      <c r="T52" s="51">
        <v>1.1753</v>
      </c>
      <c r="U52" s="41" t="s">
        <v>20</v>
      </c>
      <c r="V52" s="8" t="s">
        <v>20</v>
      </c>
    </row>
    <row r="53" spans="1:22" ht="15">
      <c r="A53" s="45" t="s">
        <v>9</v>
      </c>
      <c r="B53" s="46" t="s">
        <v>232</v>
      </c>
      <c r="C53" s="46" t="s">
        <v>327</v>
      </c>
      <c r="D53" s="49" t="s">
        <v>261</v>
      </c>
      <c r="E53" s="46" t="s">
        <v>354</v>
      </c>
      <c r="F53" s="14" t="s">
        <v>166</v>
      </c>
      <c r="G53" s="46" t="s">
        <v>262</v>
      </c>
      <c r="H53" s="49" t="s">
        <v>262</v>
      </c>
      <c r="I53" s="50">
        <v>0</v>
      </c>
      <c r="J53" s="47">
        <v>0</v>
      </c>
      <c r="K53" s="48">
        <v>0</v>
      </c>
      <c r="L53" s="47">
        <v>0</v>
      </c>
      <c r="M53" s="47">
        <v>0.098262</v>
      </c>
      <c r="N53" s="51">
        <v>0.098262</v>
      </c>
      <c r="O53" s="50">
        <v>0</v>
      </c>
      <c r="P53" s="47">
        <v>0.384887</v>
      </c>
      <c r="Q53" s="48">
        <v>0.384887</v>
      </c>
      <c r="R53" s="47">
        <v>0</v>
      </c>
      <c r="S53" s="47">
        <v>0.384887</v>
      </c>
      <c r="T53" s="51">
        <v>0.384887</v>
      </c>
      <c r="U53" s="41" t="s">
        <v>20</v>
      </c>
      <c r="V53" s="15">
        <f t="shared" si="0"/>
        <v>-74.46990935001702</v>
      </c>
    </row>
    <row r="54" spans="1:22" ht="15">
      <c r="A54" s="45" t="s">
        <v>9</v>
      </c>
      <c r="B54" s="46" t="s">
        <v>232</v>
      </c>
      <c r="C54" s="46" t="s">
        <v>327</v>
      </c>
      <c r="D54" s="49" t="s">
        <v>261</v>
      </c>
      <c r="E54" s="46" t="s">
        <v>270</v>
      </c>
      <c r="F54" s="14" t="s">
        <v>166</v>
      </c>
      <c r="G54" s="46" t="s">
        <v>262</v>
      </c>
      <c r="H54" s="49" t="s">
        <v>262</v>
      </c>
      <c r="I54" s="50">
        <v>0</v>
      </c>
      <c r="J54" s="47">
        <v>0</v>
      </c>
      <c r="K54" s="48">
        <v>0</v>
      </c>
      <c r="L54" s="47">
        <v>0</v>
      </c>
      <c r="M54" s="47">
        <v>0.55414</v>
      </c>
      <c r="N54" s="51">
        <v>0.55414</v>
      </c>
      <c r="O54" s="50">
        <v>0</v>
      </c>
      <c r="P54" s="47">
        <v>0</v>
      </c>
      <c r="Q54" s="48">
        <v>0</v>
      </c>
      <c r="R54" s="47">
        <v>0</v>
      </c>
      <c r="S54" s="47">
        <v>0</v>
      </c>
      <c r="T54" s="51">
        <v>0</v>
      </c>
      <c r="U54" s="41" t="s">
        <v>20</v>
      </c>
      <c r="V54" s="8" t="s">
        <v>20</v>
      </c>
    </row>
    <row r="55" spans="1:22" ht="15">
      <c r="A55" s="45" t="s">
        <v>9</v>
      </c>
      <c r="B55" s="46" t="s">
        <v>232</v>
      </c>
      <c r="C55" s="46" t="s">
        <v>327</v>
      </c>
      <c r="D55" s="49" t="s">
        <v>261</v>
      </c>
      <c r="E55" s="54" t="s">
        <v>271</v>
      </c>
      <c r="F55" s="14" t="s">
        <v>166</v>
      </c>
      <c r="G55" s="46" t="s">
        <v>265</v>
      </c>
      <c r="H55" s="49" t="s">
        <v>269</v>
      </c>
      <c r="I55" s="50">
        <v>0</v>
      </c>
      <c r="J55" s="47">
        <v>0</v>
      </c>
      <c r="K55" s="48">
        <v>0</v>
      </c>
      <c r="L55" s="47">
        <v>0</v>
      </c>
      <c r="M55" s="47">
        <v>13.022168</v>
      </c>
      <c r="N55" s="51">
        <v>13.022168</v>
      </c>
      <c r="O55" s="50">
        <v>0</v>
      </c>
      <c r="P55" s="47">
        <v>0</v>
      </c>
      <c r="Q55" s="48">
        <v>0</v>
      </c>
      <c r="R55" s="47">
        <v>0</v>
      </c>
      <c r="S55" s="47">
        <v>6.050914</v>
      </c>
      <c r="T55" s="51">
        <v>6.050914</v>
      </c>
      <c r="U55" s="41" t="s">
        <v>20</v>
      </c>
      <c r="V55" s="8" t="s">
        <v>20</v>
      </c>
    </row>
    <row r="56" spans="1:22" ht="15">
      <c r="A56" s="45" t="s">
        <v>9</v>
      </c>
      <c r="B56" s="46" t="s">
        <v>232</v>
      </c>
      <c r="C56" s="46" t="s">
        <v>327</v>
      </c>
      <c r="D56" s="49" t="s">
        <v>261</v>
      </c>
      <c r="E56" s="46" t="s">
        <v>272</v>
      </c>
      <c r="F56" s="14" t="s">
        <v>166</v>
      </c>
      <c r="G56" s="46" t="s">
        <v>265</v>
      </c>
      <c r="H56" s="49" t="s">
        <v>266</v>
      </c>
      <c r="I56" s="50">
        <v>0</v>
      </c>
      <c r="J56" s="47">
        <v>0</v>
      </c>
      <c r="K56" s="48">
        <v>0</v>
      </c>
      <c r="L56" s="47">
        <v>0</v>
      </c>
      <c r="M56" s="47">
        <v>3.587797</v>
      </c>
      <c r="N56" s="51">
        <v>3.587797</v>
      </c>
      <c r="O56" s="50">
        <v>0</v>
      </c>
      <c r="P56" s="47">
        <v>5.918257</v>
      </c>
      <c r="Q56" s="48">
        <v>5.918257</v>
      </c>
      <c r="R56" s="47">
        <v>0</v>
      </c>
      <c r="S56" s="47">
        <v>5.918257</v>
      </c>
      <c r="T56" s="51">
        <v>5.918257</v>
      </c>
      <c r="U56" s="41" t="s">
        <v>20</v>
      </c>
      <c r="V56" s="15">
        <f t="shared" si="0"/>
        <v>-39.37747211721289</v>
      </c>
    </row>
    <row r="57" spans="1:22" ht="15">
      <c r="A57" s="45" t="s">
        <v>9</v>
      </c>
      <c r="B57" s="46" t="s">
        <v>232</v>
      </c>
      <c r="C57" s="46" t="s">
        <v>327</v>
      </c>
      <c r="D57" s="49" t="s">
        <v>261</v>
      </c>
      <c r="E57" s="46" t="s">
        <v>273</v>
      </c>
      <c r="F57" s="14" t="s">
        <v>166</v>
      </c>
      <c r="G57" s="46" t="s">
        <v>262</v>
      </c>
      <c r="H57" s="49" t="s">
        <v>262</v>
      </c>
      <c r="I57" s="50">
        <v>0</v>
      </c>
      <c r="J57" s="47">
        <v>0</v>
      </c>
      <c r="K57" s="48">
        <v>0</v>
      </c>
      <c r="L57" s="47">
        <v>0</v>
      </c>
      <c r="M57" s="47">
        <v>2.543795</v>
      </c>
      <c r="N57" s="51">
        <v>2.543795</v>
      </c>
      <c r="O57" s="50">
        <v>0</v>
      </c>
      <c r="P57" s="47">
        <v>2.785062</v>
      </c>
      <c r="Q57" s="48">
        <v>2.785062</v>
      </c>
      <c r="R57" s="47">
        <v>0</v>
      </c>
      <c r="S57" s="47">
        <v>2.785062</v>
      </c>
      <c r="T57" s="51">
        <v>2.785062</v>
      </c>
      <c r="U57" s="41" t="s">
        <v>20</v>
      </c>
      <c r="V57" s="15">
        <f t="shared" si="0"/>
        <v>-8.662895116877111</v>
      </c>
    </row>
    <row r="58" spans="1:22" ht="15">
      <c r="A58" s="45" t="s">
        <v>9</v>
      </c>
      <c r="B58" s="46" t="s">
        <v>232</v>
      </c>
      <c r="C58" s="46" t="s">
        <v>327</v>
      </c>
      <c r="D58" s="49" t="s">
        <v>261</v>
      </c>
      <c r="E58" s="46" t="s">
        <v>355</v>
      </c>
      <c r="F58" s="14" t="s">
        <v>166</v>
      </c>
      <c r="G58" s="46" t="s">
        <v>262</v>
      </c>
      <c r="H58" s="49" t="s">
        <v>263</v>
      </c>
      <c r="I58" s="50">
        <v>0</v>
      </c>
      <c r="J58" s="47">
        <v>0</v>
      </c>
      <c r="K58" s="48">
        <v>0</v>
      </c>
      <c r="L58" s="47">
        <v>0</v>
      </c>
      <c r="M58" s="47">
        <v>1.07069</v>
      </c>
      <c r="N58" s="51">
        <v>1.07069</v>
      </c>
      <c r="O58" s="50">
        <v>0</v>
      </c>
      <c r="P58" s="47">
        <v>0</v>
      </c>
      <c r="Q58" s="48">
        <v>0</v>
      </c>
      <c r="R58" s="47">
        <v>0</v>
      </c>
      <c r="S58" s="47">
        <v>0</v>
      </c>
      <c r="T58" s="51">
        <v>0</v>
      </c>
      <c r="U58" s="41" t="s">
        <v>20</v>
      </c>
      <c r="V58" s="8" t="s">
        <v>20</v>
      </c>
    </row>
    <row r="59" spans="1:22" ht="15">
      <c r="A59" s="45" t="s">
        <v>9</v>
      </c>
      <c r="B59" s="46" t="s">
        <v>232</v>
      </c>
      <c r="C59" s="46" t="s">
        <v>327</v>
      </c>
      <c r="D59" s="49" t="s">
        <v>261</v>
      </c>
      <c r="E59" s="46" t="s">
        <v>356</v>
      </c>
      <c r="F59" s="14" t="s">
        <v>166</v>
      </c>
      <c r="G59" s="46" t="s">
        <v>262</v>
      </c>
      <c r="H59" s="49" t="s">
        <v>263</v>
      </c>
      <c r="I59" s="50">
        <v>0</v>
      </c>
      <c r="J59" s="47">
        <v>0</v>
      </c>
      <c r="K59" s="48">
        <v>0</v>
      </c>
      <c r="L59" s="47">
        <v>0</v>
      </c>
      <c r="M59" s="47">
        <v>0.926013</v>
      </c>
      <c r="N59" s="51">
        <v>0.926013</v>
      </c>
      <c r="O59" s="50">
        <v>0</v>
      </c>
      <c r="P59" s="47">
        <v>0</v>
      </c>
      <c r="Q59" s="48">
        <v>0</v>
      </c>
      <c r="R59" s="47">
        <v>0</v>
      </c>
      <c r="S59" s="47">
        <v>0</v>
      </c>
      <c r="T59" s="51">
        <v>0</v>
      </c>
      <c r="U59" s="41" t="s">
        <v>20</v>
      </c>
      <c r="V59" s="8" t="s">
        <v>20</v>
      </c>
    </row>
    <row r="60" spans="1:22" ht="15">
      <c r="A60" s="45" t="s">
        <v>9</v>
      </c>
      <c r="B60" s="46" t="s">
        <v>232</v>
      </c>
      <c r="C60" s="46" t="s">
        <v>327</v>
      </c>
      <c r="D60" s="49" t="s">
        <v>261</v>
      </c>
      <c r="E60" s="46" t="s">
        <v>372</v>
      </c>
      <c r="F60" s="14" t="s">
        <v>166</v>
      </c>
      <c r="G60" s="46" t="s">
        <v>262</v>
      </c>
      <c r="H60" s="49" t="s">
        <v>263</v>
      </c>
      <c r="I60" s="50">
        <v>0</v>
      </c>
      <c r="J60" s="47">
        <v>0</v>
      </c>
      <c r="K60" s="48">
        <v>0</v>
      </c>
      <c r="L60" s="47">
        <v>0</v>
      </c>
      <c r="M60" s="47">
        <v>0.130861</v>
      </c>
      <c r="N60" s="51">
        <v>0.130861</v>
      </c>
      <c r="O60" s="50">
        <v>0</v>
      </c>
      <c r="P60" s="47">
        <v>0</v>
      </c>
      <c r="Q60" s="48">
        <v>0</v>
      </c>
      <c r="R60" s="47">
        <v>0</v>
      </c>
      <c r="S60" s="47">
        <v>0</v>
      </c>
      <c r="T60" s="51">
        <v>0</v>
      </c>
      <c r="U60" s="41" t="s">
        <v>20</v>
      </c>
      <c r="V60" s="8" t="s">
        <v>20</v>
      </c>
    </row>
    <row r="61" spans="1:22" ht="15">
      <c r="A61" s="45" t="s">
        <v>9</v>
      </c>
      <c r="B61" s="46" t="s">
        <v>232</v>
      </c>
      <c r="C61" s="46" t="s">
        <v>327</v>
      </c>
      <c r="D61" s="49" t="s">
        <v>261</v>
      </c>
      <c r="E61" s="46" t="s">
        <v>357</v>
      </c>
      <c r="F61" s="14" t="s">
        <v>166</v>
      </c>
      <c r="G61" s="46" t="s">
        <v>262</v>
      </c>
      <c r="H61" s="49" t="s">
        <v>262</v>
      </c>
      <c r="I61" s="50">
        <v>0</v>
      </c>
      <c r="J61" s="47">
        <v>0</v>
      </c>
      <c r="K61" s="48">
        <v>0</v>
      </c>
      <c r="L61" s="47">
        <v>0</v>
      </c>
      <c r="M61" s="47">
        <v>0.431047</v>
      </c>
      <c r="N61" s="51">
        <v>0.431047</v>
      </c>
      <c r="O61" s="50">
        <v>0</v>
      </c>
      <c r="P61" s="47">
        <v>0</v>
      </c>
      <c r="Q61" s="48">
        <v>0</v>
      </c>
      <c r="R61" s="47">
        <v>0</v>
      </c>
      <c r="S61" s="47">
        <v>0</v>
      </c>
      <c r="T61" s="51">
        <v>0</v>
      </c>
      <c r="U61" s="41" t="s">
        <v>20</v>
      </c>
      <c r="V61" s="8" t="s">
        <v>20</v>
      </c>
    </row>
    <row r="62" spans="1:22" ht="15">
      <c r="A62" s="45" t="s">
        <v>9</v>
      </c>
      <c r="B62" s="46" t="s">
        <v>232</v>
      </c>
      <c r="C62" s="46" t="s">
        <v>327</v>
      </c>
      <c r="D62" s="49" t="s">
        <v>261</v>
      </c>
      <c r="E62" s="46" t="s">
        <v>358</v>
      </c>
      <c r="F62" s="14" t="s">
        <v>166</v>
      </c>
      <c r="G62" s="46" t="s">
        <v>262</v>
      </c>
      <c r="H62" s="49" t="s">
        <v>262</v>
      </c>
      <c r="I62" s="50">
        <v>0</v>
      </c>
      <c r="J62" s="47">
        <v>0</v>
      </c>
      <c r="K62" s="48">
        <v>0</v>
      </c>
      <c r="L62" s="47">
        <v>0</v>
      </c>
      <c r="M62" s="47">
        <v>8.030178</v>
      </c>
      <c r="N62" s="51">
        <v>8.030178</v>
      </c>
      <c r="O62" s="50">
        <v>0</v>
      </c>
      <c r="P62" s="47">
        <v>0</v>
      </c>
      <c r="Q62" s="48">
        <v>0</v>
      </c>
      <c r="R62" s="47">
        <v>0</v>
      </c>
      <c r="S62" s="47">
        <v>0</v>
      </c>
      <c r="T62" s="51">
        <v>0</v>
      </c>
      <c r="U62" s="41" t="s">
        <v>20</v>
      </c>
      <c r="V62" s="8" t="s">
        <v>20</v>
      </c>
    </row>
    <row r="63" spans="1:22" ht="15">
      <c r="A63" s="45" t="s">
        <v>9</v>
      </c>
      <c r="B63" s="46" t="s">
        <v>232</v>
      </c>
      <c r="C63" s="46" t="s">
        <v>327</v>
      </c>
      <c r="D63" s="49" t="s">
        <v>261</v>
      </c>
      <c r="E63" s="46" t="s">
        <v>274</v>
      </c>
      <c r="F63" s="14" t="s">
        <v>166</v>
      </c>
      <c r="G63" s="46" t="s">
        <v>262</v>
      </c>
      <c r="H63" s="49" t="s">
        <v>275</v>
      </c>
      <c r="I63" s="50">
        <v>0</v>
      </c>
      <c r="J63" s="47">
        <v>0</v>
      </c>
      <c r="K63" s="48">
        <v>0</v>
      </c>
      <c r="L63" s="47">
        <v>0</v>
      </c>
      <c r="M63" s="47">
        <v>27.096654</v>
      </c>
      <c r="N63" s="51">
        <v>27.096654</v>
      </c>
      <c r="O63" s="50">
        <v>0</v>
      </c>
      <c r="P63" s="47">
        <v>19.321369</v>
      </c>
      <c r="Q63" s="48">
        <v>19.321369</v>
      </c>
      <c r="R63" s="47">
        <v>0</v>
      </c>
      <c r="S63" s="47">
        <v>19.321369</v>
      </c>
      <c r="T63" s="51">
        <v>19.321369</v>
      </c>
      <c r="U63" s="41" t="s">
        <v>20</v>
      </c>
      <c r="V63" s="15">
        <f t="shared" si="0"/>
        <v>40.24189486780154</v>
      </c>
    </row>
    <row r="64" spans="1:22" ht="15">
      <c r="A64" s="45" t="s">
        <v>9</v>
      </c>
      <c r="B64" s="46" t="s">
        <v>232</v>
      </c>
      <c r="C64" s="46" t="s">
        <v>327</v>
      </c>
      <c r="D64" s="49" t="s">
        <v>261</v>
      </c>
      <c r="E64" s="54" t="s">
        <v>276</v>
      </c>
      <c r="F64" s="14" t="s">
        <v>166</v>
      </c>
      <c r="G64" s="46" t="s">
        <v>262</v>
      </c>
      <c r="H64" s="49" t="s">
        <v>277</v>
      </c>
      <c r="I64" s="50">
        <v>0</v>
      </c>
      <c r="J64" s="47">
        <v>2.333583</v>
      </c>
      <c r="K64" s="48">
        <v>2.333583</v>
      </c>
      <c r="L64" s="47">
        <v>0</v>
      </c>
      <c r="M64" s="47">
        <v>27.414207</v>
      </c>
      <c r="N64" s="51">
        <v>27.414207</v>
      </c>
      <c r="O64" s="50">
        <v>0</v>
      </c>
      <c r="P64" s="47">
        <v>5.156507</v>
      </c>
      <c r="Q64" s="48">
        <v>5.156507</v>
      </c>
      <c r="R64" s="47">
        <v>0</v>
      </c>
      <c r="S64" s="47">
        <v>5.653627</v>
      </c>
      <c r="T64" s="51">
        <v>5.653627</v>
      </c>
      <c r="U64" s="42">
        <f>+((K64/Q64)-1)*100</f>
        <v>-54.744888351746646</v>
      </c>
      <c r="V64" s="8" t="s">
        <v>20</v>
      </c>
    </row>
    <row r="65" spans="1:22" ht="15">
      <c r="A65" s="45" t="s">
        <v>9</v>
      </c>
      <c r="B65" s="46" t="s">
        <v>232</v>
      </c>
      <c r="C65" s="46" t="s">
        <v>327</v>
      </c>
      <c r="D65" s="49" t="s">
        <v>261</v>
      </c>
      <c r="E65" s="46" t="s">
        <v>373</v>
      </c>
      <c r="F65" s="14" t="s">
        <v>166</v>
      </c>
      <c r="G65" s="46" t="s">
        <v>262</v>
      </c>
      <c r="H65" s="49" t="s">
        <v>374</v>
      </c>
      <c r="I65" s="50">
        <v>0</v>
      </c>
      <c r="J65" s="47">
        <v>0</v>
      </c>
      <c r="K65" s="48">
        <v>0</v>
      </c>
      <c r="L65" s="47">
        <v>0</v>
      </c>
      <c r="M65" s="47">
        <v>0</v>
      </c>
      <c r="N65" s="51">
        <v>0</v>
      </c>
      <c r="O65" s="50">
        <v>0</v>
      </c>
      <c r="P65" s="47">
        <v>0</v>
      </c>
      <c r="Q65" s="48">
        <v>0</v>
      </c>
      <c r="R65" s="47">
        <v>0</v>
      </c>
      <c r="S65" s="47">
        <v>1.860868</v>
      </c>
      <c r="T65" s="51">
        <v>1.860868</v>
      </c>
      <c r="U65" s="41" t="s">
        <v>20</v>
      </c>
      <c r="V65" s="8" t="s">
        <v>20</v>
      </c>
    </row>
    <row r="66" spans="1:22" ht="15">
      <c r="A66" s="45" t="s">
        <v>9</v>
      </c>
      <c r="B66" s="46" t="s">
        <v>232</v>
      </c>
      <c r="C66" s="46" t="s">
        <v>327</v>
      </c>
      <c r="D66" s="49" t="s">
        <v>261</v>
      </c>
      <c r="E66" s="46" t="s">
        <v>278</v>
      </c>
      <c r="F66" s="14" t="s">
        <v>166</v>
      </c>
      <c r="G66" s="46" t="s">
        <v>262</v>
      </c>
      <c r="H66" s="49" t="s">
        <v>277</v>
      </c>
      <c r="I66" s="50">
        <v>0</v>
      </c>
      <c r="J66" s="47">
        <v>0</v>
      </c>
      <c r="K66" s="48">
        <v>0</v>
      </c>
      <c r="L66" s="47">
        <v>0</v>
      </c>
      <c r="M66" s="47">
        <v>25.733894</v>
      </c>
      <c r="N66" s="51">
        <v>25.733894</v>
      </c>
      <c r="O66" s="50">
        <v>0</v>
      </c>
      <c r="P66" s="47">
        <v>0</v>
      </c>
      <c r="Q66" s="48">
        <v>0</v>
      </c>
      <c r="R66" s="47">
        <v>0</v>
      </c>
      <c r="S66" s="47">
        <v>33.764566</v>
      </c>
      <c r="T66" s="51">
        <v>33.764566</v>
      </c>
      <c r="U66" s="41" t="s">
        <v>20</v>
      </c>
      <c r="V66" s="15">
        <f t="shared" si="0"/>
        <v>-23.784318744094037</v>
      </c>
    </row>
    <row r="67" spans="1:22" ht="15">
      <c r="A67" s="45" t="s">
        <v>9</v>
      </c>
      <c r="B67" s="46" t="s">
        <v>232</v>
      </c>
      <c r="C67" s="46" t="s">
        <v>327</v>
      </c>
      <c r="D67" s="49" t="s">
        <v>261</v>
      </c>
      <c r="E67" s="54" t="s">
        <v>279</v>
      </c>
      <c r="F67" s="14" t="s">
        <v>166</v>
      </c>
      <c r="G67" s="46" t="s">
        <v>262</v>
      </c>
      <c r="H67" s="49" t="s">
        <v>262</v>
      </c>
      <c r="I67" s="50">
        <v>0</v>
      </c>
      <c r="J67" s="47">
        <v>0</v>
      </c>
      <c r="K67" s="48">
        <v>0</v>
      </c>
      <c r="L67" s="47">
        <v>0</v>
      </c>
      <c r="M67" s="47">
        <v>21.488938</v>
      </c>
      <c r="N67" s="51">
        <v>21.488938</v>
      </c>
      <c r="O67" s="50">
        <v>0</v>
      </c>
      <c r="P67" s="47">
        <v>0.528679</v>
      </c>
      <c r="Q67" s="48">
        <v>0.528679</v>
      </c>
      <c r="R67" s="47">
        <v>0</v>
      </c>
      <c r="S67" s="47">
        <v>5.965811</v>
      </c>
      <c r="T67" s="51">
        <v>5.965811</v>
      </c>
      <c r="U67" s="41" t="s">
        <v>20</v>
      </c>
      <c r="V67" s="8" t="s">
        <v>20</v>
      </c>
    </row>
    <row r="68" spans="1:22" ht="15">
      <c r="A68" s="45" t="s">
        <v>9</v>
      </c>
      <c r="B68" s="46" t="s">
        <v>232</v>
      </c>
      <c r="C68" s="46" t="s">
        <v>327</v>
      </c>
      <c r="D68" s="49" t="s">
        <v>261</v>
      </c>
      <c r="E68" s="54" t="s">
        <v>280</v>
      </c>
      <c r="F68" s="14" t="s">
        <v>166</v>
      </c>
      <c r="G68" s="46" t="s">
        <v>262</v>
      </c>
      <c r="H68" s="49" t="s">
        <v>263</v>
      </c>
      <c r="I68" s="50">
        <v>0</v>
      </c>
      <c r="J68" s="47">
        <v>6.141009</v>
      </c>
      <c r="K68" s="48">
        <v>6.141009</v>
      </c>
      <c r="L68" s="47">
        <v>0</v>
      </c>
      <c r="M68" s="47">
        <v>29.887771</v>
      </c>
      <c r="N68" s="51">
        <v>29.887771</v>
      </c>
      <c r="O68" s="50">
        <v>0</v>
      </c>
      <c r="P68" s="47">
        <v>0</v>
      </c>
      <c r="Q68" s="48">
        <v>0</v>
      </c>
      <c r="R68" s="47">
        <v>0</v>
      </c>
      <c r="S68" s="47">
        <v>31.523278</v>
      </c>
      <c r="T68" s="51">
        <v>31.523278</v>
      </c>
      <c r="U68" s="41" t="s">
        <v>20</v>
      </c>
      <c r="V68" s="15">
        <f t="shared" si="0"/>
        <v>-5.188251678648392</v>
      </c>
    </row>
    <row r="69" spans="1:22" ht="15">
      <c r="A69" s="45" t="s">
        <v>9</v>
      </c>
      <c r="B69" s="46" t="s">
        <v>232</v>
      </c>
      <c r="C69" s="46" t="s">
        <v>327</v>
      </c>
      <c r="D69" s="49" t="s">
        <v>261</v>
      </c>
      <c r="E69" s="46" t="s">
        <v>342</v>
      </c>
      <c r="F69" s="14" t="s">
        <v>166</v>
      </c>
      <c r="G69" s="46" t="s">
        <v>262</v>
      </c>
      <c r="H69" s="49" t="s">
        <v>263</v>
      </c>
      <c r="I69" s="50">
        <v>0</v>
      </c>
      <c r="J69" s="47">
        <v>0</v>
      </c>
      <c r="K69" s="48">
        <v>0</v>
      </c>
      <c r="L69" s="47">
        <v>0</v>
      </c>
      <c r="M69" s="47">
        <v>4.172709</v>
      </c>
      <c r="N69" s="51">
        <v>4.172709</v>
      </c>
      <c r="O69" s="50">
        <v>0</v>
      </c>
      <c r="P69" s="47">
        <v>0</v>
      </c>
      <c r="Q69" s="48">
        <v>0</v>
      </c>
      <c r="R69" s="47">
        <v>0</v>
      </c>
      <c r="S69" s="47">
        <v>0</v>
      </c>
      <c r="T69" s="51">
        <v>0</v>
      </c>
      <c r="U69" s="41" t="s">
        <v>20</v>
      </c>
      <c r="V69" s="8" t="s">
        <v>20</v>
      </c>
    </row>
    <row r="70" spans="1:22" ht="15">
      <c r="A70" s="45" t="s">
        <v>9</v>
      </c>
      <c r="B70" s="46" t="s">
        <v>232</v>
      </c>
      <c r="C70" s="46" t="s">
        <v>327</v>
      </c>
      <c r="D70" s="49" t="s">
        <v>261</v>
      </c>
      <c r="E70" s="46" t="s">
        <v>281</v>
      </c>
      <c r="F70" s="14" t="s">
        <v>166</v>
      </c>
      <c r="G70" s="46" t="s">
        <v>262</v>
      </c>
      <c r="H70" s="49" t="s">
        <v>262</v>
      </c>
      <c r="I70" s="50">
        <v>0</v>
      </c>
      <c r="J70" s="47">
        <v>104.728915</v>
      </c>
      <c r="K70" s="48">
        <v>104.728915</v>
      </c>
      <c r="L70" s="47">
        <v>0</v>
      </c>
      <c r="M70" s="47">
        <v>837.059368</v>
      </c>
      <c r="N70" s="51">
        <v>837.059368</v>
      </c>
      <c r="O70" s="50">
        <v>0</v>
      </c>
      <c r="P70" s="47">
        <v>81.068987</v>
      </c>
      <c r="Q70" s="48">
        <v>81.068987</v>
      </c>
      <c r="R70" s="47">
        <v>0</v>
      </c>
      <c r="S70" s="47">
        <v>615.059632</v>
      </c>
      <c r="T70" s="51">
        <v>615.059632</v>
      </c>
      <c r="U70" s="42">
        <f>+((K70/Q70)-1)*100</f>
        <v>29.18493110071796</v>
      </c>
      <c r="V70" s="15">
        <f t="shared" si="0"/>
        <v>36.09401827886502</v>
      </c>
    </row>
    <row r="71" spans="1:22" ht="15">
      <c r="A71" s="45" t="s">
        <v>9</v>
      </c>
      <c r="B71" s="46" t="s">
        <v>232</v>
      </c>
      <c r="C71" s="46" t="s">
        <v>327</v>
      </c>
      <c r="D71" s="49" t="s">
        <v>261</v>
      </c>
      <c r="E71" s="46" t="s">
        <v>282</v>
      </c>
      <c r="F71" s="14" t="s">
        <v>166</v>
      </c>
      <c r="G71" s="46" t="s">
        <v>262</v>
      </c>
      <c r="H71" s="49" t="s">
        <v>262</v>
      </c>
      <c r="I71" s="50">
        <v>0</v>
      </c>
      <c r="J71" s="47">
        <v>16.089443</v>
      </c>
      <c r="K71" s="48">
        <v>16.089443</v>
      </c>
      <c r="L71" s="47">
        <v>0</v>
      </c>
      <c r="M71" s="47">
        <v>230.760401</v>
      </c>
      <c r="N71" s="51">
        <v>230.760401</v>
      </c>
      <c r="O71" s="50">
        <v>0</v>
      </c>
      <c r="P71" s="47">
        <v>21.043073</v>
      </c>
      <c r="Q71" s="48">
        <v>21.043073</v>
      </c>
      <c r="R71" s="47">
        <v>0</v>
      </c>
      <c r="S71" s="47">
        <v>248.049216</v>
      </c>
      <c r="T71" s="51">
        <v>248.049216</v>
      </c>
      <c r="U71" s="42">
        <f>+((K71/Q71)-1)*100</f>
        <v>-23.540430620565733</v>
      </c>
      <c r="V71" s="15">
        <f t="shared" si="0"/>
        <v>-6.96991318045529</v>
      </c>
    </row>
    <row r="72" spans="1:22" ht="15">
      <c r="A72" s="45" t="s">
        <v>9</v>
      </c>
      <c r="B72" s="46" t="s">
        <v>232</v>
      </c>
      <c r="C72" s="46" t="s">
        <v>327</v>
      </c>
      <c r="D72" s="49" t="s">
        <v>261</v>
      </c>
      <c r="E72" s="46" t="s">
        <v>283</v>
      </c>
      <c r="F72" s="14" t="s">
        <v>166</v>
      </c>
      <c r="G72" s="46" t="s">
        <v>262</v>
      </c>
      <c r="H72" s="49" t="s">
        <v>262</v>
      </c>
      <c r="I72" s="50">
        <v>0</v>
      </c>
      <c r="J72" s="47">
        <v>3.438965</v>
      </c>
      <c r="K72" s="48">
        <v>3.438965</v>
      </c>
      <c r="L72" s="47">
        <v>0</v>
      </c>
      <c r="M72" s="47">
        <v>4.942561</v>
      </c>
      <c r="N72" s="51">
        <v>4.942561</v>
      </c>
      <c r="O72" s="50">
        <v>0</v>
      </c>
      <c r="P72" s="47">
        <v>0</v>
      </c>
      <c r="Q72" s="48">
        <v>0</v>
      </c>
      <c r="R72" s="47">
        <v>0</v>
      </c>
      <c r="S72" s="47">
        <v>0</v>
      </c>
      <c r="T72" s="51">
        <v>0</v>
      </c>
      <c r="U72" s="41" t="s">
        <v>20</v>
      </c>
      <c r="V72" s="8" t="s">
        <v>20</v>
      </c>
    </row>
    <row r="73" spans="1:22" ht="15">
      <c r="A73" s="45" t="s">
        <v>9</v>
      </c>
      <c r="B73" s="46" t="s">
        <v>232</v>
      </c>
      <c r="C73" s="46" t="s">
        <v>327</v>
      </c>
      <c r="D73" s="49" t="s">
        <v>261</v>
      </c>
      <c r="E73" s="54" t="s">
        <v>335</v>
      </c>
      <c r="F73" s="14" t="s">
        <v>166</v>
      </c>
      <c r="G73" s="46" t="s">
        <v>262</v>
      </c>
      <c r="H73" s="49" t="s">
        <v>262</v>
      </c>
      <c r="I73" s="50">
        <v>0</v>
      </c>
      <c r="J73" s="47">
        <v>0</v>
      </c>
      <c r="K73" s="48">
        <v>0</v>
      </c>
      <c r="L73" s="47">
        <v>0</v>
      </c>
      <c r="M73" s="47">
        <v>8.530704</v>
      </c>
      <c r="N73" s="51">
        <v>8.530704</v>
      </c>
      <c r="O73" s="50">
        <v>0</v>
      </c>
      <c r="P73" s="47">
        <v>0</v>
      </c>
      <c r="Q73" s="48">
        <v>0</v>
      </c>
      <c r="R73" s="47">
        <v>0</v>
      </c>
      <c r="S73" s="47">
        <v>2.485601</v>
      </c>
      <c r="T73" s="51">
        <v>2.485601</v>
      </c>
      <c r="U73" s="41" t="s">
        <v>20</v>
      </c>
      <c r="V73" s="8" t="s">
        <v>20</v>
      </c>
    </row>
    <row r="74" spans="1:22" ht="15">
      <c r="A74" s="45" t="s">
        <v>9</v>
      </c>
      <c r="B74" s="46" t="s">
        <v>232</v>
      </c>
      <c r="C74" s="46" t="s">
        <v>327</v>
      </c>
      <c r="D74" s="49" t="s">
        <v>261</v>
      </c>
      <c r="E74" s="54" t="s">
        <v>343</v>
      </c>
      <c r="F74" s="14" t="s">
        <v>166</v>
      </c>
      <c r="G74" s="46" t="s">
        <v>262</v>
      </c>
      <c r="H74" s="49" t="s">
        <v>263</v>
      </c>
      <c r="I74" s="50">
        <v>0</v>
      </c>
      <c r="J74" s="47">
        <v>0.002456</v>
      </c>
      <c r="K74" s="48">
        <v>0.002456</v>
      </c>
      <c r="L74" s="47">
        <v>0</v>
      </c>
      <c r="M74" s="47">
        <v>0.667547</v>
      </c>
      <c r="N74" s="51">
        <v>0.667547</v>
      </c>
      <c r="O74" s="50">
        <v>0</v>
      </c>
      <c r="P74" s="47">
        <v>0</v>
      </c>
      <c r="Q74" s="48">
        <v>0</v>
      </c>
      <c r="R74" s="47">
        <v>0</v>
      </c>
      <c r="S74" s="47">
        <v>0</v>
      </c>
      <c r="T74" s="51">
        <v>0</v>
      </c>
      <c r="U74" s="41" t="s">
        <v>20</v>
      </c>
      <c r="V74" s="8" t="s">
        <v>20</v>
      </c>
    </row>
    <row r="75" spans="1:22" ht="15">
      <c r="A75" s="45" t="s">
        <v>9</v>
      </c>
      <c r="B75" s="46" t="s">
        <v>232</v>
      </c>
      <c r="C75" s="46" t="s">
        <v>327</v>
      </c>
      <c r="D75" s="49" t="s">
        <v>261</v>
      </c>
      <c r="E75" s="54" t="s">
        <v>359</v>
      </c>
      <c r="F75" s="14" t="s">
        <v>166</v>
      </c>
      <c r="G75" s="46" t="s">
        <v>262</v>
      </c>
      <c r="H75" s="49" t="s">
        <v>262</v>
      </c>
      <c r="I75" s="50">
        <v>0</v>
      </c>
      <c r="J75" s="47">
        <v>0</v>
      </c>
      <c r="K75" s="48">
        <v>0</v>
      </c>
      <c r="L75" s="47">
        <v>0</v>
      </c>
      <c r="M75" s="47">
        <v>0.938904</v>
      </c>
      <c r="N75" s="51">
        <v>0.938904</v>
      </c>
      <c r="O75" s="50">
        <v>0</v>
      </c>
      <c r="P75" s="47">
        <v>0</v>
      </c>
      <c r="Q75" s="48">
        <v>0</v>
      </c>
      <c r="R75" s="47">
        <v>0</v>
      </c>
      <c r="S75" s="47">
        <v>0</v>
      </c>
      <c r="T75" s="51">
        <v>0</v>
      </c>
      <c r="U75" s="41" t="s">
        <v>20</v>
      </c>
      <c r="V75" s="8" t="s">
        <v>20</v>
      </c>
    </row>
    <row r="76" spans="1:22" ht="15">
      <c r="A76" s="45" t="s">
        <v>9</v>
      </c>
      <c r="B76" s="46" t="s">
        <v>232</v>
      </c>
      <c r="C76" s="46" t="s">
        <v>327</v>
      </c>
      <c r="D76" s="49" t="s">
        <v>261</v>
      </c>
      <c r="E76" s="46" t="s">
        <v>331</v>
      </c>
      <c r="F76" s="14" t="s">
        <v>166</v>
      </c>
      <c r="G76" s="46" t="s">
        <v>262</v>
      </c>
      <c r="H76" s="49" t="s">
        <v>263</v>
      </c>
      <c r="I76" s="50">
        <v>0</v>
      </c>
      <c r="J76" s="47">
        <v>0</v>
      </c>
      <c r="K76" s="48">
        <v>0</v>
      </c>
      <c r="L76" s="47">
        <v>0</v>
      </c>
      <c r="M76" s="47">
        <v>0.188811</v>
      </c>
      <c r="N76" s="51">
        <v>0.188811</v>
      </c>
      <c r="O76" s="50">
        <v>0</v>
      </c>
      <c r="P76" s="47">
        <v>0</v>
      </c>
      <c r="Q76" s="48">
        <v>0</v>
      </c>
      <c r="R76" s="47">
        <v>0</v>
      </c>
      <c r="S76" s="47">
        <v>0</v>
      </c>
      <c r="T76" s="51">
        <v>0</v>
      </c>
      <c r="U76" s="41" t="s">
        <v>20</v>
      </c>
      <c r="V76" s="8" t="s">
        <v>20</v>
      </c>
    </row>
    <row r="77" spans="1:22" ht="15">
      <c r="A77" s="45" t="s">
        <v>9</v>
      </c>
      <c r="B77" s="46" t="s">
        <v>232</v>
      </c>
      <c r="C77" s="46" t="s">
        <v>327</v>
      </c>
      <c r="D77" s="49" t="s">
        <v>261</v>
      </c>
      <c r="E77" s="54" t="s">
        <v>284</v>
      </c>
      <c r="F77" s="14" t="s">
        <v>166</v>
      </c>
      <c r="G77" s="46" t="s">
        <v>262</v>
      </c>
      <c r="H77" s="49" t="s">
        <v>262</v>
      </c>
      <c r="I77" s="50">
        <v>0</v>
      </c>
      <c r="J77" s="47">
        <v>0.859741</v>
      </c>
      <c r="K77" s="48">
        <v>0.859741</v>
      </c>
      <c r="L77" s="47">
        <v>0</v>
      </c>
      <c r="M77" s="47">
        <v>3.769612</v>
      </c>
      <c r="N77" s="51">
        <v>3.769612</v>
      </c>
      <c r="O77" s="50">
        <v>0</v>
      </c>
      <c r="P77" s="47">
        <v>0</v>
      </c>
      <c r="Q77" s="48">
        <v>0</v>
      </c>
      <c r="R77" s="47">
        <v>0</v>
      </c>
      <c r="S77" s="47">
        <v>1.908881</v>
      </c>
      <c r="T77" s="51">
        <v>1.908881</v>
      </c>
      <c r="U77" s="41" t="s">
        <v>20</v>
      </c>
      <c r="V77" s="15">
        <f t="shared" si="0"/>
        <v>97.47757979675002</v>
      </c>
    </row>
    <row r="78" spans="1:22" ht="15">
      <c r="A78" s="45" t="s">
        <v>9</v>
      </c>
      <c r="B78" s="46" t="s">
        <v>232</v>
      </c>
      <c r="C78" s="46" t="s">
        <v>327</v>
      </c>
      <c r="D78" s="49" t="s">
        <v>261</v>
      </c>
      <c r="E78" s="54" t="s">
        <v>285</v>
      </c>
      <c r="F78" s="14" t="s">
        <v>166</v>
      </c>
      <c r="G78" s="46" t="s">
        <v>262</v>
      </c>
      <c r="H78" s="49" t="s">
        <v>262</v>
      </c>
      <c r="I78" s="50">
        <v>0</v>
      </c>
      <c r="J78" s="47">
        <v>0</v>
      </c>
      <c r="K78" s="48">
        <v>0</v>
      </c>
      <c r="L78" s="47">
        <v>0</v>
      </c>
      <c r="M78" s="47">
        <v>5.450536</v>
      </c>
      <c r="N78" s="51">
        <v>5.450536</v>
      </c>
      <c r="O78" s="50">
        <v>0</v>
      </c>
      <c r="P78" s="47">
        <v>0</v>
      </c>
      <c r="Q78" s="48">
        <v>0</v>
      </c>
      <c r="R78" s="47">
        <v>0</v>
      </c>
      <c r="S78" s="47">
        <v>0.390125</v>
      </c>
      <c r="T78" s="51">
        <v>0.390125</v>
      </c>
      <c r="U78" s="41" t="s">
        <v>20</v>
      </c>
      <c r="V78" s="8" t="s">
        <v>20</v>
      </c>
    </row>
    <row r="79" spans="1:22" ht="15">
      <c r="A79" s="45" t="s">
        <v>9</v>
      </c>
      <c r="B79" s="46" t="s">
        <v>232</v>
      </c>
      <c r="C79" s="46" t="s">
        <v>327</v>
      </c>
      <c r="D79" s="49" t="s">
        <v>261</v>
      </c>
      <c r="E79" s="54" t="s">
        <v>286</v>
      </c>
      <c r="F79" s="14" t="s">
        <v>166</v>
      </c>
      <c r="G79" s="46" t="s">
        <v>262</v>
      </c>
      <c r="H79" s="49" t="s">
        <v>262</v>
      </c>
      <c r="I79" s="50">
        <v>0</v>
      </c>
      <c r="J79" s="47">
        <v>0</v>
      </c>
      <c r="K79" s="48">
        <v>0</v>
      </c>
      <c r="L79" s="47">
        <v>0</v>
      </c>
      <c r="M79" s="47">
        <v>11.464921</v>
      </c>
      <c r="N79" s="51">
        <v>11.464921</v>
      </c>
      <c r="O79" s="50">
        <v>0</v>
      </c>
      <c r="P79" s="47">
        <v>0</v>
      </c>
      <c r="Q79" s="48">
        <v>0</v>
      </c>
      <c r="R79" s="47">
        <v>0</v>
      </c>
      <c r="S79" s="47">
        <v>0</v>
      </c>
      <c r="T79" s="51">
        <v>0</v>
      </c>
      <c r="U79" s="41" t="s">
        <v>20</v>
      </c>
      <c r="V79" s="8" t="s">
        <v>20</v>
      </c>
    </row>
    <row r="80" spans="1:22" ht="15">
      <c r="A80" s="45" t="s">
        <v>9</v>
      </c>
      <c r="B80" s="46" t="s">
        <v>232</v>
      </c>
      <c r="C80" s="46" t="s">
        <v>327</v>
      </c>
      <c r="D80" s="49" t="s">
        <v>261</v>
      </c>
      <c r="E80" s="46" t="s">
        <v>287</v>
      </c>
      <c r="F80" s="14" t="s">
        <v>166</v>
      </c>
      <c r="G80" s="46" t="s">
        <v>262</v>
      </c>
      <c r="H80" s="49" t="s">
        <v>262</v>
      </c>
      <c r="I80" s="50">
        <v>0</v>
      </c>
      <c r="J80" s="47">
        <v>0</v>
      </c>
      <c r="K80" s="48">
        <v>0</v>
      </c>
      <c r="L80" s="47">
        <v>0</v>
      </c>
      <c r="M80" s="47">
        <v>0.597966</v>
      </c>
      <c r="N80" s="51">
        <v>0.597966</v>
      </c>
      <c r="O80" s="50">
        <v>0</v>
      </c>
      <c r="P80" s="47">
        <v>0</v>
      </c>
      <c r="Q80" s="48">
        <v>0</v>
      </c>
      <c r="R80" s="47">
        <v>0</v>
      </c>
      <c r="S80" s="47">
        <v>0.342354</v>
      </c>
      <c r="T80" s="51">
        <v>0.342354</v>
      </c>
      <c r="U80" s="41" t="s">
        <v>20</v>
      </c>
      <c r="V80" s="15">
        <f aca="true" t="shared" si="1" ref="V80:V142">+((N80/T80)-1)*100</f>
        <v>74.66306805236684</v>
      </c>
    </row>
    <row r="81" spans="1:22" ht="15">
      <c r="A81" s="45" t="s">
        <v>9</v>
      </c>
      <c r="B81" s="46" t="s">
        <v>232</v>
      </c>
      <c r="C81" s="46" t="s">
        <v>327</v>
      </c>
      <c r="D81" s="49" t="s">
        <v>261</v>
      </c>
      <c r="E81" s="54" t="s">
        <v>288</v>
      </c>
      <c r="F81" s="14" t="s">
        <v>166</v>
      </c>
      <c r="G81" s="46" t="s">
        <v>262</v>
      </c>
      <c r="H81" s="49" t="s">
        <v>262</v>
      </c>
      <c r="I81" s="50">
        <v>0</v>
      </c>
      <c r="J81" s="47">
        <v>0</v>
      </c>
      <c r="K81" s="48">
        <v>0</v>
      </c>
      <c r="L81" s="47">
        <v>0</v>
      </c>
      <c r="M81" s="47">
        <v>7.461201</v>
      </c>
      <c r="N81" s="51">
        <v>7.461201</v>
      </c>
      <c r="O81" s="50">
        <v>0</v>
      </c>
      <c r="P81" s="47">
        <v>0</v>
      </c>
      <c r="Q81" s="48">
        <v>0</v>
      </c>
      <c r="R81" s="47">
        <v>0</v>
      </c>
      <c r="S81" s="47">
        <v>0.310276</v>
      </c>
      <c r="T81" s="51">
        <v>0.310276</v>
      </c>
      <c r="U81" s="41" t="s">
        <v>20</v>
      </c>
      <c r="V81" s="8" t="s">
        <v>20</v>
      </c>
    </row>
    <row r="82" spans="1:22" ht="15">
      <c r="A82" s="45" t="s">
        <v>9</v>
      </c>
      <c r="B82" s="46" t="s">
        <v>232</v>
      </c>
      <c r="C82" s="46" t="s">
        <v>327</v>
      </c>
      <c r="D82" s="49" t="s">
        <v>261</v>
      </c>
      <c r="E82" s="54" t="s">
        <v>289</v>
      </c>
      <c r="F82" s="14" t="s">
        <v>166</v>
      </c>
      <c r="G82" s="46" t="s">
        <v>262</v>
      </c>
      <c r="H82" s="49" t="s">
        <v>262</v>
      </c>
      <c r="I82" s="50">
        <v>0</v>
      </c>
      <c r="J82" s="47">
        <v>5.035627</v>
      </c>
      <c r="K82" s="48">
        <v>5.035627</v>
      </c>
      <c r="L82" s="47">
        <v>0</v>
      </c>
      <c r="M82" s="47">
        <v>26.060324</v>
      </c>
      <c r="N82" s="51">
        <v>26.060324</v>
      </c>
      <c r="O82" s="50">
        <v>0</v>
      </c>
      <c r="P82" s="47">
        <v>0</v>
      </c>
      <c r="Q82" s="48">
        <v>0</v>
      </c>
      <c r="R82" s="47">
        <v>0</v>
      </c>
      <c r="S82" s="47">
        <v>31.812768</v>
      </c>
      <c r="T82" s="51">
        <v>31.812768</v>
      </c>
      <c r="U82" s="41" t="s">
        <v>20</v>
      </c>
      <c r="V82" s="15">
        <f t="shared" si="1"/>
        <v>-18.08218637246528</v>
      </c>
    </row>
    <row r="83" spans="1:22" ht="15">
      <c r="A83" s="45" t="s">
        <v>9</v>
      </c>
      <c r="B83" s="46" t="s">
        <v>232</v>
      </c>
      <c r="C83" s="46" t="s">
        <v>327</v>
      </c>
      <c r="D83" s="49" t="s">
        <v>261</v>
      </c>
      <c r="E83" s="46" t="s">
        <v>290</v>
      </c>
      <c r="F83" s="14" t="s">
        <v>166</v>
      </c>
      <c r="G83" s="46" t="s">
        <v>262</v>
      </c>
      <c r="H83" s="49" t="s">
        <v>262</v>
      </c>
      <c r="I83" s="50">
        <v>0</v>
      </c>
      <c r="J83" s="47">
        <v>12.036377</v>
      </c>
      <c r="K83" s="48">
        <v>12.036377</v>
      </c>
      <c r="L83" s="47">
        <v>0</v>
      </c>
      <c r="M83" s="47">
        <v>36.984111</v>
      </c>
      <c r="N83" s="51">
        <v>36.984111</v>
      </c>
      <c r="O83" s="50">
        <v>0</v>
      </c>
      <c r="P83" s="47">
        <v>0</v>
      </c>
      <c r="Q83" s="48">
        <v>0</v>
      </c>
      <c r="R83" s="47">
        <v>0</v>
      </c>
      <c r="S83" s="47">
        <v>15.48234</v>
      </c>
      <c r="T83" s="51">
        <v>15.48234</v>
      </c>
      <c r="U83" s="41" t="s">
        <v>20</v>
      </c>
      <c r="V83" s="8" t="s">
        <v>20</v>
      </c>
    </row>
    <row r="84" spans="1:22" ht="15">
      <c r="A84" s="45" t="s">
        <v>9</v>
      </c>
      <c r="B84" s="46" t="s">
        <v>232</v>
      </c>
      <c r="C84" s="46" t="s">
        <v>327</v>
      </c>
      <c r="D84" s="49" t="s">
        <v>261</v>
      </c>
      <c r="E84" s="46" t="s">
        <v>360</v>
      </c>
      <c r="F84" s="14" t="s">
        <v>166</v>
      </c>
      <c r="G84" s="46" t="s">
        <v>262</v>
      </c>
      <c r="H84" s="49" t="s">
        <v>263</v>
      </c>
      <c r="I84" s="50">
        <v>0</v>
      </c>
      <c r="J84" s="47">
        <v>0</v>
      </c>
      <c r="K84" s="48">
        <v>0</v>
      </c>
      <c r="L84" s="47">
        <v>0</v>
      </c>
      <c r="M84" s="47">
        <v>1.621317</v>
      </c>
      <c r="N84" s="51">
        <v>1.621317</v>
      </c>
      <c r="O84" s="50">
        <v>0</v>
      </c>
      <c r="P84" s="47">
        <v>0</v>
      </c>
      <c r="Q84" s="48">
        <v>0</v>
      </c>
      <c r="R84" s="47">
        <v>0</v>
      </c>
      <c r="S84" s="47">
        <v>0</v>
      </c>
      <c r="T84" s="51">
        <v>0</v>
      </c>
      <c r="U84" s="41" t="s">
        <v>20</v>
      </c>
      <c r="V84" s="8" t="s">
        <v>20</v>
      </c>
    </row>
    <row r="85" spans="1:22" ht="15">
      <c r="A85" s="45" t="s">
        <v>9</v>
      </c>
      <c r="B85" s="46" t="s">
        <v>232</v>
      </c>
      <c r="C85" s="46" t="s">
        <v>327</v>
      </c>
      <c r="D85" s="49" t="s">
        <v>261</v>
      </c>
      <c r="E85" s="46" t="s">
        <v>344</v>
      </c>
      <c r="F85" s="14" t="s">
        <v>166</v>
      </c>
      <c r="G85" s="46" t="s">
        <v>262</v>
      </c>
      <c r="H85" s="49" t="s">
        <v>262</v>
      </c>
      <c r="I85" s="50">
        <v>0</v>
      </c>
      <c r="J85" s="47">
        <v>0</v>
      </c>
      <c r="K85" s="48">
        <v>0</v>
      </c>
      <c r="L85" s="47">
        <v>0</v>
      </c>
      <c r="M85" s="47">
        <v>7.47474</v>
      </c>
      <c r="N85" s="51">
        <v>7.47474</v>
      </c>
      <c r="O85" s="50">
        <v>0</v>
      </c>
      <c r="P85" s="47">
        <v>0</v>
      </c>
      <c r="Q85" s="48">
        <v>0</v>
      </c>
      <c r="R85" s="47">
        <v>0</v>
      </c>
      <c r="S85" s="47">
        <v>0</v>
      </c>
      <c r="T85" s="51">
        <v>0</v>
      </c>
      <c r="U85" s="41" t="s">
        <v>20</v>
      </c>
      <c r="V85" s="8" t="s">
        <v>20</v>
      </c>
    </row>
    <row r="86" spans="1:22" ht="15">
      <c r="A86" s="45" t="s">
        <v>9</v>
      </c>
      <c r="B86" s="46" t="s">
        <v>232</v>
      </c>
      <c r="C86" s="46" t="s">
        <v>327</v>
      </c>
      <c r="D86" s="49" t="s">
        <v>261</v>
      </c>
      <c r="E86" s="46" t="s">
        <v>345</v>
      </c>
      <c r="F86" s="14" t="s">
        <v>166</v>
      </c>
      <c r="G86" s="46" t="s">
        <v>262</v>
      </c>
      <c r="H86" s="49" t="s">
        <v>263</v>
      </c>
      <c r="I86" s="50">
        <v>0</v>
      </c>
      <c r="J86" s="47">
        <v>0.491281</v>
      </c>
      <c r="K86" s="48">
        <v>0.491281</v>
      </c>
      <c r="L86" s="47">
        <v>0</v>
      </c>
      <c r="M86" s="47">
        <v>1.610221</v>
      </c>
      <c r="N86" s="51">
        <v>1.610221</v>
      </c>
      <c r="O86" s="50">
        <v>0</v>
      </c>
      <c r="P86" s="47">
        <v>0</v>
      </c>
      <c r="Q86" s="48">
        <v>0</v>
      </c>
      <c r="R86" s="47">
        <v>0</v>
      </c>
      <c r="S86" s="47">
        <v>0</v>
      </c>
      <c r="T86" s="51">
        <v>0</v>
      </c>
      <c r="U86" s="41" t="s">
        <v>20</v>
      </c>
      <c r="V86" s="8" t="s">
        <v>20</v>
      </c>
    </row>
    <row r="87" spans="1:22" ht="15">
      <c r="A87" s="45" t="s">
        <v>9</v>
      </c>
      <c r="B87" s="46" t="s">
        <v>43</v>
      </c>
      <c r="C87" s="46" t="s">
        <v>327</v>
      </c>
      <c r="D87" s="49" t="s">
        <v>106</v>
      </c>
      <c r="E87" s="54" t="s">
        <v>383</v>
      </c>
      <c r="F87" s="14" t="s">
        <v>107</v>
      </c>
      <c r="G87" s="46" t="s">
        <v>108</v>
      </c>
      <c r="H87" s="49" t="s">
        <v>109</v>
      </c>
      <c r="I87" s="50">
        <v>0</v>
      </c>
      <c r="J87" s="47">
        <v>4019.907001</v>
      </c>
      <c r="K87" s="48">
        <v>4019.907001</v>
      </c>
      <c r="L87" s="47">
        <v>0</v>
      </c>
      <c r="M87" s="47">
        <v>40158.480005</v>
      </c>
      <c r="N87" s="51">
        <v>40158.480005</v>
      </c>
      <c r="O87" s="50">
        <v>0</v>
      </c>
      <c r="P87" s="47">
        <v>4155.46402</v>
      </c>
      <c r="Q87" s="48">
        <v>4155.46402</v>
      </c>
      <c r="R87" s="47">
        <v>0</v>
      </c>
      <c r="S87" s="47">
        <v>28800.494522</v>
      </c>
      <c r="T87" s="51">
        <v>28800.494522</v>
      </c>
      <c r="U87" s="42">
        <f aca="true" t="shared" si="2" ref="U87:U140">+((K87/Q87)-1)*100</f>
        <v>-3.2621391581679537</v>
      </c>
      <c r="V87" s="15">
        <f t="shared" si="1"/>
        <v>39.436772428764755</v>
      </c>
    </row>
    <row r="88" spans="1:22" ht="15">
      <c r="A88" s="45" t="s">
        <v>9</v>
      </c>
      <c r="B88" s="46" t="s">
        <v>232</v>
      </c>
      <c r="C88" s="46" t="s">
        <v>327</v>
      </c>
      <c r="D88" s="49" t="s">
        <v>111</v>
      </c>
      <c r="E88" s="46" t="s">
        <v>112</v>
      </c>
      <c r="F88" s="14" t="s">
        <v>113</v>
      </c>
      <c r="G88" s="46" t="s">
        <v>114</v>
      </c>
      <c r="H88" s="49" t="s">
        <v>114</v>
      </c>
      <c r="I88" s="50">
        <v>0</v>
      </c>
      <c r="J88" s="47">
        <v>139.895404</v>
      </c>
      <c r="K88" s="48">
        <v>139.895404</v>
      </c>
      <c r="L88" s="47">
        <v>0</v>
      </c>
      <c r="M88" s="47">
        <v>1104.965496</v>
      </c>
      <c r="N88" s="51">
        <v>1104.965496</v>
      </c>
      <c r="O88" s="50">
        <v>0</v>
      </c>
      <c r="P88" s="47">
        <v>111.12511</v>
      </c>
      <c r="Q88" s="48">
        <v>111.12511</v>
      </c>
      <c r="R88" s="47">
        <v>0</v>
      </c>
      <c r="S88" s="47">
        <v>1388.648712</v>
      </c>
      <c r="T88" s="51">
        <v>1388.648712</v>
      </c>
      <c r="U88" s="42">
        <f t="shared" si="2"/>
        <v>25.890002718557504</v>
      </c>
      <c r="V88" s="15">
        <f t="shared" si="1"/>
        <v>-20.428724237350526</v>
      </c>
    </row>
    <row r="89" spans="1:22" ht="15">
      <c r="A89" s="45" t="s">
        <v>9</v>
      </c>
      <c r="B89" s="46" t="s">
        <v>232</v>
      </c>
      <c r="C89" s="46" t="s">
        <v>327</v>
      </c>
      <c r="D89" s="49" t="s">
        <v>291</v>
      </c>
      <c r="E89" s="46" t="s">
        <v>292</v>
      </c>
      <c r="F89" s="14" t="s">
        <v>166</v>
      </c>
      <c r="G89" s="46" t="s">
        <v>167</v>
      </c>
      <c r="H89" s="49" t="s">
        <v>293</v>
      </c>
      <c r="I89" s="50">
        <v>0</v>
      </c>
      <c r="J89" s="47">
        <v>59.31627</v>
      </c>
      <c r="K89" s="48">
        <v>59.31627</v>
      </c>
      <c r="L89" s="47">
        <v>0</v>
      </c>
      <c r="M89" s="47">
        <v>468.047736</v>
      </c>
      <c r="N89" s="51">
        <v>468.047736</v>
      </c>
      <c r="O89" s="50">
        <v>0</v>
      </c>
      <c r="P89" s="47">
        <v>42.913213</v>
      </c>
      <c r="Q89" s="48">
        <v>42.913213</v>
      </c>
      <c r="R89" s="47">
        <v>0</v>
      </c>
      <c r="S89" s="47">
        <v>933.362702</v>
      </c>
      <c r="T89" s="51">
        <v>933.362702</v>
      </c>
      <c r="U89" s="42">
        <f t="shared" si="2"/>
        <v>38.22379135302687</v>
      </c>
      <c r="V89" s="15">
        <f t="shared" si="1"/>
        <v>-49.85360621363248</v>
      </c>
    </row>
    <row r="90" spans="1:22" ht="15">
      <c r="A90" s="45" t="s">
        <v>9</v>
      </c>
      <c r="B90" s="46" t="s">
        <v>43</v>
      </c>
      <c r="C90" s="46" t="s">
        <v>327</v>
      </c>
      <c r="D90" s="49" t="s">
        <v>115</v>
      </c>
      <c r="E90" s="46" t="s">
        <v>116</v>
      </c>
      <c r="F90" s="14" t="s">
        <v>23</v>
      </c>
      <c r="G90" s="46" t="s">
        <v>117</v>
      </c>
      <c r="H90" s="49" t="s">
        <v>118</v>
      </c>
      <c r="I90" s="50">
        <v>0</v>
      </c>
      <c r="J90" s="47">
        <v>555.682275</v>
      </c>
      <c r="K90" s="48">
        <v>555.682275</v>
      </c>
      <c r="L90" s="47">
        <v>0</v>
      </c>
      <c r="M90" s="47">
        <v>6958.235694</v>
      </c>
      <c r="N90" s="51">
        <v>6958.235694</v>
      </c>
      <c r="O90" s="50">
        <v>0</v>
      </c>
      <c r="P90" s="47">
        <v>1133.133213</v>
      </c>
      <c r="Q90" s="48">
        <v>1133.133213</v>
      </c>
      <c r="R90" s="47">
        <v>0</v>
      </c>
      <c r="S90" s="47">
        <v>8461.762505</v>
      </c>
      <c r="T90" s="51">
        <v>8461.762505</v>
      </c>
      <c r="U90" s="42">
        <f t="shared" si="2"/>
        <v>-50.96055180230606</v>
      </c>
      <c r="V90" s="15">
        <f t="shared" si="1"/>
        <v>-17.768482749445834</v>
      </c>
    </row>
    <row r="91" spans="1:22" ht="15">
      <c r="A91" s="45" t="s">
        <v>9</v>
      </c>
      <c r="B91" s="46" t="s">
        <v>43</v>
      </c>
      <c r="C91" s="46" t="s">
        <v>327</v>
      </c>
      <c r="D91" s="49" t="s">
        <v>119</v>
      </c>
      <c r="E91" s="46" t="s">
        <v>120</v>
      </c>
      <c r="F91" s="14" t="s">
        <v>72</v>
      </c>
      <c r="G91" s="46" t="s">
        <v>121</v>
      </c>
      <c r="H91" s="49" t="s">
        <v>122</v>
      </c>
      <c r="I91" s="50">
        <v>0</v>
      </c>
      <c r="J91" s="47">
        <v>889.200155</v>
      </c>
      <c r="K91" s="48">
        <v>889.200155</v>
      </c>
      <c r="L91" s="47">
        <v>0</v>
      </c>
      <c r="M91" s="47">
        <v>6659.884189</v>
      </c>
      <c r="N91" s="51">
        <v>6659.884189</v>
      </c>
      <c r="O91" s="50">
        <v>0</v>
      </c>
      <c r="P91" s="47">
        <v>0</v>
      </c>
      <c r="Q91" s="48">
        <v>0</v>
      </c>
      <c r="R91" s="47">
        <v>0</v>
      </c>
      <c r="S91" s="47">
        <v>428.317825</v>
      </c>
      <c r="T91" s="51">
        <v>428.317825</v>
      </c>
      <c r="U91" s="41" t="s">
        <v>20</v>
      </c>
      <c r="V91" s="8" t="s">
        <v>20</v>
      </c>
    </row>
    <row r="92" spans="1:22" ht="15">
      <c r="A92" s="45" t="s">
        <v>9</v>
      </c>
      <c r="B92" s="46" t="s">
        <v>43</v>
      </c>
      <c r="C92" s="46" t="s">
        <v>327</v>
      </c>
      <c r="D92" s="49" t="s">
        <v>119</v>
      </c>
      <c r="E92" s="46" t="s">
        <v>123</v>
      </c>
      <c r="F92" s="14" t="s">
        <v>72</v>
      </c>
      <c r="G92" s="46" t="s">
        <v>121</v>
      </c>
      <c r="H92" s="49" t="s">
        <v>124</v>
      </c>
      <c r="I92" s="50">
        <v>0</v>
      </c>
      <c r="J92" s="47">
        <v>159.472513</v>
      </c>
      <c r="K92" s="48">
        <v>159.472513</v>
      </c>
      <c r="L92" s="47">
        <v>0</v>
      </c>
      <c r="M92" s="47">
        <v>1628.410557</v>
      </c>
      <c r="N92" s="51">
        <v>1628.410557</v>
      </c>
      <c r="O92" s="50">
        <v>0</v>
      </c>
      <c r="P92" s="47">
        <v>720.774726</v>
      </c>
      <c r="Q92" s="48">
        <v>720.774726</v>
      </c>
      <c r="R92" s="47">
        <v>0</v>
      </c>
      <c r="S92" s="47">
        <v>5738.260784</v>
      </c>
      <c r="T92" s="51">
        <v>5738.260784</v>
      </c>
      <c r="U92" s="42">
        <f t="shared" si="2"/>
        <v>-77.87484671042697</v>
      </c>
      <c r="V92" s="15">
        <f t="shared" si="1"/>
        <v>-71.62187955032473</v>
      </c>
    </row>
    <row r="93" spans="1:22" ht="15">
      <c r="A93" s="45" t="s">
        <v>9</v>
      </c>
      <c r="B93" s="46" t="s">
        <v>43</v>
      </c>
      <c r="C93" s="46" t="s">
        <v>327</v>
      </c>
      <c r="D93" s="49" t="s">
        <v>119</v>
      </c>
      <c r="E93" s="46" t="s">
        <v>125</v>
      </c>
      <c r="F93" s="14" t="s">
        <v>72</v>
      </c>
      <c r="G93" s="46" t="s">
        <v>121</v>
      </c>
      <c r="H93" s="49" t="s">
        <v>124</v>
      </c>
      <c r="I93" s="50">
        <v>0</v>
      </c>
      <c r="J93" s="47">
        <v>2936.504746</v>
      </c>
      <c r="K93" s="48">
        <v>2936.504746</v>
      </c>
      <c r="L93" s="47">
        <v>0</v>
      </c>
      <c r="M93" s="47">
        <v>27126.23131</v>
      </c>
      <c r="N93" s="51">
        <v>27126.23131</v>
      </c>
      <c r="O93" s="50">
        <v>0</v>
      </c>
      <c r="P93" s="47">
        <v>3451.449827</v>
      </c>
      <c r="Q93" s="48">
        <v>3451.449827</v>
      </c>
      <c r="R93" s="47">
        <v>0</v>
      </c>
      <c r="S93" s="47">
        <v>27863.794785</v>
      </c>
      <c r="T93" s="51">
        <v>27863.794785</v>
      </c>
      <c r="U93" s="42">
        <f t="shared" si="2"/>
        <v>-14.919674537108662</v>
      </c>
      <c r="V93" s="15">
        <f t="shared" si="1"/>
        <v>-2.647031679249423</v>
      </c>
    </row>
    <row r="94" spans="1:22" ht="15">
      <c r="A94" s="45" t="s">
        <v>9</v>
      </c>
      <c r="B94" s="46" t="s">
        <v>43</v>
      </c>
      <c r="C94" s="46" t="s">
        <v>327</v>
      </c>
      <c r="D94" s="49" t="s">
        <v>126</v>
      </c>
      <c r="E94" s="54" t="s">
        <v>127</v>
      </c>
      <c r="F94" s="14" t="s">
        <v>128</v>
      </c>
      <c r="G94" s="46" t="s">
        <v>129</v>
      </c>
      <c r="H94" s="49" t="s">
        <v>130</v>
      </c>
      <c r="I94" s="50">
        <v>0</v>
      </c>
      <c r="J94" s="47">
        <v>3413.435762</v>
      </c>
      <c r="K94" s="48">
        <v>3413.435762</v>
      </c>
      <c r="L94" s="47">
        <v>0</v>
      </c>
      <c r="M94" s="47">
        <v>31844.370085</v>
      </c>
      <c r="N94" s="51">
        <v>31844.370085</v>
      </c>
      <c r="O94" s="50">
        <v>0</v>
      </c>
      <c r="P94" s="47">
        <v>3904.139345</v>
      </c>
      <c r="Q94" s="48">
        <v>3904.139345</v>
      </c>
      <c r="R94" s="47">
        <v>0</v>
      </c>
      <c r="S94" s="47">
        <v>34872.21014</v>
      </c>
      <c r="T94" s="51">
        <v>34872.21014</v>
      </c>
      <c r="U94" s="42">
        <f t="shared" si="2"/>
        <v>-12.568802996963724</v>
      </c>
      <c r="V94" s="15">
        <f t="shared" si="1"/>
        <v>-8.682673231333094</v>
      </c>
    </row>
    <row r="95" spans="1:22" ht="15">
      <c r="A95" s="45" t="s">
        <v>9</v>
      </c>
      <c r="B95" s="46" t="s">
        <v>43</v>
      </c>
      <c r="C95" s="46" t="s">
        <v>327</v>
      </c>
      <c r="D95" s="49" t="s">
        <v>131</v>
      </c>
      <c r="E95" s="46" t="s">
        <v>132</v>
      </c>
      <c r="F95" s="14" t="s">
        <v>46</v>
      </c>
      <c r="G95" s="46" t="s">
        <v>47</v>
      </c>
      <c r="H95" s="49" t="s">
        <v>47</v>
      </c>
      <c r="I95" s="50">
        <v>0</v>
      </c>
      <c r="J95" s="47">
        <v>3175.625208</v>
      </c>
      <c r="K95" s="48">
        <v>3175.625208</v>
      </c>
      <c r="L95" s="47">
        <v>0</v>
      </c>
      <c r="M95" s="47">
        <v>27962.585445</v>
      </c>
      <c r="N95" s="51">
        <v>27962.585445</v>
      </c>
      <c r="O95" s="50">
        <v>0</v>
      </c>
      <c r="P95" s="47">
        <v>4651.082169</v>
      </c>
      <c r="Q95" s="48">
        <v>4651.082169</v>
      </c>
      <c r="R95" s="47">
        <v>0</v>
      </c>
      <c r="S95" s="47">
        <v>20953.446669</v>
      </c>
      <c r="T95" s="51">
        <v>20953.446669</v>
      </c>
      <c r="U95" s="42">
        <f t="shared" si="2"/>
        <v>-31.722874535180033</v>
      </c>
      <c r="V95" s="15">
        <f t="shared" si="1"/>
        <v>33.45100635099718</v>
      </c>
    </row>
    <row r="96" spans="1:22" ht="15">
      <c r="A96" s="45" t="s">
        <v>9</v>
      </c>
      <c r="B96" s="46" t="s">
        <v>43</v>
      </c>
      <c r="C96" s="46" t="s">
        <v>202</v>
      </c>
      <c r="D96" s="49" t="s">
        <v>210</v>
      </c>
      <c r="E96" s="54" t="s">
        <v>211</v>
      </c>
      <c r="F96" s="14" t="s">
        <v>72</v>
      </c>
      <c r="G96" s="46" t="s">
        <v>92</v>
      </c>
      <c r="H96" s="49" t="s">
        <v>212</v>
      </c>
      <c r="I96" s="50">
        <v>0</v>
      </c>
      <c r="J96" s="47">
        <v>1909.634152</v>
      </c>
      <c r="K96" s="48">
        <v>1909.634152</v>
      </c>
      <c r="L96" s="47">
        <v>0</v>
      </c>
      <c r="M96" s="47">
        <v>12024.282546</v>
      </c>
      <c r="N96" s="51">
        <v>12024.282546</v>
      </c>
      <c r="O96" s="50">
        <v>0</v>
      </c>
      <c r="P96" s="47">
        <v>2090.111767</v>
      </c>
      <c r="Q96" s="48">
        <v>2090.111767</v>
      </c>
      <c r="R96" s="47">
        <v>0</v>
      </c>
      <c r="S96" s="47">
        <v>21010.944897</v>
      </c>
      <c r="T96" s="51">
        <v>21010.944897</v>
      </c>
      <c r="U96" s="42">
        <f t="shared" si="2"/>
        <v>-8.634830818595152</v>
      </c>
      <c r="V96" s="15">
        <f t="shared" si="1"/>
        <v>-42.77133843839237</v>
      </c>
    </row>
    <row r="97" spans="1:22" ht="15">
      <c r="A97" s="45" t="s">
        <v>9</v>
      </c>
      <c r="B97" s="46" t="s">
        <v>43</v>
      </c>
      <c r="C97" s="46" t="s">
        <v>327</v>
      </c>
      <c r="D97" s="49" t="s">
        <v>25</v>
      </c>
      <c r="E97" s="54" t="s">
        <v>133</v>
      </c>
      <c r="F97" s="14" t="s">
        <v>46</v>
      </c>
      <c r="G97" s="46" t="s">
        <v>134</v>
      </c>
      <c r="H97" s="49" t="s">
        <v>135</v>
      </c>
      <c r="I97" s="50">
        <v>0</v>
      </c>
      <c r="J97" s="47">
        <v>1819.31911</v>
      </c>
      <c r="K97" s="48">
        <v>1819.31911</v>
      </c>
      <c r="L97" s="47">
        <v>0</v>
      </c>
      <c r="M97" s="47">
        <v>13938.09249</v>
      </c>
      <c r="N97" s="51">
        <v>13938.09249</v>
      </c>
      <c r="O97" s="50">
        <v>0</v>
      </c>
      <c r="P97" s="47">
        <v>1430.826403</v>
      </c>
      <c r="Q97" s="48">
        <v>1430.826403</v>
      </c>
      <c r="R97" s="47">
        <v>0</v>
      </c>
      <c r="S97" s="47">
        <v>13596.364697</v>
      </c>
      <c r="T97" s="51">
        <v>13596.364697</v>
      </c>
      <c r="U97" s="42">
        <f t="shared" si="2"/>
        <v>27.151631126281362</v>
      </c>
      <c r="V97" s="15">
        <f t="shared" si="1"/>
        <v>2.5133761900002716</v>
      </c>
    </row>
    <row r="98" spans="1:22" ht="15">
      <c r="A98" s="45" t="s">
        <v>9</v>
      </c>
      <c r="B98" s="46" t="s">
        <v>43</v>
      </c>
      <c r="C98" s="46" t="s">
        <v>327</v>
      </c>
      <c r="D98" s="49" t="s">
        <v>136</v>
      </c>
      <c r="E98" s="46" t="s">
        <v>370</v>
      </c>
      <c r="F98" s="14" t="s">
        <v>61</v>
      </c>
      <c r="G98" s="46" t="s">
        <v>61</v>
      </c>
      <c r="H98" s="49" t="s">
        <v>138</v>
      </c>
      <c r="I98" s="50">
        <v>0</v>
      </c>
      <c r="J98" s="47">
        <v>2551.882964</v>
      </c>
      <c r="K98" s="48">
        <v>2551.882964</v>
      </c>
      <c r="L98" s="47">
        <v>0</v>
      </c>
      <c r="M98" s="47">
        <v>5916.8002</v>
      </c>
      <c r="N98" s="51">
        <v>5916.8002</v>
      </c>
      <c r="O98" s="50">
        <v>0</v>
      </c>
      <c r="P98" s="47">
        <v>0</v>
      </c>
      <c r="Q98" s="48">
        <v>0</v>
      </c>
      <c r="R98" s="47">
        <v>0</v>
      </c>
      <c r="S98" s="47">
        <v>0</v>
      </c>
      <c r="T98" s="51">
        <v>0</v>
      </c>
      <c r="U98" s="41" t="s">
        <v>20</v>
      </c>
      <c r="V98" s="8" t="s">
        <v>20</v>
      </c>
    </row>
    <row r="99" spans="1:22" ht="15">
      <c r="A99" s="45" t="s">
        <v>9</v>
      </c>
      <c r="B99" s="46" t="s">
        <v>43</v>
      </c>
      <c r="C99" s="46" t="s">
        <v>327</v>
      </c>
      <c r="D99" s="49" t="s">
        <v>136</v>
      </c>
      <c r="E99" s="54" t="s">
        <v>137</v>
      </c>
      <c r="F99" s="14" t="s">
        <v>61</v>
      </c>
      <c r="G99" s="46" t="s">
        <v>61</v>
      </c>
      <c r="H99" s="49" t="s">
        <v>138</v>
      </c>
      <c r="I99" s="50">
        <v>0</v>
      </c>
      <c r="J99" s="47">
        <v>545.025591</v>
      </c>
      <c r="K99" s="48">
        <v>545.025591</v>
      </c>
      <c r="L99" s="47">
        <v>0</v>
      </c>
      <c r="M99" s="47">
        <v>7657.249902</v>
      </c>
      <c r="N99" s="51">
        <v>7657.249902</v>
      </c>
      <c r="O99" s="50">
        <v>0</v>
      </c>
      <c r="P99" s="47">
        <v>1819.844018</v>
      </c>
      <c r="Q99" s="48">
        <v>1819.844018</v>
      </c>
      <c r="R99" s="47">
        <v>0</v>
      </c>
      <c r="S99" s="47">
        <v>6442.629168</v>
      </c>
      <c r="T99" s="51">
        <v>6442.629168</v>
      </c>
      <c r="U99" s="42">
        <f t="shared" si="2"/>
        <v>-70.0509721927168</v>
      </c>
      <c r="V99" s="15">
        <f t="shared" si="1"/>
        <v>18.852873606833032</v>
      </c>
    </row>
    <row r="100" spans="1:22" ht="15">
      <c r="A100" s="45" t="s">
        <v>9</v>
      </c>
      <c r="B100" s="46" t="s">
        <v>43</v>
      </c>
      <c r="C100" s="46" t="s">
        <v>327</v>
      </c>
      <c r="D100" s="49" t="s">
        <v>136</v>
      </c>
      <c r="E100" s="46" t="s">
        <v>139</v>
      </c>
      <c r="F100" s="14" t="s">
        <v>61</v>
      </c>
      <c r="G100" s="46" t="s">
        <v>61</v>
      </c>
      <c r="H100" s="49" t="s">
        <v>138</v>
      </c>
      <c r="I100" s="50">
        <v>0</v>
      </c>
      <c r="J100" s="47">
        <v>5189.008484</v>
      </c>
      <c r="K100" s="48">
        <v>5189.008484</v>
      </c>
      <c r="L100" s="47">
        <v>0</v>
      </c>
      <c r="M100" s="47">
        <v>57822.130571</v>
      </c>
      <c r="N100" s="51">
        <v>57822.130571</v>
      </c>
      <c r="O100" s="50">
        <v>0</v>
      </c>
      <c r="P100" s="47">
        <v>5360.141775</v>
      </c>
      <c r="Q100" s="48">
        <v>5360.141775</v>
      </c>
      <c r="R100" s="47">
        <v>0</v>
      </c>
      <c r="S100" s="47">
        <v>64898.394843</v>
      </c>
      <c r="T100" s="51">
        <v>64898.394843</v>
      </c>
      <c r="U100" s="42">
        <f t="shared" si="2"/>
        <v>-3.1927008311268046</v>
      </c>
      <c r="V100" s="15">
        <f t="shared" si="1"/>
        <v>-10.90360445604034</v>
      </c>
    </row>
    <row r="101" spans="1:22" ht="15">
      <c r="A101" s="45" t="s">
        <v>9</v>
      </c>
      <c r="B101" s="46" t="s">
        <v>43</v>
      </c>
      <c r="C101" s="46" t="s">
        <v>327</v>
      </c>
      <c r="D101" s="49" t="s">
        <v>136</v>
      </c>
      <c r="E101" s="54" t="s">
        <v>140</v>
      </c>
      <c r="F101" s="14" t="s">
        <v>61</v>
      </c>
      <c r="G101" s="46" t="s">
        <v>61</v>
      </c>
      <c r="H101" s="49" t="s">
        <v>138</v>
      </c>
      <c r="I101" s="50">
        <v>0</v>
      </c>
      <c r="J101" s="47">
        <v>3449.370845</v>
      </c>
      <c r="K101" s="48">
        <v>3449.370845</v>
      </c>
      <c r="L101" s="47">
        <v>0</v>
      </c>
      <c r="M101" s="47">
        <v>26671.648506</v>
      </c>
      <c r="N101" s="51">
        <v>26671.648506</v>
      </c>
      <c r="O101" s="50">
        <v>0</v>
      </c>
      <c r="P101" s="47">
        <v>1567.97095</v>
      </c>
      <c r="Q101" s="48">
        <v>1567.97095</v>
      </c>
      <c r="R101" s="47">
        <v>0</v>
      </c>
      <c r="S101" s="47">
        <v>15230.627502</v>
      </c>
      <c r="T101" s="51">
        <v>15230.627502</v>
      </c>
      <c r="U101" s="41" t="s">
        <v>20</v>
      </c>
      <c r="V101" s="15">
        <f t="shared" si="1"/>
        <v>75.11851368236557</v>
      </c>
    </row>
    <row r="102" spans="1:22" ht="15">
      <c r="A102" s="45" t="s">
        <v>9</v>
      </c>
      <c r="B102" s="46" t="s">
        <v>43</v>
      </c>
      <c r="C102" s="46" t="s">
        <v>327</v>
      </c>
      <c r="D102" s="49" t="s">
        <v>136</v>
      </c>
      <c r="E102" s="46" t="s">
        <v>340</v>
      </c>
      <c r="F102" s="14" t="s">
        <v>61</v>
      </c>
      <c r="G102" s="46" t="s">
        <v>61</v>
      </c>
      <c r="H102" s="49" t="s">
        <v>138</v>
      </c>
      <c r="I102" s="50">
        <v>0</v>
      </c>
      <c r="J102" s="47">
        <v>0</v>
      </c>
      <c r="K102" s="48">
        <v>0</v>
      </c>
      <c r="L102" s="47">
        <v>0</v>
      </c>
      <c r="M102" s="47">
        <v>444.319985</v>
      </c>
      <c r="N102" s="51">
        <v>444.319985</v>
      </c>
      <c r="O102" s="50">
        <v>0</v>
      </c>
      <c r="P102" s="47">
        <v>0</v>
      </c>
      <c r="Q102" s="48">
        <v>0</v>
      </c>
      <c r="R102" s="47">
        <v>0</v>
      </c>
      <c r="S102" s="47">
        <v>343.213302</v>
      </c>
      <c r="T102" s="51">
        <v>343.213302</v>
      </c>
      <c r="U102" s="41" t="s">
        <v>20</v>
      </c>
      <c r="V102" s="15">
        <f t="shared" si="1"/>
        <v>29.458847431268854</v>
      </c>
    </row>
    <row r="103" spans="1:22" ht="15">
      <c r="A103" s="45" t="s">
        <v>9</v>
      </c>
      <c r="B103" s="46" t="s">
        <v>43</v>
      </c>
      <c r="C103" s="46" t="s">
        <v>327</v>
      </c>
      <c r="D103" s="49" t="s">
        <v>136</v>
      </c>
      <c r="E103" s="46" t="s">
        <v>341</v>
      </c>
      <c r="F103" s="14" t="s">
        <v>61</v>
      </c>
      <c r="G103" s="46" t="s">
        <v>61</v>
      </c>
      <c r="H103" s="49" t="s">
        <v>138</v>
      </c>
      <c r="I103" s="50">
        <v>0</v>
      </c>
      <c r="J103" s="47">
        <v>0</v>
      </c>
      <c r="K103" s="48">
        <v>0</v>
      </c>
      <c r="L103" s="47">
        <v>0</v>
      </c>
      <c r="M103" s="47">
        <v>0</v>
      </c>
      <c r="N103" s="51">
        <v>0</v>
      </c>
      <c r="O103" s="50">
        <v>0</v>
      </c>
      <c r="P103" s="47">
        <v>0</v>
      </c>
      <c r="Q103" s="48">
        <v>0</v>
      </c>
      <c r="R103" s="47">
        <v>0</v>
      </c>
      <c r="S103" s="47">
        <v>24.83386</v>
      </c>
      <c r="T103" s="51">
        <v>24.83386</v>
      </c>
      <c r="U103" s="41" t="s">
        <v>20</v>
      </c>
      <c r="V103" s="8" t="s">
        <v>20</v>
      </c>
    </row>
    <row r="104" spans="1:22" ht="15">
      <c r="A104" s="45" t="s">
        <v>9</v>
      </c>
      <c r="B104" s="46" t="s">
        <v>43</v>
      </c>
      <c r="C104" s="46" t="s">
        <v>327</v>
      </c>
      <c r="D104" s="49" t="s">
        <v>136</v>
      </c>
      <c r="E104" s="46" t="s">
        <v>141</v>
      </c>
      <c r="F104" s="14" t="s">
        <v>61</v>
      </c>
      <c r="G104" s="46" t="s">
        <v>61</v>
      </c>
      <c r="H104" s="49" t="s">
        <v>138</v>
      </c>
      <c r="I104" s="50">
        <v>0</v>
      </c>
      <c r="J104" s="47">
        <v>121.201198</v>
      </c>
      <c r="K104" s="48">
        <v>121.201198</v>
      </c>
      <c r="L104" s="47">
        <v>0</v>
      </c>
      <c r="M104" s="47">
        <v>3094.671291</v>
      </c>
      <c r="N104" s="51">
        <v>3094.671291</v>
      </c>
      <c r="O104" s="50">
        <v>0</v>
      </c>
      <c r="P104" s="47">
        <v>1533.035617</v>
      </c>
      <c r="Q104" s="48">
        <v>1533.035617</v>
      </c>
      <c r="R104" s="47">
        <v>0</v>
      </c>
      <c r="S104" s="47">
        <v>5478.097994</v>
      </c>
      <c r="T104" s="51">
        <v>5478.097994</v>
      </c>
      <c r="U104" s="42">
        <f t="shared" si="2"/>
        <v>-92.09403899974753</v>
      </c>
      <c r="V104" s="15">
        <f t="shared" si="1"/>
        <v>-43.50828892821007</v>
      </c>
    </row>
    <row r="105" spans="1:22" ht="15">
      <c r="A105" s="45" t="s">
        <v>9</v>
      </c>
      <c r="B105" s="46" t="s">
        <v>43</v>
      </c>
      <c r="C105" s="46" t="s">
        <v>327</v>
      </c>
      <c r="D105" s="49" t="s">
        <v>136</v>
      </c>
      <c r="E105" s="46" t="s">
        <v>332</v>
      </c>
      <c r="F105" s="14" t="s">
        <v>61</v>
      </c>
      <c r="G105" s="46" t="s">
        <v>61</v>
      </c>
      <c r="H105" s="49" t="s">
        <v>138</v>
      </c>
      <c r="I105" s="50">
        <v>0</v>
      </c>
      <c r="J105" s="47">
        <v>1311.469409</v>
      </c>
      <c r="K105" s="48">
        <v>1311.469409</v>
      </c>
      <c r="L105" s="47">
        <v>0</v>
      </c>
      <c r="M105" s="47">
        <v>8632.893548</v>
      </c>
      <c r="N105" s="51">
        <v>8632.893548</v>
      </c>
      <c r="O105" s="50">
        <v>0</v>
      </c>
      <c r="P105" s="47">
        <v>162.074423</v>
      </c>
      <c r="Q105" s="48">
        <v>162.074423</v>
      </c>
      <c r="R105" s="47">
        <v>0</v>
      </c>
      <c r="S105" s="47">
        <v>568.504347</v>
      </c>
      <c r="T105" s="51">
        <v>568.504347</v>
      </c>
      <c r="U105" s="41" t="s">
        <v>20</v>
      </c>
      <c r="V105" s="8" t="s">
        <v>20</v>
      </c>
    </row>
    <row r="106" spans="1:22" ht="15">
      <c r="A106" s="45" t="s">
        <v>9</v>
      </c>
      <c r="B106" s="46" t="s">
        <v>43</v>
      </c>
      <c r="C106" s="46" t="s">
        <v>327</v>
      </c>
      <c r="D106" s="49" t="s">
        <v>142</v>
      </c>
      <c r="E106" s="54" t="s">
        <v>384</v>
      </c>
      <c r="F106" s="14" t="s">
        <v>61</v>
      </c>
      <c r="G106" s="46" t="s">
        <v>61</v>
      </c>
      <c r="H106" s="49" t="s">
        <v>143</v>
      </c>
      <c r="I106" s="50">
        <v>0</v>
      </c>
      <c r="J106" s="47">
        <v>0</v>
      </c>
      <c r="K106" s="48">
        <v>0</v>
      </c>
      <c r="L106" s="47">
        <v>0</v>
      </c>
      <c r="M106" s="47">
        <v>3145.510177</v>
      </c>
      <c r="N106" s="51">
        <v>3145.510177</v>
      </c>
      <c r="O106" s="50">
        <v>0</v>
      </c>
      <c r="P106" s="47">
        <v>2797.004769</v>
      </c>
      <c r="Q106" s="48">
        <v>2797.004769</v>
      </c>
      <c r="R106" s="47">
        <v>0</v>
      </c>
      <c r="S106" s="47">
        <v>26790.79551</v>
      </c>
      <c r="T106" s="51">
        <v>26790.79551</v>
      </c>
      <c r="U106" s="41" t="s">
        <v>20</v>
      </c>
      <c r="V106" s="15">
        <f t="shared" si="1"/>
        <v>-88.25898926433186</v>
      </c>
    </row>
    <row r="107" spans="1:22" ht="15">
      <c r="A107" s="45" t="s">
        <v>9</v>
      </c>
      <c r="B107" s="46" t="s">
        <v>43</v>
      </c>
      <c r="C107" s="46" t="s">
        <v>327</v>
      </c>
      <c r="D107" s="49" t="s">
        <v>144</v>
      </c>
      <c r="E107" s="54" t="s">
        <v>385</v>
      </c>
      <c r="F107" s="14" t="s">
        <v>23</v>
      </c>
      <c r="G107" s="46" t="s">
        <v>145</v>
      </c>
      <c r="H107" s="49" t="s">
        <v>145</v>
      </c>
      <c r="I107" s="50">
        <v>0</v>
      </c>
      <c r="J107" s="47">
        <v>1642.480415</v>
      </c>
      <c r="K107" s="48">
        <v>1642.480415</v>
      </c>
      <c r="L107" s="47">
        <v>0</v>
      </c>
      <c r="M107" s="47">
        <v>8713.636152</v>
      </c>
      <c r="N107" s="51">
        <v>8713.636152</v>
      </c>
      <c r="O107" s="50">
        <v>0</v>
      </c>
      <c r="P107" s="47">
        <v>0</v>
      </c>
      <c r="Q107" s="48">
        <v>0</v>
      </c>
      <c r="R107" s="47">
        <v>0</v>
      </c>
      <c r="S107" s="47">
        <v>2197.974145</v>
      </c>
      <c r="T107" s="51">
        <v>2197.974145</v>
      </c>
      <c r="U107" s="41" t="s">
        <v>20</v>
      </c>
      <c r="V107" s="8" t="s">
        <v>20</v>
      </c>
    </row>
    <row r="108" spans="1:22" ht="15">
      <c r="A108" s="45" t="s">
        <v>9</v>
      </c>
      <c r="B108" s="46" t="s">
        <v>43</v>
      </c>
      <c r="C108" s="46" t="s">
        <v>327</v>
      </c>
      <c r="D108" s="49" t="s">
        <v>144</v>
      </c>
      <c r="E108" s="54" t="s">
        <v>146</v>
      </c>
      <c r="F108" s="14" t="s">
        <v>23</v>
      </c>
      <c r="G108" s="46" t="s">
        <v>110</v>
      </c>
      <c r="H108" s="49" t="s">
        <v>147</v>
      </c>
      <c r="I108" s="50">
        <v>0</v>
      </c>
      <c r="J108" s="47">
        <v>6707.717646</v>
      </c>
      <c r="K108" s="48">
        <v>6707.717646</v>
      </c>
      <c r="L108" s="47">
        <v>0</v>
      </c>
      <c r="M108" s="47">
        <v>70692.93885</v>
      </c>
      <c r="N108" s="51">
        <v>70692.93885</v>
      </c>
      <c r="O108" s="50">
        <v>0</v>
      </c>
      <c r="P108" s="47">
        <v>8088.92294</v>
      </c>
      <c r="Q108" s="48">
        <v>8088.92294</v>
      </c>
      <c r="R108" s="47">
        <v>0</v>
      </c>
      <c r="S108" s="47">
        <v>80904.855603</v>
      </c>
      <c r="T108" s="51">
        <v>80904.855603</v>
      </c>
      <c r="U108" s="42">
        <f t="shared" si="2"/>
        <v>-17.07526829276482</v>
      </c>
      <c r="V108" s="15">
        <f t="shared" si="1"/>
        <v>-12.622130868275516</v>
      </c>
    </row>
    <row r="109" spans="1:22" ht="15">
      <c r="A109" s="45" t="s">
        <v>9</v>
      </c>
      <c r="B109" s="46" t="s">
        <v>232</v>
      </c>
      <c r="C109" s="46" t="s">
        <v>327</v>
      </c>
      <c r="D109" s="49" t="s">
        <v>336</v>
      </c>
      <c r="E109" s="46" t="s">
        <v>337</v>
      </c>
      <c r="F109" s="14" t="s">
        <v>56</v>
      </c>
      <c r="G109" s="46" t="s">
        <v>55</v>
      </c>
      <c r="H109" s="49" t="s">
        <v>338</v>
      </c>
      <c r="I109" s="50">
        <v>0</v>
      </c>
      <c r="J109" s="47">
        <v>25.508251</v>
      </c>
      <c r="K109" s="48">
        <v>25.508251</v>
      </c>
      <c r="L109" s="47">
        <v>0</v>
      </c>
      <c r="M109" s="47">
        <v>131.692176</v>
      </c>
      <c r="N109" s="51">
        <v>131.692176</v>
      </c>
      <c r="O109" s="50">
        <v>0</v>
      </c>
      <c r="P109" s="47">
        <v>0</v>
      </c>
      <c r="Q109" s="48">
        <v>0</v>
      </c>
      <c r="R109" s="47">
        <v>0</v>
      </c>
      <c r="S109" s="47">
        <v>0</v>
      </c>
      <c r="T109" s="51">
        <v>0</v>
      </c>
      <c r="U109" s="41" t="s">
        <v>20</v>
      </c>
      <c r="V109" s="8" t="s">
        <v>20</v>
      </c>
    </row>
    <row r="110" spans="1:22" ht="15">
      <c r="A110" s="45" t="s">
        <v>9</v>
      </c>
      <c r="B110" s="46" t="s">
        <v>43</v>
      </c>
      <c r="C110" s="46" t="s">
        <v>327</v>
      </c>
      <c r="D110" s="49" t="s">
        <v>148</v>
      </c>
      <c r="E110" s="54" t="s">
        <v>149</v>
      </c>
      <c r="F110" s="14" t="s">
        <v>56</v>
      </c>
      <c r="G110" s="46" t="s">
        <v>65</v>
      </c>
      <c r="H110" s="49" t="s">
        <v>150</v>
      </c>
      <c r="I110" s="50">
        <v>0</v>
      </c>
      <c r="J110" s="47">
        <v>0</v>
      </c>
      <c r="K110" s="48">
        <v>0</v>
      </c>
      <c r="L110" s="47">
        <v>0</v>
      </c>
      <c r="M110" s="47">
        <v>0</v>
      </c>
      <c r="N110" s="51">
        <v>0</v>
      </c>
      <c r="O110" s="50">
        <v>0</v>
      </c>
      <c r="P110" s="47">
        <v>0</v>
      </c>
      <c r="Q110" s="48">
        <v>0</v>
      </c>
      <c r="R110" s="47">
        <v>0</v>
      </c>
      <c r="S110" s="47">
        <v>469.056325</v>
      </c>
      <c r="T110" s="51">
        <v>469.056325</v>
      </c>
      <c r="U110" s="41" t="s">
        <v>20</v>
      </c>
      <c r="V110" s="8" t="s">
        <v>20</v>
      </c>
    </row>
    <row r="111" spans="1:22" ht="15">
      <c r="A111" s="45" t="s">
        <v>9</v>
      </c>
      <c r="B111" s="46" t="s">
        <v>43</v>
      </c>
      <c r="C111" s="46" t="s">
        <v>327</v>
      </c>
      <c r="D111" s="49" t="s">
        <v>148</v>
      </c>
      <c r="E111" s="54" t="s">
        <v>149</v>
      </c>
      <c r="F111" s="14" t="s">
        <v>56</v>
      </c>
      <c r="G111" s="46" t="s">
        <v>65</v>
      </c>
      <c r="H111" s="49" t="s">
        <v>150</v>
      </c>
      <c r="I111" s="50">
        <v>0</v>
      </c>
      <c r="J111" s="47">
        <v>19.882168</v>
      </c>
      <c r="K111" s="48">
        <v>19.882168</v>
      </c>
      <c r="L111" s="47">
        <v>0</v>
      </c>
      <c r="M111" s="47">
        <v>320.390796</v>
      </c>
      <c r="N111" s="51">
        <v>320.390796</v>
      </c>
      <c r="O111" s="50">
        <v>0</v>
      </c>
      <c r="P111" s="47">
        <v>132.809893</v>
      </c>
      <c r="Q111" s="48">
        <v>132.809893</v>
      </c>
      <c r="R111" s="47">
        <v>0</v>
      </c>
      <c r="S111" s="47">
        <v>132.809893</v>
      </c>
      <c r="T111" s="51">
        <v>132.809893</v>
      </c>
      <c r="U111" s="42">
        <f t="shared" si="2"/>
        <v>-85.02960317873307</v>
      </c>
      <c r="V111" s="8" t="s">
        <v>20</v>
      </c>
    </row>
    <row r="112" spans="1:22" ht="15">
      <c r="A112" s="45" t="s">
        <v>9</v>
      </c>
      <c r="B112" s="46" t="s">
        <v>232</v>
      </c>
      <c r="C112" s="46" t="s">
        <v>327</v>
      </c>
      <c r="D112" s="49" t="s">
        <v>148</v>
      </c>
      <c r="E112" s="54" t="s">
        <v>149</v>
      </c>
      <c r="F112" s="14" t="s">
        <v>56</v>
      </c>
      <c r="G112" s="46" t="s">
        <v>65</v>
      </c>
      <c r="H112" s="49" t="s">
        <v>150</v>
      </c>
      <c r="I112" s="50">
        <v>0</v>
      </c>
      <c r="J112" s="47">
        <v>0</v>
      </c>
      <c r="K112" s="48">
        <v>0</v>
      </c>
      <c r="L112" s="47">
        <v>0</v>
      </c>
      <c r="M112" s="47">
        <v>0</v>
      </c>
      <c r="N112" s="51">
        <v>0</v>
      </c>
      <c r="O112" s="50">
        <v>0</v>
      </c>
      <c r="P112" s="47">
        <v>0</v>
      </c>
      <c r="Q112" s="48">
        <v>0</v>
      </c>
      <c r="R112" s="47">
        <v>0</v>
      </c>
      <c r="S112" s="47">
        <v>98.993892</v>
      </c>
      <c r="T112" s="51">
        <v>98.993892</v>
      </c>
      <c r="U112" s="41" t="s">
        <v>20</v>
      </c>
      <c r="V112" s="8" t="s">
        <v>20</v>
      </c>
    </row>
    <row r="113" spans="1:22" ht="15">
      <c r="A113" s="45" t="s">
        <v>9</v>
      </c>
      <c r="B113" s="46" t="s">
        <v>232</v>
      </c>
      <c r="C113" s="46" t="s">
        <v>327</v>
      </c>
      <c r="D113" s="49" t="s">
        <v>148</v>
      </c>
      <c r="E113" s="46" t="s">
        <v>149</v>
      </c>
      <c r="F113" s="14" t="s">
        <v>56</v>
      </c>
      <c r="G113" s="46" t="s">
        <v>65</v>
      </c>
      <c r="H113" s="49" t="s">
        <v>150</v>
      </c>
      <c r="I113" s="50">
        <v>0</v>
      </c>
      <c r="J113" s="47">
        <v>6.769206</v>
      </c>
      <c r="K113" s="48">
        <v>6.769206</v>
      </c>
      <c r="L113" s="47">
        <v>0</v>
      </c>
      <c r="M113" s="47">
        <v>60.104422</v>
      </c>
      <c r="N113" s="51">
        <v>60.104422</v>
      </c>
      <c r="O113" s="50">
        <v>0</v>
      </c>
      <c r="P113" s="47">
        <v>35.659398</v>
      </c>
      <c r="Q113" s="48">
        <v>35.659398</v>
      </c>
      <c r="R113" s="47">
        <v>0</v>
      </c>
      <c r="S113" s="47">
        <v>35.659398</v>
      </c>
      <c r="T113" s="51">
        <v>35.659398</v>
      </c>
      <c r="U113" s="42">
        <f t="shared" si="2"/>
        <v>-81.01704913807013</v>
      </c>
      <c r="V113" s="15">
        <f t="shared" si="1"/>
        <v>68.55142086246097</v>
      </c>
    </row>
    <row r="114" spans="1:22" ht="15">
      <c r="A114" s="45" t="s">
        <v>9</v>
      </c>
      <c r="B114" s="46" t="s">
        <v>232</v>
      </c>
      <c r="C114" s="46" t="s">
        <v>327</v>
      </c>
      <c r="D114" s="49" t="s">
        <v>294</v>
      </c>
      <c r="E114" s="46" t="s">
        <v>295</v>
      </c>
      <c r="F114" s="14" t="s">
        <v>166</v>
      </c>
      <c r="G114" s="46" t="s">
        <v>262</v>
      </c>
      <c r="H114" s="49" t="s">
        <v>296</v>
      </c>
      <c r="I114" s="50">
        <v>196.558666</v>
      </c>
      <c r="J114" s="47">
        <v>0</v>
      </c>
      <c r="K114" s="48">
        <v>196.558666</v>
      </c>
      <c r="L114" s="47">
        <v>1711.686562</v>
      </c>
      <c r="M114" s="47">
        <v>0</v>
      </c>
      <c r="N114" s="51">
        <v>1711.686562</v>
      </c>
      <c r="O114" s="50">
        <v>206.113074</v>
      </c>
      <c r="P114" s="47">
        <v>0</v>
      </c>
      <c r="Q114" s="48">
        <v>206.113074</v>
      </c>
      <c r="R114" s="47">
        <v>1625.211433</v>
      </c>
      <c r="S114" s="47">
        <v>0</v>
      </c>
      <c r="T114" s="51">
        <v>1625.211433</v>
      </c>
      <c r="U114" s="42">
        <f t="shared" si="2"/>
        <v>-4.635517686762569</v>
      </c>
      <c r="V114" s="15">
        <f t="shared" si="1"/>
        <v>5.320854089758309</v>
      </c>
    </row>
    <row r="115" spans="1:22" ht="15">
      <c r="A115" s="45" t="s">
        <v>9</v>
      </c>
      <c r="B115" s="46" t="s">
        <v>232</v>
      </c>
      <c r="C115" s="46" t="s">
        <v>327</v>
      </c>
      <c r="D115" s="49" t="s">
        <v>297</v>
      </c>
      <c r="E115" s="46" t="s">
        <v>298</v>
      </c>
      <c r="F115" s="14" t="s">
        <v>166</v>
      </c>
      <c r="G115" s="46" t="s">
        <v>299</v>
      </c>
      <c r="H115" s="49" t="s">
        <v>300</v>
      </c>
      <c r="I115" s="50">
        <v>0</v>
      </c>
      <c r="J115" s="47">
        <v>956.785627</v>
      </c>
      <c r="K115" s="48">
        <v>956.785627</v>
      </c>
      <c r="L115" s="47">
        <v>0</v>
      </c>
      <c r="M115" s="47">
        <v>21809.510641</v>
      </c>
      <c r="N115" s="51">
        <v>21809.510641</v>
      </c>
      <c r="O115" s="50">
        <v>0</v>
      </c>
      <c r="P115" s="47">
        <v>2869.839116</v>
      </c>
      <c r="Q115" s="48">
        <v>2869.839116</v>
      </c>
      <c r="R115" s="47">
        <v>0</v>
      </c>
      <c r="S115" s="47">
        <v>19690.368305</v>
      </c>
      <c r="T115" s="51">
        <v>19690.368305</v>
      </c>
      <c r="U115" s="42">
        <f t="shared" si="2"/>
        <v>-66.66065279876825</v>
      </c>
      <c r="V115" s="15">
        <f t="shared" si="1"/>
        <v>10.762329597775388</v>
      </c>
    </row>
    <row r="116" spans="1:22" ht="15">
      <c r="A116" s="45" t="s">
        <v>9</v>
      </c>
      <c r="B116" s="46" t="s">
        <v>232</v>
      </c>
      <c r="C116" s="46" t="s">
        <v>327</v>
      </c>
      <c r="D116" s="49" t="s">
        <v>297</v>
      </c>
      <c r="E116" s="46" t="s">
        <v>301</v>
      </c>
      <c r="F116" s="14" t="s">
        <v>72</v>
      </c>
      <c r="G116" s="46" t="s">
        <v>217</v>
      </c>
      <c r="H116" s="49" t="s">
        <v>302</v>
      </c>
      <c r="I116" s="50">
        <v>0</v>
      </c>
      <c r="J116" s="47">
        <v>1072.647673</v>
      </c>
      <c r="K116" s="48">
        <v>1072.647673</v>
      </c>
      <c r="L116" s="47">
        <v>0</v>
      </c>
      <c r="M116" s="47">
        <v>11041.961764</v>
      </c>
      <c r="N116" s="51">
        <v>11041.961764</v>
      </c>
      <c r="O116" s="50">
        <v>0</v>
      </c>
      <c r="P116" s="47">
        <v>1703.037958</v>
      </c>
      <c r="Q116" s="48">
        <v>1703.037958</v>
      </c>
      <c r="R116" s="47">
        <v>0</v>
      </c>
      <c r="S116" s="47">
        <v>14758.501659</v>
      </c>
      <c r="T116" s="51">
        <v>14758.501659</v>
      </c>
      <c r="U116" s="42">
        <f t="shared" si="2"/>
        <v>-37.01563327104657</v>
      </c>
      <c r="V116" s="15">
        <f t="shared" si="1"/>
        <v>-25.182365939794348</v>
      </c>
    </row>
    <row r="117" spans="1:22" ht="15">
      <c r="A117" s="45" t="s">
        <v>9</v>
      </c>
      <c r="B117" s="46" t="s">
        <v>43</v>
      </c>
      <c r="C117" s="46" t="s">
        <v>327</v>
      </c>
      <c r="D117" s="49" t="s">
        <v>151</v>
      </c>
      <c r="E117" s="54" t="s">
        <v>152</v>
      </c>
      <c r="F117" s="14" t="s">
        <v>56</v>
      </c>
      <c r="G117" s="46" t="s">
        <v>153</v>
      </c>
      <c r="H117" s="49" t="s">
        <v>153</v>
      </c>
      <c r="I117" s="50">
        <v>0</v>
      </c>
      <c r="J117" s="47">
        <v>4782.211024</v>
      </c>
      <c r="K117" s="48">
        <v>4782.211024</v>
      </c>
      <c r="L117" s="47">
        <v>0</v>
      </c>
      <c r="M117" s="47">
        <v>45873.606494</v>
      </c>
      <c r="N117" s="51">
        <v>45873.606494</v>
      </c>
      <c r="O117" s="50">
        <v>0</v>
      </c>
      <c r="P117" s="47">
        <v>4299.010526</v>
      </c>
      <c r="Q117" s="48">
        <v>4299.010526</v>
      </c>
      <c r="R117" s="47">
        <v>0</v>
      </c>
      <c r="S117" s="47">
        <v>37883.313527</v>
      </c>
      <c r="T117" s="51">
        <v>37883.313527</v>
      </c>
      <c r="U117" s="42">
        <f t="shared" si="2"/>
        <v>11.23980727838767</v>
      </c>
      <c r="V117" s="15">
        <f t="shared" si="1"/>
        <v>21.091853439127494</v>
      </c>
    </row>
    <row r="118" spans="1:22" ht="15">
      <c r="A118" s="45" t="s">
        <v>9</v>
      </c>
      <c r="B118" s="46" t="s">
        <v>232</v>
      </c>
      <c r="C118" s="46" t="s">
        <v>327</v>
      </c>
      <c r="D118" s="49" t="s">
        <v>312</v>
      </c>
      <c r="E118" s="46" t="s">
        <v>313</v>
      </c>
      <c r="F118" s="14" t="s">
        <v>166</v>
      </c>
      <c r="G118" s="46" t="s">
        <v>314</v>
      </c>
      <c r="H118" s="49" t="s">
        <v>315</v>
      </c>
      <c r="I118" s="50">
        <v>0</v>
      </c>
      <c r="J118" s="47">
        <v>0</v>
      </c>
      <c r="K118" s="48">
        <v>0</v>
      </c>
      <c r="L118" s="47">
        <v>0</v>
      </c>
      <c r="M118" s="47">
        <v>0</v>
      </c>
      <c r="N118" s="51">
        <v>0</v>
      </c>
      <c r="O118" s="50">
        <v>0</v>
      </c>
      <c r="P118" s="47">
        <v>0</v>
      </c>
      <c r="Q118" s="48">
        <v>0</v>
      </c>
      <c r="R118" s="47">
        <v>0</v>
      </c>
      <c r="S118" s="47">
        <v>340.773134</v>
      </c>
      <c r="T118" s="51">
        <v>340.773134</v>
      </c>
      <c r="U118" s="41" t="s">
        <v>20</v>
      </c>
      <c r="V118" s="8" t="s">
        <v>20</v>
      </c>
    </row>
    <row r="119" spans="1:22" ht="15">
      <c r="A119" s="45" t="s">
        <v>9</v>
      </c>
      <c r="B119" s="46" t="s">
        <v>43</v>
      </c>
      <c r="C119" s="46" t="s">
        <v>327</v>
      </c>
      <c r="D119" s="49" t="s">
        <v>154</v>
      </c>
      <c r="E119" s="46" t="s">
        <v>155</v>
      </c>
      <c r="F119" s="14" t="s">
        <v>23</v>
      </c>
      <c r="G119" s="46" t="s">
        <v>156</v>
      </c>
      <c r="H119" s="49" t="s">
        <v>156</v>
      </c>
      <c r="I119" s="50">
        <v>0</v>
      </c>
      <c r="J119" s="47">
        <v>4352.375084</v>
      </c>
      <c r="K119" s="48">
        <v>4352.375084</v>
      </c>
      <c r="L119" s="47">
        <v>0</v>
      </c>
      <c r="M119" s="47">
        <v>36269.987162</v>
      </c>
      <c r="N119" s="51">
        <v>36269.987162</v>
      </c>
      <c r="O119" s="50">
        <v>0</v>
      </c>
      <c r="P119" s="47">
        <v>6034.435786</v>
      </c>
      <c r="Q119" s="48">
        <v>6034.435786</v>
      </c>
      <c r="R119" s="47">
        <v>0</v>
      </c>
      <c r="S119" s="47">
        <v>30791.091575</v>
      </c>
      <c r="T119" s="51">
        <v>30791.091575</v>
      </c>
      <c r="U119" s="42">
        <f t="shared" si="2"/>
        <v>-27.874365751018694</v>
      </c>
      <c r="V119" s="15">
        <f t="shared" si="1"/>
        <v>17.793768608867524</v>
      </c>
    </row>
    <row r="120" spans="1:22" ht="15">
      <c r="A120" s="45" t="s">
        <v>9</v>
      </c>
      <c r="B120" s="46" t="s">
        <v>43</v>
      </c>
      <c r="C120" s="46" t="s">
        <v>202</v>
      </c>
      <c r="D120" s="49" t="s">
        <v>325</v>
      </c>
      <c r="E120" s="46" t="s">
        <v>326</v>
      </c>
      <c r="F120" s="14" t="s">
        <v>72</v>
      </c>
      <c r="G120" s="46" t="s">
        <v>230</v>
      </c>
      <c r="H120" s="49" t="s">
        <v>231</v>
      </c>
      <c r="I120" s="50">
        <v>0</v>
      </c>
      <c r="J120" s="47">
        <v>0</v>
      </c>
      <c r="K120" s="48">
        <v>0</v>
      </c>
      <c r="L120" s="47">
        <v>0</v>
      </c>
      <c r="M120" s="47">
        <v>401.245983</v>
      </c>
      <c r="N120" s="51">
        <v>401.245983</v>
      </c>
      <c r="O120" s="50">
        <v>0</v>
      </c>
      <c r="P120" s="47">
        <v>0</v>
      </c>
      <c r="Q120" s="48">
        <v>0</v>
      </c>
      <c r="R120" s="47">
        <v>0</v>
      </c>
      <c r="S120" s="47">
        <v>0</v>
      </c>
      <c r="T120" s="51">
        <v>0</v>
      </c>
      <c r="U120" s="41" t="s">
        <v>20</v>
      </c>
      <c r="V120" s="8" t="s">
        <v>20</v>
      </c>
    </row>
    <row r="121" spans="1:22" ht="15">
      <c r="A121" s="45" t="s">
        <v>9</v>
      </c>
      <c r="B121" s="46" t="s">
        <v>43</v>
      </c>
      <c r="C121" s="46" t="s">
        <v>327</v>
      </c>
      <c r="D121" s="49" t="s">
        <v>157</v>
      </c>
      <c r="E121" s="46" t="s">
        <v>158</v>
      </c>
      <c r="F121" s="14" t="s">
        <v>72</v>
      </c>
      <c r="G121" s="46" t="s">
        <v>73</v>
      </c>
      <c r="H121" s="49" t="s">
        <v>74</v>
      </c>
      <c r="I121" s="50">
        <v>0</v>
      </c>
      <c r="J121" s="47">
        <v>432.257543</v>
      </c>
      <c r="K121" s="48">
        <v>432.257543</v>
      </c>
      <c r="L121" s="47">
        <v>0</v>
      </c>
      <c r="M121" s="47">
        <v>8742.157727</v>
      </c>
      <c r="N121" s="51">
        <v>8742.157727</v>
      </c>
      <c r="O121" s="50">
        <v>0</v>
      </c>
      <c r="P121" s="47">
        <v>956.838883</v>
      </c>
      <c r="Q121" s="48">
        <v>956.838883</v>
      </c>
      <c r="R121" s="47">
        <v>0</v>
      </c>
      <c r="S121" s="47">
        <v>8820.885564</v>
      </c>
      <c r="T121" s="51">
        <v>8820.885564</v>
      </c>
      <c r="U121" s="42">
        <f t="shared" si="2"/>
        <v>-54.82441708004879</v>
      </c>
      <c r="V121" s="15">
        <f t="shared" si="1"/>
        <v>-0.8925162494036409</v>
      </c>
    </row>
    <row r="122" spans="1:22" ht="15">
      <c r="A122" s="45" t="s">
        <v>9</v>
      </c>
      <c r="B122" s="46" t="s">
        <v>43</v>
      </c>
      <c r="C122" s="46" t="s">
        <v>327</v>
      </c>
      <c r="D122" s="49" t="s">
        <v>157</v>
      </c>
      <c r="E122" s="54" t="s">
        <v>159</v>
      </c>
      <c r="F122" s="14" t="s">
        <v>72</v>
      </c>
      <c r="G122" s="46" t="s">
        <v>73</v>
      </c>
      <c r="H122" s="49" t="s">
        <v>74</v>
      </c>
      <c r="I122" s="50">
        <v>0</v>
      </c>
      <c r="J122" s="47">
        <v>0</v>
      </c>
      <c r="K122" s="48">
        <v>0</v>
      </c>
      <c r="L122" s="47">
        <v>0</v>
      </c>
      <c r="M122" s="47">
        <v>0</v>
      </c>
      <c r="N122" s="51">
        <v>0</v>
      </c>
      <c r="O122" s="50">
        <v>0</v>
      </c>
      <c r="P122" s="47">
        <v>0</v>
      </c>
      <c r="Q122" s="48">
        <v>0</v>
      </c>
      <c r="R122" s="47">
        <v>0</v>
      </c>
      <c r="S122" s="47">
        <v>864.899328</v>
      </c>
      <c r="T122" s="51">
        <v>864.899328</v>
      </c>
      <c r="U122" s="41" t="s">
        <v>20</v>
      </c>
      <c r="V122" s="8" t="s">
        <v>20</v>
      </c>
    </row>
    <row r="123" spans="1:22" ht="15">
      <c r="A123" s="45" t="s">
        <v>9</v>
      </c>
      <c r="B123" s="46" t="s">
        <v>43</v>
      </c>
      <c r="C123" s="46" t="s">
        <v>202</v>
      </c>
      <c r="D123" s="49" t="s">
        <v>213</v>
      </c>
      <c r="E123" s="54" t="s">
        <v>214</v>
      </c>
      <c r="F123" s="14" t="s">
        <v>72</v>
      </c>
      <c r="G123" s="46" t="s">
        <v>205</v>
      </c>
      <c r="H123" s="49" t="s">
        <v>206</v>
      </c>
      <c r="I123" s="50">
        <v>0</v>
      </c>
      <c r="J123" s="47">
        <v>439.380657</v>
      </c>
      <c r="K123" s="48">
        <v>439.380657</v>
      </c>
      <c r="L123" s="47">
        <v>0</v>
      </c>
      <c r="M123" s="47">
        <v>5496.754613</v>
      </c>
      <c r="N123" s="51">
        <v>5496.754613</v>
      </c>
      <c r="O123" s="50">
        <v>0</v>
      </c>
      <c r="P123" s="47">
        <v>1421.766815</v>
      </c>
      <c r="Q123" s="48">
        <v>1421.766815</v>
      </c>
      <c r="R123" s="47">
        <v>0</v>
      </c>
      <c r="S123" s="47">
        <v>11086.970381</v>
      </c>
      <c r="T123" s="51">
        <v>11086.970381</v>
      </c>
      <c r="U123" s="42">
        <f t="shared" si="2"/>
        <v>-69.09615188901424</v>
      </c>
      <c r="V123" s="15">
        <f t="shared" si="1"/>
        <v>-50.421490956448146</v>
      </c>
    </row>
    <row r="124" spans="1:22" ht="15">
      <c r="A124" s="45" t="s">
        <v>9</v>
      </c>
      <c r="B124" s="46" t="s">
        <v>232</v>
      </c>
      <c r="C124" s="46" t="s">
        <v>202</v>
      </c>
      <c r="D124" s="49" t="s">
        <v>316</v>
      </c>
      <c r="E124" s="46" t="s">
        <v>317</v>
      </c>
      <c r="F124" s="14" t="s">
        <v>51</v>
      </c>
      <c r="G124" s="46" t="s">
        <v>248</v>
      </c>
      <c r="H124" s="49" t="s">
        <v>318</v>
      </c>
      <c r="I124" s="50">
        <v>0</v>
      </c>
      <c r="J124" s="47">
        <v>627.923395</v>
      </c>
      <c r="K124" s="48">
        <v>627.923395</v>
      </c>
      <c r="L124" s="47">
        <v>0</v>
      </c>
      <c r="M124" s="47">
        <v>5056.290279</v>
      </c>
      <c r="N124" s="51">
        <v>5056.290279</v>
      </c>
      <c r="O124" s="50">
        <v>0</v>
      </c>
      <c r="P124" s="47">
        <v>540.047788</v>
      </c>
      <c r="Q124" s="48">
        <v>540.047788</v>
      </c>
      <c r="R124" s="47">
        <v>0</v>
      </c>
      <c r="S124" s="47">
        <v>4946.721705</v>
      </c>
      <c r="T124" s="51">
        <v>4946.721705</v>
      </c>
      <c r="U124" s="42">
        <f t="shared" si="2"/>
        <v>16.271820559702043</v>
      </c>
      <c r="V124" s="15">
        <f t="shared" si="1"/>
        <v>2.2149734821194977</v>
      </c>
    </row>
    <row r="125" spans="1:22" ht="15">
      <c r="A125" s="45" t="s">
        <v>9</v>
      </c>
      <c r="B125" s="46" t="s">
        <v>43</v>
      </c>
      <c r="C125" s="46" t="s">
        <v>202</v>
      </c>
      <c r="D125" s="49" t="s">
        <v>367</v>
      </c>
      <c r="E125" s="46" t="s">
        <v>368</v>
      </c>
      <c r="F125" s="14" t="s">
        <v>72</v>
      </c>
      <c r="G125" s="46" t="s">
        <v>92</v>
      </c>
      <c r="H125" s="49" t="s">
        <v>212</v>
      </c>
      <c r="I125" s="50">
        <v>0</v>
      </c>
      <c r="J125" s="47">
        <v>0</v>
      </c>
      <c r="K125" s="48">
        <v>0</v>
      </c>
      <c r="L125" s="47">
        <v>0</v>
      </c>
      <c r="M125" s="47">
        <v>1919.63168</v>
      </c>
      <c r="N125" s="51">
        <v>1919.63168</v>
      </c>
      <c r="O125" s="50">
        <v>0</v>
      </c>
      <c r="P125" s="47">
        <v>0</v>
      </c>
      <c r="Q125" s="48">
        <v>0</v>
      </c>
      <c r="R125" s="47">
        <v>0</v>
      </c>
      <c r="S125" s="47">
        <v>0</v>
      </c>
      <c r="T125" s="51">
        <v>0</v>
      </c>
      <c r="U125" s="41" t="s">
        <v>20</v>
      </c>
      <c r="V125" s="8" t="s">
        <v>20</v>
      </c>
    </row>
    <row r="126" spans="1:22" ht="15">
      <c r="A126" s="45" t="s">
        <v>9</v>
      </c>
      <c r="B126" s="46" t="s">
        <v>43</v>
      </c>
      <c r="C126" s="46" t="s">
        <v>202</v>
      </c>
      <c r="D126" s="49" t="s">
        <v>215</v>
      </c>
      <c r="E126" s="54" t="s">
        <v>216</v>
      </c>
      <c r="F126" s="14" t="s">
        <v>72</v>
      </c>
      <c r="G126" s="46" t="s">
        <v>217</v>
      </c>
      <c r="H126" s="49" t="s">
        <v>218</v>
      </c>
      <c r="I126" s="50">
        <v>0</v>
      </c>
      <c r="J126" s="47">
        <v>272.97782</v>
      </c>
      <c r="K126" s="48">
        <v>272.97782</v>
      </c>
      <c r="L126" s="47">
        <v>0</v>
      </c>
      <c r="M126" s="47">
        <v>1979.332384</v>
      </c>
      <c r="N126" s="51">
        <v>1979.332384</v>
      </c>
      <c r="O126" s="50">
        <v>0</v>
      </c>
      <c r="P126" s="47">
        <v>157.482595</v>
      </c>
      <c r="Q126" s="48">
        <v>157.482595</v>
      </c>
      <c r="R126" s="47">
        <v>0</v>
      </c>
      <c r="S126" s="47">
        <v>327.537604</v>
      </c>
      <c r="T126" s="51">
        <v>327.537604</v>
      </c>
      <c r="U126" s="42">
        <f t="shared" si="2"/>
        <v>73.33840606322242</v>
      </c>
      <c r="V126" s="8" t="s">
        <v>20</v>
      </c>
    </row>
    <row r="127" spans="1:22" ht="15">
      <c r="A127" s="45" t="s">
        <v>9</v>
      </c>
      <c r="B127" s="46" t="s">
        <v>43</v>
      </c>
      <c r="C127" s="46" t="s">
        <v>327</v>
      </c>
      <c r="D127" s="49" t="s">
        <v>160</v>
      </c>
      <c r="E127" s="46" t="s">
        <v>161</v>
      </c>
      <c r="F127" s="14" t="s">
        <v>51</v>
      </c>
      <c r="G127" s="46" t="s">
        <v>162</v>
      </c>
      <c r="H127" s="49" t="s">
        <v>163</v>
      </c>
      <c r="I127" s="50">
        <v>0</v>
      </c>
      <c r="J127" s="47">
        <v>24496.763666</v>
      </c>
      <c r="K127" s="48">
        <v>24496.763666</v>
      </c>
      <c r="L127" s="47">
        <v>0</v>
      </c>
      <c r="M127" s="47">
        <v>228786.221285</v>
      </c>
      <c r="N127" s="51">
        <v>228786.221285</v>
      </c>
      <c r="O127" s="50">
        <v>0</v>
      </c>
      <c r="P127" s="47">
        <v>30335.084882</v>
      </c>
      <c r="Q127" s="48">
        <v>30335.084882</v>
      </c>
      <c r="R127" s="47">
        <v>0</v>
      </c>
      <c r="S127" s="47">
        <v>182341.799649</v>
      </c>
      <c r="T127" s="51">
        <v>182341.799649</v>
      </c>
      <c r="U127" s="42">
        <f t="shared" si="2"/>
        <v>-19.246101465383724</v>
      </c>
      <c r="V127" s="15">
        <f t="shared" si="1"/>
        <v>25.47107779203863</v>
      </c>
    </row>
    <row r="128" spans="1:22" ht="15">
      <c r="A128" s="45" t="s">
        <v>9</v>
      </c>
      <c r="B128" s="46" t="s">
        <v>43</v>
      </c>
      <c r="C128" s="46" t="s">
        <v>327</v>
      </c>
      <c r="D128" s="49" t="s">
        <v>319</v>
      </c>
      <c r="E128" s="46" t="s">
        <v>320</v>
      </c>
      <c r="F128" s="14" t="s">
        <v>56</v>
      </c>
      <c r="G128" s="46" t="s">
        <v>55</v>
      </c>
      <c r="H128" s="49" t="s">
        <v>321</v>
      </c>
      <c r="I128" s="50">
        <v>0</v>
      </c>
      <c r="J128" s="47">
        <v>2.526663</v>
      </c>
      <c r="K128" s="48">
        <v>2.526663</v>
      </c>
      <c r="L128" s="47">
        <v>0</v>
      </c>
      <c r="M128" s="47">
        <v>26.14502</v>
      </c>
      <c r="N128" s="51">
        <v>26.14502</v>
      </c>
      <c r="O128" s="50">
        <v>0</v>
      </c>
      <c r="P128" s="47">
        <v>0</v>
      </c>
      <c r="Q128" s="48">
        <v>0</v>
      </c>
      <c r="R128" s="47">
        <v>0</v>
      </c>
      <c r="S128" s="47">
        <v>0</v>
      </c>
      <c r="T128" s="51">
        <v>0</v>
      </c>
      <c r="U128" s="41" t="s">
        <v>20</v>
      </c>
      <c r="V128" s="8" t="s">
        <v>20</v>
      </c>
    </row>
    <row r="129" spans="1:22" ht="15">
      <c r="A129" s="45" t="s">
        <v>9</v>
      </c>
      <c r="B129" s="46" t="s">
        <v>232</v>
      </c>
      <c r="C129" s="46" t="s">
        <v>327</v>
      </c>
      <c r="D129" s="49" t="s">
        <v>319</v>
      </c>
      <c r="E129" s="46" t="s">
        <v>320</v>
      </c>
      <c r="F129" s="14" t="s">
        <v>56</v>
      </c>
      <c r="G129" s="46" t="s">
        <v>55</v>
      </c>
      <c r="H129" s="49" t="s">
        <v>321</v>
      </c>
      <c r="I129" s="50">
        <v>0</v>
      </c>
      <c r="J129" s="47">
        <v>301.052222</v>
      </c>
      <c r="K129" s="48">
        <v>301.052222</v>
      </c>
      <c r="L129" s="47">
        <v>0</v>
      </c>
      <c r="M129" s="47">
        <v>1277.914362</v>
      </c>
      <c r="N129" s="51">
        <v>1277.914362</v>
      </c>
      <c r="O129" s="50">
        <v>0</v>
      </c>
      <c r="P129" s="47">
        <v>0</v>
      </c>
      <c r="Q129" s="48">
        <v>0</v>
      </c>
      <c r="R129" s="47">
        <v>0</v>
      </c>
      <c r="S129" s="47">
        <v>0</v>
      </c>
      <c r="T129" s="51">
        <v>0</v>
      </c>
      <c r="U129" s="41" t="s">
        <v>20</v>
      </c>
      <c r="V129" s="8" t="s">
        <v>20</v>
      </c>
    </row>
    <row r="130" spans="1:22" ht="15">
      <c r="A130" s="45" t="s">
        <v>9</v>
      </c>
      <c r="B130" s="46" t="s">
        <v>232</v>
      </c>
      <c r="C130" s="46" t="s">
        <v>327</v>
      </c>
      <c r="D130" s="49" t="s">
        <v>303</v>
      </c>
      <c r="E130" s="46" t="s">
        <v>304</v>
      </c>
      <c r="F130" s="14" t="s">
        <v>113</v>
      </c>
      <c r="G130" s="46" t="s">
        <v>113</v>
      </c>
      <c r="H130" s="49" t="s">
        <v>113</v>
      </c>
      <c r="I130" s="50">
        <v>0</v>
      </c>
      <c r="J130" s="47">
        <v>3894.305786</v>
      </c>
      <c r="K130" s="48">
        <v>3894.305786</v>
      </c>
      <c r="L130" s="47">
        <v>0</v>
      </c>
      <c r="M130" s="47">
        <v>53714.200113</v>
      </c>
      <c r="N130" s="51">
        <v>53714.200113</v>
      </c>
      <c r="O130" s="50">
        <v>0</v>
      </c>
      <c r="P130" s="47">
        <v>8736.445399</v>
      </c>
      <c r="Q130" s="48">
        <v>8736.445399</v>
      </c>
      <c r="R130" s="47">
        <v>0</v>
      </c>
      <c r="S130" s="47">
        <v>70633.680497</v>
      </c>
      <c r="T130" s="51">
        <v>70633.680497</v>
      </c>
      <c r="U130" s="42">
        <f t="shared" si="2"/>
        <v>-55.424596524740444</v>
      </c>
      <c r="V130" s="15">
        <f t="shared" si="1"/>
        <v>-23.953842225053823</v>
      </c>
    </row>
    <row r="131" spans="1:22" ht="15">
      <c r="A131" s="45" t="s">
        <v>9</v>
      </c>
      <c r="B131" s="46" t="s">
        <v>232</v>
      </c>
      <c r="C131" s="46" t="s">
        <v>202</v>
      </c>
      <c r="D131" s="49" t="s">
        <v>322</v>
      </c>
      <c r="E131" s="54" t="s">
        <v>323</v>
      </c>
      <c r="F131" s="14" t="s">
        <v>56</v>
      </c>
      <c r="G131" s="46" t="s">
        <v>65</v>
      </c>
      <c r="H131" s="49" t="s">
        <v>150</v>
      </c>
      <c r="I131" s="50">
        <v>0</v>
      </c>
      <c r="J131" s="47">
        <v>0.727127</v>
      </c>
      <c r="K131" s="48">
        <v>0.727127</v>
      </c>
      <c r="L131" s="47">
        <v>0</v>
      </c>
      <c r="M131" s="47">
        <v>24.381272</v>
      </c>
      <c r="N131" s="51">
        <v>24.381272</v>
      </c>
      <c r="O131" s="50">
        <v>0</v>
      </c>
      <c r="P131" s="47">
        <v>3.335358</v>
      </c>
      <c r="Q131" s="48">
        <v>3.335358</v>
      </c>
      <c r="R131" s="47">
        <v>0</v>
      </c>
      <c r="S131" s="47">
        <v>23.912582</v>
      </c>
      <c r="T131" s="51">
        <v>23.912582</v>
      </c>
      <c r="U131" s="42">
        <f t="shared" si="2"/>
        <v>-78.19943166520656</v>
      </c>
      <c r="V131" s="15">
        <f t="shared" si="1"/>
        <v>1.960014188346526</v>
      </c>
    </row>
    <row r="132" spans="1:22" ht="15">
      <c r="A132" s="45" t="s">
        <v>9</v>
      </c>
      <c r="B132" s="46" t="s">
        <v>43</v>
      </c>
      <c r="C132" s="46" t="s">
        <v>202</v>
      </c>
      <c r="D132" s="49" t="s">
        <v>219</v>
      </c>
      <c r="E132" s="54" t="s">
        <v>205</v>
      </c>
      <c r="F132" s="14" t="s">
        <v>72</v>
      </c>
      <c r="G132" s="46" t="s">
        <v>205</v>
      </c>
      <c r="H132" s="49" t="s">
        <v>220</v>
      </c>
      <c r="I132" s="50">
        <v>0</v>
      </c>
      <c r="J132" s="47">
        <v>354.249868</v>
      </c>
      <c r="K132" s="48">
        <v>354.249868</v>
      </c>
      <c r="L132" s="47">
        <v>0</v>
      </c>
      <c r="M132" s="47">
        <v>1120.785945</v>
      </c>
      <c r="N132" s="51">
        <v>1120.785945</v>
      </c>
      <c r="O132" s="50">
        <v>0</v>
      </c>
      <c r="P132" s="47">
        <v>497.052077</v>
      </c>
      <c r="Q132" s="48">
        <v>497.052077</v>
      </c>
      <c r="R132" s="47">
        <v>0</v>
      </c>
      <c r="S132" s="47">
        <v>2007.849848</v>
      </c>
      <c r="T132" s="51">
        <v>2007.849848</v>
      </c>
      <c r="U132" s="42">
        <f t="shared" si="2"/>
        <v>-28.729828444112915</v>
      </c>
      <c r="V132" s="15">
        <f t="shared" si="1"/>
        <v>-44.179792820842444</v>
      </c>
    </row>
    <row r="133" spans="1:22" ht="15">
      <c r="A133" s="45" t="s">
        <v>9</v>
      </c>
      <c r="B133" s="46" t="s">
        <v>43</v>
      </c>
      <c r="C133" s="46" t="s">
        <v>327</v>
      </c>
      <c r="D133" s="49" t="s">
        <v>164</v>
      </c>
      <c r="E133" s="46" t="s">
        <v>165</v>
      </c>
      <c r="F133" s="14" t="s">
        <v>166</v>
      </c>
      <c r="G133" s="46" t="s">
        <v>167</v>
      </c>
      <c r="H133" s="49" t="s">
        <v>168</v>
      </c>
      <c r="I133" s="50">
        <v>0</v>
      </c>
      <c r="J133" s="47">
        <v>0</v>
      </c>
      <c r="K133" s="48">
        <v>0</v>
      </c>
      <c r="L133" s="47">
        <v>0</v>
      </c>
      <c r="M133" s="47">
        <v>0</v>
      </c>
      <c r="N133" s="51">
        <v>0</v>
      </c>
      <c r="O133" s="50">
        <v>0</v>
      </c>
      <c r="P133" s="47">
        <v>0</v>
      </c>
      <c r="Q133" s="48">
        <v>0</v>
      </c>
      <c r="R133" s="47">
        <v>0</v>
      </c>
      <c r="S133" s="47">
        <v>4588.960575</v>
      </c>
      <c r="T133" s="51">
        <v>4588.960575</v>
      </c>
      <c r="U133" s="41" t="s">
        <v>20</v>
      </c>
      <c r="V133" s="8" t="s">
        <v>20</v>
      </c>
    </row>
    <row r="134" spans="1:22" ht="15">
      <c r="A134" s="45" t="s">
        <v>9</v>
      </c>
      <c r="B134" s="46" t="s">
        <v>43</v>
      </c>
      <c r="C134" s="46" t="s">
        <v>327</v>
      </c>
      <c r="D134" s="49" t="s">
        <v>164</v>
      </c>
      <c r="E134" s="54" t="s">
        <v>169</v>
      </c>
      <c r="F134" s="14" t="s">
        <v>166</v>
      </c>
      <c r="G134" s="46" t="s">
        <v>167</v>
      </c>
      <c r="H134" s="49" t="s">
        <v>168</v>
      </c>
      <c r="I134" s="50">
        <v>0</v>
      </c>
      <c r="J134" s="47">
        <v>0</v>
      </c>
      <c r="K134" s="48">
        <v>0</v>
      </c>
      <c r="L134" s="47">
        <v>0</v>
      </c>
      <c r="M134" s="47">
        <v>0</v>
      </c>
      <c r="N134" s="51">
        <v>0</v>
      </c>
      <c r="O134" s="50">
        <v>0</v>
      </c>
      <c r="P134" s="47">
        <v>0</v>
      </c>
      <c r="Q134" s="48">
        <v>0</v>
      </c>
      <c r="R134" s="47">
        <v>0</v>
      </c>
      <c r="S134" s="47">
        <v>3282.212697</v>
      </c>
      <c r="T134" s="51">
        <v>3282.212697</v>
      </c>
      <c r="U134" s="41" t="s">
        <v>20</v>
      </c>
      <c r="V134" s="8" t="s">
        <v>20</v>
      </c>
    </row>
    <row r="135" spans="1:22" ht="15">
      <c r="A135" s="45" t="s">
        <v>9</v>
      </c>
      <c r="B135" s="46" t="s">
        <v>43</v>
      </c>
      <c r="C135" s="46" t="s">
        <v>327</v>
      </c>
      <c r="D135" s="49" t="s">
        <v>164</v>
      </c>
      <c r="E135" s="46" t="s">
        <v>170</v>
      </c>
      <c r="F135" s="14" t="s">
        <v>61</v>
      </c>
      <c r="G135" s="46" t="s">
        <v>61</v>
      </c>
      <c r="H135" s="49" t="s">
        <v>138</v>
      </c>
      <c r="I135" s="50">
        <v>0</v>
      </c>
      <c r="J135" s="47">
        <v>7806.238566</v>
      </c>
      <c r="K135" s="48">
        <v>7806.238566</v>
      </c>
      <c r="L135" s="47">
        <v>0</v>
      </c>
      <c r="M135" s="47">
        <v>50834.146079</v>
      </c>
      <c r="N135" s="51">
        <v>50834.146079</v>
      </c>
      <c r="O135" s="50">
        <v>0</v>
      </c>
      <c r="P135" s="47">
        <v>9063.644954</v>
      </c>
      <c r="Q135" s="48">
        <v>9063.644954</v>
      </c>
      <c r="R135" s="47">
        <v>0</v>
      </c>
      <c r="S135" s="47">
        <v>85613.130629</v>
      </c>
      <c r="T135" s="51">
        <v>85613.130629</v>
      </c>
      <c r="U135" s="42">
        <f t="shared" si="2"/>
        <v>-13.87307638793901</v>
      </c>
      <c r="V135" s="15">
        <f t="shared" si="1"/>
        <v>-40.62342341002913</v>
      </c>
    </row>
    <row r="136" spans="1:22" ht="15">
      <c r="A136" s="45" t="s">
        <v>9</v>
      </c>
      <c r="B136" s="46" t="s">
        <v>43</v>
      </c>
      <c r="C136" s="46" t="s">
        <v>327</v>
      </c>
      <c r="D136" s="49" t="s">
        <v>164</v>
      </c>
      <c r="E136" s="46" t="s">
        <v>168</v>
      </c>
      <c r="F136" s="14" t="s">
        <v>166</v>
      </c>
      <c r="G136" s="46" t="s">
        <v>167</v>
      </c>
      <c r="H136" s="49" t="s">
        <v>168</v>
      </c>
      <c r="I136" s="50">
        <v>0</v>
      </c>
      <c r="J136" s="47">
        <v>3013.575606</v>
      </c>
      <c r="K136" s="48">
        <v>3013.575606</v>
      </c>
      <c r="L136" s="47">
        <v>0</v>
      </c>
      <c r="M136" s="47">
        <v>29338.196976</v>
      </c>
      <c r="N136" s="51">
        <v>29338.196976</v>
      </c>
      <c r="O136" s="50">
        <v>0</v>
      </c>
      <c r="P136" s="47">
        <v>3967.161125</v>
      </c>
      <c r="Q136" s="48">
        <v>3967.161125</v>
      </c>
      <c r="R136" s="47">
        <v>0</v>
      </c>
      <c r="S136" s="47">
        <v>25027.500173</v>
      </c>
      <c r="T136" s="51">
        <v>25027.500173</v>
      </c>
      <c r="U136" s="42">
        <f t="shared" si="2"/>
        <v>-24.03697477752432</v>
      </c>
      <c r="V136" s="15">
        <f t="shared" si="1"/>
        <v>17.223840867856378</v>
      </c>
    </row>
    <row r="137" spans="1:22" ht="15">
      <c r="A137" s="45" t="s">
        <v>9</v>
      </c>
      <c r="B137" s="46" t="s">
        <v>43</v>
      </c>
      <c r="C137" s="46" t="s">
        <v>339</v>
      </c>
      <c r="D137" s="49" t="s">
        <v>227</v>
      </c>
      <c r="E137" s="46" t="s">
        <v>228</v>
      </c>
      <c r="F137" s="14" t="s">
        <v>101</v>
      </c>
      <c r="G137" s="46" t="s">
        <v>101</v>
      </c>
      <c r="H137" s="49" t="s">
        <v>229</v>
      </c>
      <c r="I137" s="50">
        <v>0</v>
      </c>
      <c r="J137" s="47">
        <v>0</v>
      </c>
      <c r="K137" s="48">
        <v>0</v>
      </c>
      <c r="L137" s="47">
        <v>0</v>
      </c>
      <c r="M137" s="47">
        <v>17.090614</v>
      </c>
      <c r="N137" s="51">
        <v>17.090614</v>
      </c>
      <c r="O137" s="50">
        <v>0</v>
      </c>
      <c r="P137" s="47">
        <v>2.254559</v>
      </c>
      <c r="Q137" s="48">
        <v>2.254559</v>
      </c>
      <c r="R137" s="47">
        <v>0</v>
      </c>
      <c r="S137" s="47">
        <v>2.254559</v>
      </c>
      <c r="T137" s="51">
        <v>2.254559</v>
      </c>
      <c r="U137" s="41" t="s">
        <v>20</v>
      </c>
      <c r="V137" s="8" t="s">
        <v>20</v>
      </c>
    </row>
    <row r="138" spans="1:22" ht="15">
      <c r="A138" s="45" t="s">
        <v>9</v>
      </c>
      <c r="B138" s="46" t="s">
        <v>232</v>
      </c>
      <c r="C138" s="46" t="s">
        <v>327</v>
      </c>
      <c r="D138" s="49" t="s">
        <v>305</v>
      </c>
      <c r="E138" s="54" t="s">
        <v>306</v>
      </c>
      <c r="F138" s="14" t="s">
        <v>166</v>
      </c>
      <c r="G138" s="46" t="s">
        <v>167</v>
      </c>
      <c r="H138" s="49" t="s">
        <v>243</v>
      </c>
      <c r="I138" s="50">
        <v>0</v>
      </c>
      <c r="J138" s="47">
        <v>240.010364</v>
      </c>
      <c r="K138" s="48">
        <v>240.010364</v>
      </c>
      <c r="L138" s="47">
        <v>0</v>
      </c>
      <c r="M138" s="47">
        <v>2685.900679</v>
      </c>
      <c r="N138" s="51">
        <v>2685.900679</v>
      </c>
      <c r="O138" s="50">
        <v>0</v>
      </c>
      <c r="P138" s="47">
        <v>313.536695</v>
      </c>
      <c r="Q138" s="48">
        <v>313.536695</v>
      </c>
      <c r="R138" s="47">
        <v>0</v>
      </c>
      <c r="S138" s="47">
        <v>981.294555</v>
      </c>
      <c r="T138" s="51">
        <v>981.294555</v>
      </c>
      <c r="U138" s="42">
        <f t="shared" si="2"/>
        <v>-23.450630236438506</v>
      </c>
      <c r="V138" s="8" t="s">
        <v>20</v>
      </c>
    </row>
    <row r="139" spans="1:22" ht="15">
      <c r="A139" s="45" t="s">
        <v>9</v>
      </c>
      <c r="B139" s="46" t="s">
        <v>43</v>
      </c>
      <c r="C139" s="46" t="s">
        <v>327</v>
      </c>
      <c r="D139" s="49" t="s">
        <v>171</v>
      </c>
      <c r="E139" s="46" t="s">
        <v>172</v>
      </c>
      <c r="F139" s="14" t="s">
        <v>24</v>
      </c>
      <c r="G139" s="46" t="s">
        <v>22</v>
      </c>
      <c r="H139" s="49" t="s">
        <v>84</v>
      </c>
      <c r="I139" s="50">
        <v>0</v>
      </c>
      <c r="J139" s="47">
        <v>1964.924956</v>
      </c>
      <c r="K139" s="48">
        <v>1964.924956</v>
      </c>
      <c r="L139" s="47">
        <v>0</v>
      </c>
      <c r="M139" s="47">
        <v>15758.622779</v>
      </c>
      <c r="N139" s="51">
        <v>15758.622779</v>
      </c>
      <c r="O139" s="50">
        <v>0</v>
      </c>
      <c r="P139" s="47">
        <v>1552.914165</v>
      </c>
      <c r="Q139" s="48">
        <v>1552.914165</v>
      </c>
      <c r="R139" s="47">
        <v>0</v>
      </c>
      <c r="S139" s="47">
        <v>16450.848363</v>
      </c>
      <c r="T139" s="51">
        <v>16450.848363</v>
      </c>
      <c r="U139" s="42">
        <f t="shared" si="2"/>
        <v>26.531459386874758</v>
      </c>
      <c r="V139" s="15">
        <f t="shared" si="1"/>
        <v>-4.207841253688183</v>
      </c>
    </row>
    <row r="140" spans="1:22" ht="15">
      <c r="A140" s="45" t="s">
        <v>9</v>
      </c>
      <c r="B140" s="46" t="s">
        <v>43</v>
      </c>
      <c r="C140" s="46" t="s">
        <v>327</v>
      </c>
      <c r="D140" s="49" t="s">
        <v>173</v>
      </c>
      <c r="E140" s="46" t="s">
        <v>174</v>
      </c>
      <c r="F140" s="14" t="s">
        <v>23</v>
      </c>
      <c r="G140" s="46" t="s">
        <v>117</v>
      </c>
      <c r="H140" s="49" t="s">
        <v>118</v>
      </c>
      <c r="I140" s="50">
        <v>0</v>
      </c>
      <c r="J140" s="47">
        <v>5878.579304</v>
      </c>
      <c r="K140" s="48">
        <v>5878.579304</v>
      </c>
      <c r="L140" s="47">
        <v>0</v>
      </c>
      <c r="M140" s="47">
        <v>58292.165224</v>
      </c>
      <c r="N140" s="51">
        <v>58292.165224</v>
      </c>
      <c r="O140" s="50">
        <v>0</v>
      </c>
      <c r="P140" s="47">
        <v>5699.18266</v>
      </c>
      <c r="Q140" s="48">
        <v>5699.18266</v>
      </c>
      <c r="R140" s="47">
        <v>0</v>
      </c>
      <c r="S140" s="47">
        <v>58565.7108</v>
      </c>
      <c r="T140" s="51">
        <v>58565.7108</v>
      </c>
      <c r="U140" s="42">
        <f t="shared" si="2"/>
        <v>3.1477609106846716</v>
      </c>
      <c r="V140" s="15">
        <f t="shared" si="1"/>
        <v>-0.46707462824817636</v>
      </c>
    </row>
    <row r="141" spans="1:22" ht="15">
      <c r="A141" s="45" t="s">
        <v>9</v>
      </c>
      <c r="B141" s="46" t="s">
        <v>43</v>
      </c>
      <c r="C141" s="46" t="s">
        <v>202</v>
      </c>
      <c r="D141" s="49" t="s">
        <v>221</v>
      </c>
      <c r="E141" s="46" t="s">
        <v>205</v>
      </c>
      <c r="F141" s="14" t="s">
        <v>72</v>
      </c>
      <c r="G141" s="46" t="s">
        <v>205</v>
      </c>
      <c r="H141" s="49" t="s">
        <v>220</v>
      </c>
      <c r="I141" s="50">
        <v>0</v>
      </c>
      <c r="J141" s="47">
        <v>0</v>
      </c>
      <c r="K141" s="48">
        <v>0</v>
      </c>
      <c r="L141" s="47">
        <v>0</v>
      </c>
      <c r="M141" s="47">
        <v>637.684107</v>
      </c>
      <c r="N141" s="51">
        <v>637.684107</v>
      </c>
      <c r="O141" s="50">
        <v>0</v>
      </c>
      <c r="P141" s="47">
        <v>0</v>
      </c>
      <c r="Q141" s="48">
        <v>0</v>
      </c>
      <c r="R141" s="47">
        <v>0</v>
      </c>
      <c r="S141" s="47">
        <v>0</v>
      </c>
      <c r="T141" s="51">
        <v>0</v>
      </c>
      <c r="U141" s="41" t="s">
        <v>20</v>
      </c>
      <c r="V141" s="8" t="s">
        <v>20</v>
      </c>
    </row>
    <row r="142" spans="1:22" ht="15">
      <c r="A142" s="45" t="s">
        <v>9</v>
      </c>
      <c r="B142" s="46" t="s">
        <v>43</v>
      </c>
      <c r="C142" s="46" t="s">
        <v>202</v>
      </c>
      <c r="D142" s="49" t="s">
        <v>221</v>
      </c>
      <c r="E142" s="54" t="s">
        <v>222</v>
      </c>
      <c r="F142" s="14" t="s">
        <v>72</v>
      </c>
      <c r="G142" s="46" t="s">
        <v>121</v>
      </c>
      <c r="H142" s="49" t="s">
        <v>222</v>
      </c>
      <c r="I142" s="50">
        <v>0</v>
      </c>
      <c r="J142" s="47">
        <v>0</v>
      </c>
      <c r="K142" s="48">
        <v>0</v>
      </c>
      <c r="L142" s="47">
        <v>0</v>
      </c>
      <c r="M142" s="47">
        <v>2237.200968</v>
      </c>
      <c r="N142" s="51">
        <v>2237.200968</v>
      </c>
      <c r="O142" s="50">
        <v>0</v>
      </c>
      <c r="P142" s="47">
        <v>0</v>
      </c>
      <c r="Q142" s="48">
        <v>0</v>
      </c>
      <c r="R142" s="47">
        <v>0</v>
      </c>
      <c r="S142" s="47">
        <v>1553.813387</v>
      </c>
      <c r="T142" s="51">
        <v>1553.813387</v>
      </c>
      <c r="U142" s="41" t="s">
        <v>20</v>
      </c>
      <c r="V142" s="15">
        <f t="shared" si="1"/>
        <v>43.98131633551181</v>
      </c>
    </row>
    <row r="143" spans="1:22" ht="15">
      <c r="A143" s="45" t="s">
        <v>9</v>
      </c>
      <c r="B143" s="46" t="s">
        <v>43</v>
      </c>
      <c r="C143" s="46" t="s">
        <v>327</v>
      </c>
      <c r="D143" s="49" t="s">
        <v>175</v>
      </c>
      <c r="E143" s="46" t="s">
        <v>176</v>
      </c>
      <c r="F143" s="14" t="s">
        <v>61</v>
      </c>
      <c r="G143" s="46" t="s">
        <v>61</v>
      </c>
      <c r="H143" s="49" t="s">
        <v>194</v>
      </c>
      <c r="I143" s="50">
        <v>0</v>
      </c>
      <c r="J143" s="47">
        <v>427.772003</v>
      </c>
      <c r="K143" s="48">
        <v>427.772003</v>
      </c>
      <c r="L143" s="47">
        <v>0</v>
      </c>
      <c r="M143" s="47">
        <v>3536.872983</v>
      </c>
      <c r="N143" s="51">
        <v>3536.872983</v>
      </c>
      <c r="O143" s="50">
        <v>0</v>
      </c>
      <c r="P143" s="47">
        <v>818.102761</v>
      </c>
      <c r="Q143" s="48">
        <v>818.102761</v>
      </c>
      <c r="R143" s="47">
        <v>0</v>
      </c>
      <c r="S143" s="47">
        <v>4455.83585</v>
      </c>
      <c r="T143" s="51">
        <v>4455.83585</v>
      </c>
      <c r="U143" s="42">
        <f aca="true" t="shared" si="3" ref="U143:U161">+((K143/Q143)-1)*100</f>
        <v>-47.711702808933566</v>
      </c>
      <c r="V143" s="15">
        <f aca="true" t="shared" si="4" ref="V143:V161">+((N143/T143)-1)*100</f>
        <v>-20.623804330673444</v>
      </c>
    </row>
    <row r="144" spans="1:22" ht="15">
      <c r="A144" s="45" t="s">
        <v>9</v>
      </c>
      <c r="B144" s="46" t="s">
        <v>43</v>
      </c>
      <c r="C144" s="46" t="s">
        <v>327</v>
      </c>
      <c r="D144" s="49" t="s">
        <v>175</v>
      </c>
      <c r="E144" s="46" t="s">
        <v>178</v>
      </c>
      <c r="F144" s="14" t="s">
        <v>61</v>
      </c>
      <c r="G144" s="46" t="s">
        <v>61</v>
      </c>
      <c r="H144" s="49" t="s">
        <v>177</v>
      </c>
      <c r="I144" s="50">
        <v>0</v>
      </c>
      <c r="J144" s="47">
        <v>8149.323325</v>
      </c>
      <c r="K144" s="48">
        <v>8149.323325</v>
      </c>
      <c r="L144" s="47">
        <v>0</v>
      </c>
      <c r="M144" s="47">
        <v>59487.742791</v>
      </c>
      <c r="N144" s="51">
        <v>59487.742791</v>
      </c>
      <c r="O144" s="50">
        <v>0</v>
      </c>
      <c r="P144" s="47">
        <v>9364.173678</v>
      </c>
      <c r="Q144" s="48">
        <v>9364.173678</v>
      </c>
      <c r="R144" s="47">
        <v>0</v>
      </c>
      <c r="S144" s="47">
        <v>86162.387677</v>
      </c>
      <c r="T144" s="51">
        <v>86162.387677</v>
      </c>
      <c r="U144" s="42">
        <f t="shared" si="3"/>
        <v>-12.97338553057964</v>
      </c>
      <c r="V144" s="15">
        <f t="shared" si="4"/>
        <v>-30.958572069748335</v>
      </c>
    </row>
    <row r="145" spans="1:22" ht="15">
      <c r="A145" s="45" t="s">
        <v>9</v>
      </c>
      <c r="B145" s="46" t="s">
        <v>43</v>
      </c>
      <c r="C145" s="46" t="s">
        <v>202</v>
      </c>
      <c r="D145" s="49" t="s">
        <v>223</v>
      </c>
      <c r="E145" s="54" t="s">
        <v>224</v>
      </c>
      <c r="F145" s="14" t="s">
        <v>23</v>
      </c>
      <c r="G145" s="46" t="s">
        <v>225</v>
      </c>
      <c r="H145" s="49" t="s">
        <v>226</v>
      </c>
      <c r="I145" s="50">
        <v>0</v>
      </c>
      <c r="J145" s="47">
        <v>0</v>
      </c>
      <c r="K145" s="48">
        <v>0</v>
      </c>
      <c r="L145" s="47">
        <v>0</v>
      </c>
      <c r="M145" s="47">
        <v>112.22623</v>
      </c>
      <c r="N145" s="51">
        <v>112.22623</v>
      </c>
      <c r="O145" s="50">
        <v>0</v>
      </c>
      <c r="P145" s="47">
        <v>64.997253</v>
      </c>
      <c r="Q145" s="48">
        <v>64.997253</v>
      </c>
      <c r="R145" s="47">
        <v>0</v>
      </c>
      <c r="S145" s="47">
        <v>901.329726</v>
      </c>
      <c r="T145" s="51">
        <v>901.329726</v>
      </c>
      <c r="U145" s="41" t="s">
        <v>20</v>
      </c>
      <c r="V145" s="15">
        <f t="shared" si="4"/>
        <v>-87.54881518242527</v>
      </c>
    </row>
    <row r="146" spans="1:22" ht="15">
      <c r="A146" s="45" t="s">
        <v>9</v>
      </c>
      <c r="B146" s="46" t="s">
        <v>43</v>
      </c>
      <c r="C146" s="46" t="s">
        <v>327</v>
      </c>
      <c r="D146" s="49" t="s">
        <v>179</v>
      </c>
      <c r="E146" s="46" t="s">
        <v>180</v>
      </c>
      <c r="F146" s="14" t="s">
        <v>21</v>
      </c>
      <c r="G146" s="46" t="s">
        <v>181</v>
      </c>
      <c r="H146" s="49" t="s">
        <v>182</v>
      </c>
      <c r="I146" s="50">
        <v>0</v>
      </c>
      <c r="J146" s="47">
        <v>75.289167</v>
      </c>
      <c r="K146" s="48">
        <v>75.289167</v>
      </c>
      <c r="L146" s="47">
        <v>0</v>
      </c>
      <c r="M146" s="47">
        <v>6879.585578</v>
      </c>
      <c r="N146" s="51">
        <v>6879.585578</v>
      </c>
      <c r="O146" s="50">
        <v>0</v>
      </c>
      <c r="P146" s="47">
        <v>0</v>
      </c>
      <c r="Q146" s="48">
        <v>0</v>
      </c>
      <c r="R146" s="47">
        <v>0</v>
      </c>
      <c r="S146" s="47">
        <v>7019.885273</v>
      </c>
      <c r="T146" s="51">
        <v>7019.885273</v>
      </c>
      <c r="U146" s="41" t="s">
        <v>20</v>
      </c>
      <c r="V146" s="15">
        <f t="shared" si="4"/>
        <v>-1.998603816783484</v>
      </c>
    </row>
    <row r="147" spans="1:22" ht="15">
      <c r="A147" s="45" t="s">
        <v>9</v>
      </c>
      <c r="B147" s="46" t="s">
        <v>43</v>
      </c>
      <c r="C147" s="46" t="s">
        <v>327</v>
      </c>
      <c r="D147" s="49" t="s">
        <v>179</v>
      </c>
      <c r="E147" s="46" t="s">
        <v>183</v>
      </c>
      <c r="F147" s="14" t="s">
        <v>21</v>
      </c>
      <c r="G147" s="46" t="s">
        <v>181</v>
      </c>
      <c r="H147" s="49" t="s">
        <v>182</v>
      </c>
      <c r="I147" s="50">
        <v>0</v>
      </c>
      <c r="J147" s="47">
        <v>5738.125234</v>
      </c>
      <c r="K147" s="48">
        <v>5738.125234</v>
      </c>
      <c r="L147" s="47">
        <v>0</v>
      </c>
      <c r="M147" s="47">
        <v>51172.909798</v>
      </c>
      <c r="N147" s="51">
        <v>51172.909798</v>
      </c>
      <c r="O147" s="50">
        <v>0</v>
      </c>
      <c r="P147" s="47">
        <v>6273.414025</v>
      </c>
      <c r="Q147" s="48">
        <v>6273.414025</v>
      </c>
      <c r="R147" s="47">
        <v>0</v>
      </c>
      <c r="S147" s="47">
        <v>52821.840307</v>
      </c>
      <c r="T147" s="51">
        <v>52821.840307</v>
      </c>
      <c r="U147" s="42">
        <f t="shared" si="3"/>
        <v>-8.532655247475073</v>
      </c>
      <c r="V147" s="15">
        <f t="shared" si="4"/>
        <v>-3.1216831890302</v>
      </c>
    </row>
    <row r="148" spans="1:22" ht="15">
      <c r="A148" s="45" t="s">
        <v>9</v>
      </c>
      <c r="B148" s="46" t="s">
        <v>43</v>
      </c>
      <c r="C148" s="46" t="s">
        <v>327</v>
      </c>
      <c r="D148" s="49" t="s">
        <v>179</v>
      </c>
      <c r="E148" s="54" t="s">
        <v>184</v>
      </c>
      <c r="F148" s="14" t="s">
        <v>185</v>
      </c>
      <c r="G148" s="46" t="s">
        <v>186</v>
      </c>
      <c r="H148" s="49" t="s">
        <v>187</v>
      </c>
      <c r="I148" s="50">
        <v>0</v>
      </c>
      <c r="J148" s="47">
        <v>0</v>
      </c>
      <c r="K148" s="48">
        <v>0</v>
      </c>
      <c r="L148" s="47">
        <v>0</v>
      </c>
      <c r="M148" s="47">
        <v>1253.483135</v>
      </c>
      <c r="N148" s="51">
        <v>1253.483135</v>
      </c>
      <c r="O148" s="50">
        <v>0</v>
      </c>
      <c r="P148" s="47">
        <v>643.904595</v>
      </c>
      <c r="Q148" s="48">
        <v>643.904595</v>
      </c>
      <c r="R148" s="47">
        <v>0</v>
      </c>
      <c r="S148" s="47">
        <v>4778.181115</v>
      </c>
      <c r="T148" s="51">
        <v>4778.181115</v>
      </c>
      <c r="U148" s="41" t="s">
        <v>20</v>
      </c>
      <c r="V148" s="15">
        <f t="shared" si="4"/>
        <v>-73.7665210917816</v>
      </c>
    </row>
    <row r="149" spans="1:22" ht="15">
      <c r="A149" s="45" t="s">
        <v>9</v>
      </c>
      <c r="B149" s="46" t="s">
        <v>43</v>
      </c>
      <c r="C149" s="46" t="s">
        <v>327</v>
      </c>
      <c r="D149" s="49" t="s">
        <v>179</v>
      </c>
      <c r="E149" s="46" t="s">
        <v>386</v>
      </c>
      <c r="F149" s="14" t="s">
        <v>185</v>
      </c>
      <c r="G149" s="46" t="s">
        <v>186</v>
      </c>
      <c r="H149" s="49" t="s">
        <v>187</v>
      </c>
      <c r="I149" s="50">
        <v>0</v>
      </c>
      <c r="J149" s="47">
        <v>4715.440088</v>
      </c>
      <c r="K149" s="48">
        <v>4715.440088</v>
      </c>
      <c r="L149" s="47">
        <v>0</v>
      </c>
      <c r="M149" s="47">
        <v>27706.621735</v>
      </c>
      <c r="N149" s="51">
        <v>27706.621735</v>
      </c>
      <c r="O149" s="50">
        <v>0</v>
      </c>
      <c r="P149" s="47">
        <v>2609.144699</v>
      </c>
      <c r="Q149" s="48">
        <v>2609.144699</v>
      </c>
      <c r="R149" s="47">
        <v>0</v>
      </c>
      <c r="S149" s="47">
        <v>29485.385293</v>
      </c>
      <c r="T149" s="51">
        <v>29485.385293</v>
      </c>
      <c r="U149" s="42">
        <f t="shared" si="3"/>
        <v>80.72742726025407</v>
      </c>
      <c r="V149" s="15">
        <f t="shared" si="4"/>
        <v>-6.032695656930375</v>
      </c>
    </row>
    <row r="150" spans="1:22" ht="15">
      <c r="A150" s="45" t="s">
        <v>9</v>
      </c>
      <c r="B150" s="46" t="s">
        <v>43</v>
      </c>
      <c r="C150" s="46" t="s">
        <v>327</v>
      </c>
      <c r="D150" s="49" t="s">
        <v>179</v>
      </c>
      <c r="E150" s="46" t="s">
        <v>188</v>
      </c>
      <c r="F150" s="14" t="s">
        <v>185</v>
      </c>
      <c r="G150" s="46" t="s">
        <v>186</v>
      </c>
      <c r="H150" s="49" t="s">
        <v>187</v>
      </c>
      <c r="I150" s="50">
        <v>0</v>
      </c>
      <c r="J150" s="47">
        <v>691.961311</v>
      </c>
      <c r="K150" s="48">
        <v>691.961311</v>
      </c>
      <c r="L150" s="47">
        <v>0</v>
      </c>
      <c r="M150" s="47">
        <v>10052.621492</v>
      </c>
      <c r="N150" s="51">
        <v>10052.621492</v>
      </c>
      <c r="O150" s="50">
        <v>0</v>
      </c>
      <c r="P150" s="47">
        <v>1897.557086</v>
      </c>
      <c r="Q150" s="48">
        <v>1897.557086</v>
      </c>
      <c r="R150" s="47">
        <v>0</v>
      </c>
      <c r="S150" s="47">
        <v>6689.775742</v>
      </c>
      <c r="T150" s="51">
        <v>6689.775742</v>
      </c>
      <c r="U150" s="42">
        <f t="shared" si="3"/>
        <v>-63.534097808955195</v>
      </c>
      <c r="V150" s="15">
        <f t="shared" si="4"/>
        <v>50.26843768300417</v>
      </c>
    </row>
    <row r="151" spans="1:22" ht="15">
      <c r="A151" s="45" t="s">
        <v>9</v>
      </c>
      <c r="B151" s="46" t="s">
        <v>43</v>
      </c>
      <c r="C151" s="46" t="s">
        <v>327</v>
      </c>
      <c r="D151" s="49" t="s">
        <v>189</v>
      </c>
      <c r="E151" s="46" t="s">
        <v>190</v>
      </c>
      <c r="F151" s="14" t="s">
        <v>24</v>
      </c>
      <c r="G151" s="46" t="s">
        <v>22</v>
      </c>
      <c r="H151" s="49" t="s">
        <v>191</v>
      </c>
      <c r="I151" s="50">
        <v>0</v>
      </c>
      <c r="J151" s="47">
        <v>6810.89294</v>
      </c>
      <c r="K151" s="48">
        <v>6810.89294</v>
      </c>
      <c r="L151" s="47">
        <v>0</v>
      </c>
      <c r="M151" s="47">
        <v>80396.076462</v>
      </c>
      <c r="N151" s="51">
        <v>80396.076462</v>
      </c>
      <c r="O151" s="50">
        <v>0</v>
      </c>
      <c r="P151" s="47">
        <v>10343.045073</v>
      </c>
      <c r="Q151" s="48">
        <v>10343.045073</v>
      </c>
      <c r="R151" s="47">
        <v>0</v>
      </c>
      <c r="S151" s="47">
        <v>115765.391205</v>
      </c>
      <c r="T151" s="51">
        <v>115765.391205</v>
      </c>
      <c r="U151" s="42">
        <f t="shared" si="3"/>
        <v>-34.15002166258083</v>
      </c>
      <c r="V151" s="15">
        <f t="shared" si="4"/>
        <v>-30.552580848940615</v>
      </c>
    </row>
    <row r="152" spans="1:22" ht="15">
      <c r="A152" s="45" t="s">
        <v>9</v>
      </c>
      <c r="B152" s="46" t="s">
        <v>43</v>
      </c>
      <c r="C152" s="46" t="s">
        <v>327</v>
      </c>
      <c r="D152" s="49" t="s">
        <v>189</v>
      </c>
      <c r="E152" s="54" t="s">
        <v>192</v>
      </c>
      <c r="F152" s="14" t="s">
        <v>24</v>
      </c>
      <c r="G152" s="46" t="s">
        <v>22</v>
      </c>
      <c r="H152" s="49" t="s">
        <v>22</v>
      </c>
      <c r="I152" s="50">
        <v>0</v>
      </c>
      <c r="J152" s="47">
        <v>1861.915914</v>
      </c>
      <c r="K152" s="48">
        <v>1861.915914</v>
      </c>
      <c r="L152" s="47">
        <v>0</v>
      </c>
      <c r="M152" s="47">
        <v>21716.784058</v>
      </c>
      <c r="N152" s="51">
        <v>21716.784058</v>
      </c>
      <c r="O152" s="50">
        <v>0</v>
      </c>
      <c r="P152" s="47">
        <v>1803.741434</v>
      </c>
      <c r="Q152" s="48">
        <v>1803.741434</v>
      </c>
      <c r="R152" s="47">
        <v>0</v>
      </c>
      <c r="S152" s="47">
        <v>21330.080544</v>
      </c>
      <c r="T152" s="51">
        <v>21330.080544</v>
      </c>
      <c r="U152" s="42">
        <f t="shared" si="3"/>
        <v>3.225211712911169</v>
      </c>
      <c r="V152" s="15">
        <f t="shared" si="4"/>
        <v>1.8129491503902306</v>
      </c>
    </row>
    <row r="153" spans="1:22" ht="15">
      <c r="A153" s="45" t="s">
        <v>9</v>
      </c>
      <c r="B153" s="46" t="s">
        <v>43</v>
      </c>
      <c r="C153" s="46" t="s">
        <v>327</v>
      </c>
      <c r="D153" s="49" t="s">
        <v>189</v>
      </c>
      <c r="E153" s="54" t="s">
        <v>346</v>
      </c>
      <c r="F153" s="14" t="s">
        <v>24</v>
      </c>
      <c r="G153" s="46" t="s">
        <v>22</v>
      </c>
      <c r="H153" s="49" t="s">
        <v>84</v>
      </c>
      <c r="I153" s="50">
        <v>0</v>
      </c>
      <c r="J153" s="47">
        <v>0</v>
      </c>
      <c r="K153" s="48">
        <v>0</v>
      </c>
      <c r="L153" s="47">
        <v>0</v>
      </c>
      <c r="M153" s="47">
        <v>4.635639</v>
      </c>
      <c r="N153" s="51">
        <v>4.635639</v>
      </c>
      <c r="O153" s="50">
        <v>0</v>
      </c>
      <c r="P153" s="47">
        <v>0</v>
      </c>
      <c r="Q153" s="48">
        <v>0</v>
      </c>
      <c r="R153" s="47">
        <v>0</v>
      </c>
      <c r="S153" s="47">
        <v>195.611016</v>
      </c>
      <c r="T153" s="51">
        <v>195.611016</v>
      </c>
      <c r="U153" s="41" t="s">
        <v>20</v>
      </c>
      <c r="V153" s="15">
        <f t="shared" si="4"/>
        <v>-97.63017487726765</v>
      </c>
    </row>
    <row r="154" spans="1:22" ht="15">
      <c r="A154" s="45" t="s">
        <v>9</v>
      </c>
      <c r="B154" s="46" t="s">
        <v>43</v>
      </c>
      <c r="C154" s="46" t="s">
        <v>327</v>
      </c>
      <c r="D154" s="49" t="s">
        <v>189</v>
      </c>
      <c r="E154" s="54" t="s">
        <v>193</v>
      </c>
      <c r="F154" s="14" t="s">
        <v>61</v>
      </c>
      <c r="G154" s="46" t="s">
        <v>61</v>
      </c>
      <c r="H154" s="49" t="s">
        <v>194</v>
      </c>
      <c r="I154" s="50">
        <v>0</v>
      </c>
      <c r="J154" s="47">
        <v>5633.175093</v>
      </c>
      <c r="K154" s="48">
        <v>5633.175093</v>
      </c>
      <c r="L154" s="47">
        <v>0</v>
      </c>
      <c r="M154" s="47">
        <v>104937.878734</v>
      </c>
      <c r="N154" s="51">
        <v>104937.878734</v>
      </c>
      <c r="O154" s="50">
        <v>0</v>
      </c>
      <c r="P154" s="47">
        <v>12941.32106</v>
      </c>
      <c r="Q154" s="48">
        <v>12941.32106</v>
      </c>
      <c r="R154" s="47">
        <v>0</v>
      </c>
      <c r="S154" s="47">
        <v>126512.212974</v>
      </c>
      <c r="T154" s="51">
        <v>126512.212974</v>
      </c>
      <c r="U154" s="42">
        <f t="shared" si="3"/>
        <v>-56.47140607297475</v>
      </c>
      <c r="V154" s="15">
        <f t="shared" si="4"/>
        <v>-17.0531632739946</v>
      </c>
    </row>
    <row r="155" spans="1:22" ht="15">
      <c r="A155" s="45" t="s">
        <v>9</v>
      </c>
      <c r="B155" s="46" t="s">
        <v>43</v>
      </c>
      <c r="C155" s="46" t="s">
        <v>327</v>
      </c>
      <c r="D155" s="49" t="s">
        <v>189</v>
      </c>
      <c r="E155" s="54" t="s">
        <v>195</v>
      </c>
      <c r="F155" s="14" t="s">
        <v>24</v>
      </c>
      <c r="G155" s="46" t="s">
        <v>22</v>
      </c>
      <c r="H155" s="49" t="s">
        <v>191</v>
      </c>
      <c r="I155" s="50">
        <v>0</v>
      </c>
      <c r="J155" s="47">
        <v>3654.04315</v>
      </c>
      <c r="K155" s="48">
        <v>3654.04315</v>
      </c>
      <c r="L155" s="47">
        <v>0</v>
      </c>
      <c r="M155" s="47">
        <v>19574.457961</v>
      </c>
      <c r="N155" s="51">
        <v>19574.457961</v>
      </c>
      <c r="O155" s="50">
        <v>0</v>
      </c>
      <c r="P155" s="47">
        <v>392.484059</v>
      </c>
      <c r="Q155" s="48">
        <v>392.484059</v>
      </c>
      <c r="R155" s="47">
        <v>0</v>
      </c>
      <c r="S155" s="47">
        <v>392.484059</v>
      </c>
      <c r="T155" s="51">
        <v>392.484059</v>
      </c>
      <c r="U155" s="41" t="s">
        <v>20</v>
      </c>
      <c r="V155" s="8" t="s">
        <v>20</v>
      </c>
    </row>
    <row r="156" spans="1:22" ht="15">
      <c r="A156" s="45" t="s">
        <v>9</v>
      </c>
      <c r="B156" s="46" t="s">
        <v>43</v>
      </c>
      <c r="C156" s="46" t="s">
        <v>327</v>
      </c>
      <c r="D156" s="49" t="s">
        <v>189</v>
      </c>
      <c r="E156" s="54" t="s">
        <v>196</v>
      </c>
      <c r="F156" s="14" t="s">
        <v>24</v>
      </c>
      <c r="G156" s="46" t="s">
        <v>22</v>
      </c>
      <c r="H156" s="49" t="s">
        <v>22</v>
      </c>
      <c r="I156" s="50">
        <v>0</v>
      </c>
      <c r="J156" s="47">
        <v>479.815352</v>
      </c>
      <c r="K156" s="48">
        <v>479.815352</v>
      </c>
      <c r="L156" s="47">
        <v>0</v>
      </c>
      <c r="M156" s="47">
        <v>2445.967066</v>
      </c>
      <c r="N156" s="51">
        <v>2445.967066</v>
      </c>
      <c r="O156" s="50">
        <v>0</v>
      </c>
      <c r="P156" s="47">
        <v>0</v>
      </c>
      <c r="Q156" s="48">
        <v>0</v>
      </c>
      <c r="R156" s="47">
        <v>0</v>
      </c>
      <c r="S156" s="47">
        <v>379.786251</v>
      </c>
      <c r="T156" s="51">
        <v>379.786251</v>
      </c>
      <c r="U156" s="41" t="s">
        <v>20</v>
      </c>
      <c r="V156" s="8" t="s">
        <v>20</v>
      </c>
    </row>
    <row r="157" spans="1:22" ht="15">
      <c r="A157" s="45" t="s">
        <v>9</v>
      </c>
      <c r="B157" s="46" t="s">
        <v>43</v>
      </c>
      <c r="C157" s="46" t="s">
        <v>327</v>
      </c>
      <c r="D157" s="49" t="s">
        <v>189</v>
      </c>
      <c r="E157" s="54" t="s">
        <v>333</v>
      </c>
      <c r="F157" s="14" t="s">
        <v>24</v>
      </c>
      <c r="G157" s="46" t="s">
        <v>22</v>
      </c>
      <c r="H157" s="49" t="s">
        <v>191</v>
      </c>
      <c r="I157" s="50">
        <v>0</v>
      </c>
      <c r="J157" s="47">
        <v>0</v>
      </c>
      <c r="K157" s="48">
        <v>0</v>
      </c>
      <c r="L157" s="47">
        <v>0</v>
      </c>
      <c r="M157" s="47">
        <v>219.430405</v>
      </c>
      <c r="N157" s="51">
        <v>219.430405</v>
      </c>
      <c r="O157" s="50">
        <v>0</v>
      </c>
      <c r="P157" s="47">
        <v>0</v>
      </c>
      <c r="Q157" s="48">
        <v>0</v>
      </c>
      <c r="R157" s="47">
        <v>0</v>
      </c>
      <c r="S157" s="47">
        <v>0</v>
      </c>
      <c r="T157" s="51">
        <v>0</v>
      </c>
      <c r="U157" s="41" t="s">
        <v>20</v>
      </c>
      <c r="V157" s="8" t="s">
        <v>20</v>
      </c>
    </row>
    <row r="158" spans="1:22" ht="15">
      <c r="A158" s="45" t="s">
        <v>9</v>
      </c>
      <c r="B158" s="46" t="s">
        <v>43</v>
      </c>
      <c r="C158" s="46" t="s">
        <v>327</v>
      </c>
      <c r="D158" s="49" t="s">
        <v>189</v>
      </c>
      <c r="E158" s="54" t="s">
        <v>152</v>
      </c>
      <c r="F158" s="14" t="s">
        <v>24</v>
      </c>
      <c r="G158" s="46" t="s">
        <v>22</v>
      </c>
      <c r="H158" s="49" t="s">
        <v>22</v>
      </c>
      <c r="I158" s="50">
        <v>0</v>
      </c>
      <c r="J158" s="47">
        <v>12819.974706</v>
      </c>
      <c r="K158" s="48">
        <v>12819.974706</v>
      </c>
      <c r="L158" s="47">
        <v>0</v>
      </c>
      <c r="M158" s="47">
        <v>103900.129116</v>
      </c>
      <c r="N158" s="51">
        <v>103900.129116</v>
      </c>
      <c r="O158" s="50">
        <v>0</v>
      </c>
      <c r="P158" s="47">
        <v>13289.843215</v>
      </c>
      <c r="Q158" s="48">
        <v>13289.843215</v>
      </c>
      <c r="R158" s="47">
        <v>0</v>
      </c>
      <c r="S158" s="47">
        <v>100621.853206</v>
      </c>
      <c r="T158" s="51">
        <v>100621.853206</v>
      </c>
      <c r="U158" s="42">
        <f t="shared" si="3"/>
        <v>-3.535545915768723</v>
      </c>
      <c r="V158" s="15">
        <f t="shared" si="4"/>
        <v>3.2580158340837606</v>
      </c>
    </row>
    <row r="159" spans="1:22" ht="15">
      <c r="A159" s="45" t="s">
        <v>9</v>
      </c>
      <c r="B159" s="46" t="s">
        <v>43</v>
      </c>
      <c r="C159" s="46" t="s">
        <v>327</v>
      </c>
      <c r="D159" s="49" t="s">
        <v>189</v>
      </c>
      <c r="E159" s="54" t="s">
        <v>197</v>
      </c>
      <c r="F159" s="14" t="s">
        <v>24</v>
      </c>
      <c r="G159" s="46" t="s">
        <v>22</v>
      </c>
      <c r="H159" s="49" t="s">
        <v>84</v>
      </c>
      <c r="I159" s="50">
        <v>0</v>
      </c>
      <c r="J159" s="47">
        <v>1537.137655</v>
      </c>
      <c r="K159" s="48">
        <v>1537.137655</v>
      </c>
      <c r="L159" s="47">
        <v>0</v>
      </c>
      <c r="M159" s="47">
        <v>12116.06342</v>
      </c>
      <c r="N159" s="51">
        <v>12116.06342</v>
      </c>
      <c r="O159" s="50">
        <v>0</v>
      </c>
      <c r="P159" s="47">
        <v>1023.475775</v>
      </c>
      <c r="Q159" s="48">
        <v>1023.475775</v>
      </c>
      <c r="R159" s="47">
        <v>0</v>
      </c>
      <c r="S159" s="47">
        <v>10280.120592</v>
      </c>
      <c r="T159" s="51">
        <v>10280.120592</v>
      </c>
      <c r="U159" s="42">
        <f t="shared" si="3"/>
        <v>50.18798612991109</v>
      </c>
      <c r="V159" s="15">
        <f t="shared" si="4"/>
        <v>17.85915653001906</v>
      </c>
    </row>
    <row r="160" spans="1:22" ht="15">
      <c r="A160" s="45" t="s">
        <v>9</v>
      </c>
      <c r="B160" s="46" t="s">
        <v>43</v>
      </c>
      <c r="C160" s="46" t="s">
        <v>327</v>
      </c>
      <c r="D160" s="49" t="s">
        <v>198</v>
      </c>
      <c r="E160" s="46" t="s">
        <v>199</v>
      </c>
      <c r="F160" s="14" t="s">
        <v>200</v>
      </c>
      <c r="G160" s="46" t="s">
        <v>201</v>
      </c>
      <c r="H160" s="49" t="s">
        <v>201</v>
      </c>
      <c r="I160" s="50">
        <v>0</v>
      </c>
      <c r="J160" s="47">
        <v>1898.173892</v>
      </c>
      <c r="K160" s="48">
        <v>1898.173892</v>
      </c>
      <c r="L160" s="47">
        <v>0</v>
      </c>
      <c r="M160" s="47">
        <v>16838.271237</v>
      </c>
      <c r="N160" s="51">
        <v>16838.271237</v>
      </c>
      <c r="O160" s="50">
        <v>0</v>
      </c>
      <c r="P160" s="47">
        <v>2998.275171</v>
      </c>
      <c r="Q160" s="48">
        <v>2998.275171</v>
      </c>
      <c r="R160" s="47">
        <v>0</v>
      </c>
      <c r="S160" s="47">
        <v>20031.868848</v>
      </c>
      <c r="T160" s="51">
        <v>20031.868848</v>
      </c>
      <c r="U160" s="42">
        <f t="shared" si="3"/>
        <v>-36.69113794625757</v>
      </c>
      <c r="V160" s="15">
        <f t="shared" si="4"/>
        <v>-15.942584464947963</v>
      </c>
    </row>
    <row r="161" spans="1:22" ht="15">
      <c r="A161" s="45" t="s">
        <v>9</v>
      </c>
      <c r="B161" s="46" t="s">
        <v>380</v>
      </c>
      <c r="C161" s="46" t="s">
        <v>327</v>
      </c>
      <c r="D161" s="49" t="s">
        <v>198</v>
      </c>
      <c r="E161" s="46" t="s">
        <v>199</v>
      </c>
      <c r="F161" s="14" t="s">
        <v>200</v>
      </c>
      <c r="G161" s="46" t="s">
        <v>201</v>
      </c>
      <c r="H161" s="49" t="s">
        <v>201</v>
      </c>
      <c r="I161" s="50">
        <v>0</v>
      </c>
      <c r="J161" s="47">
        <v>3.39154</v>
      </c>
      <c r="K161" s="48">
        <v>3.39154</v>
      </c>
      <c r="L161" s="47">
        <v>0</v>
      </c>
      <c r="M161" s="47">
        <v>3.39154</v>
      </c>
      <c r="N161" s="51">
        <v>3.39154</v>
      </c>
      <c r="O161" s="50">
        <v>0</v>
      </c>
      <c r="P161" s="47">
        <v>5.072558</v>
      </c>
      <c r="Q161" s="48">
        <v>5.072558</v>
      </c>
      <c r="R161" s="47">
        <v>0</v>
      </c>
      <c r="S161" s="47">
        <v>5.072558</v>
      </c>
      <c r="T161" s="51">
        <v>5.072558</v>
      </c>
      <c r="U161" s="42">
        <f t="shared" si="3"/>
        <v>-33.139453506495144</v>
      </c>
      <c r="V161" s="15">
        <f t="shared" si="4"/>
        <v>-33.139453506495144</v>
      </c>
    </row>
    <row r="162" spans="1:22" ht="15.75">
      <c r="A162" s="26"/>
      <c r="B162" s="11"/>
      <c r="C162" s="11"/>
      <c r="D162" s="28"/>
      <c r="E162" s="11"/>
      <c r="F162" s="30"/>
      <c r="G162" s="11"/>
      <c r="H162" s="28"/>
      <c r="I162" s="33"/>
      <c r="J162" s="16"/>
      <c r="K162" s="17"/>
      <c r="L162" s="16"/>
      <c r="M162" s="16"/>
      <c r="N162" s="34"/>
      <c r="O162" s="33"/>
      <c r="P162" s="16"/>
      <c r="Q162" s="17"/>
      <c r="R162" s="16"/>
      <c r="S162" s="16"/>
      <c r="T162" s="34"/>
      <c r="U162" s="31"/>
      <c r="V162" s="13"/>
    </row>
    <row r="163" spans="1:22" ht="20.25">
      <c r="A163" s="60" t="s">
        <v>9</v>
      </c>
      <c r="B163" s="61"/>
      <c r="C163" s="61"/>
      <c r="D163" s="61"/>
      <c r="E163" s="61"/>
      <c r="F163" s="61"/>
      <c r="G163" s="61"/>
      <c r="H163" s="62"/>
      <c r="I163" s="35">
        <f aca="true" t="shared" si="5" ref="I163:T163">SUM(I6:I161)</f>
        <v>44962.782264</v>
      </c>
      <c r="J163" s="18">
        <f t="shared" si="5"/>
        <v>243715.571665</v>
      </c>
      <c r="K163" s="18">
        <f t="shared" si="5"/>
        <v>288678.35392900003</v>
      </c>
      <c r="L163" s="18">
        <f t="shared" si="5"/>
        <v>405551.494581</v>
      </c>
      <c r="M163" s="18">
        <f t="shared" si="5"/>
        <v>2312500.7277410002</v>
      </c>
      <c r="N163" s="36">
        <f t="shared" si="5"/>
        <v>2718052.2223210004</v>
      </c>
      <c r="O163" s="35">
        <f t="shared" si="5"/>
        <v>52452.575225</v>
      </c>
      <c r="P163" s="18">
        <f t="shared" si="5"/>
        <v>274647.3774969998</v>
      </c>
      <c r="Q163" s="18">
        <f t="shared" si="5"/>
        <v>327099.9527219999</v>
      </c>
      <c r="R163" s="18">
        <f t="shared" si="5"/>
        <v>519680.76205699996</v>
      </c>
      <c r="S163" s="18">
        <f t="shared" si="5"/>
        <v>2352723.1026929994</v>
      </c>
      <c r="T163" s="36">
        <f t="shared" si="5"/>
        <v>2872403.8647500006</v>
      </c>
      <c r="U163" s="43">
        <f>+((K163/Q163)-1)*100</f>
        <v>-11.746134009886</v>
      </c>
      <c r="V163" s="19">
        <f>+((N163/T163)-1)*100</f>
        <v>-5.373605164760987</v>
      </c>
    </row>
    <row r="164" spans="1:22" ht="15.75">
      <c r="A164" s="26"/>
      <c r="B164" s="11"/>
      <c r="C164" s="11"/>
      <c r="D164" s="11"/>
      <c r="E164" s="11"/>
      <c r="F164" s="11"/>
      <c r="G164" s="11"/>
      <c r="H164" s="28"/>
      <c r="I164" s="37"/>
      <c r="J164" s="20"/>
      <c r="K164" s="21"/>
      <c r="L164" s="20"/>
      <c r="M164" s="20"/>
      <c r="N164" s="38"/>
      <c r="O164" s="37"/>
      <c r="P164" s="20"/>
      <c r="Q164" s="21"/>
      <c r="R164" s="20"/>
      <c r="S164" s="20"/>
      <c r="T164" s="38"/>
      <c r="U164" s="14"/>
      <c r="V164" s="13"/>
    </row>
    <row r="165" spans="1:22" ht="15">
      <c r="A165" s="45" t="s">
        <v>26</v>
      </c>
      <c r="B165" s="46"/>
      <c r="C165" s="46" t="s">
        <v>327</v>
      </c>
      <c r="D165" s="46" t="s">
        <v>179</v>
      </c>
      <c r="E165" s="46" t="s">
        <v>42</v>
      </c>
      <c r="F165" s="46" t="s">
        <v>21</v>
      </c>
      <c r="G165" s="46" t="s">
        <v>31</v>
      </c>
      <c r="H165" s="49" t="s">
        <v>32</v>
      </c>
      <c r="I165" s="50">
        <v>10499.354631</v>
      </c>
      <c r="J165" s="47">
        <v>0</v>
      </c>
      <c r="K165" s="48">
        <v>10499.354631</v>
      </c>
      <c r="L165" s="47">
        <v>81894.891041</v>
      </c>
      <c r="M165" s="47">
        <v>0</v>
      </c>
      <c r="N165" s="51">
        <v>81894.891041</v>
      </c>
      <c r="O165" s="50">
        <v>8799.45912</v>
      </c>
      <c r="P165" s="47">
        <v>0</v>
      </c>
      <c r="Q165" s="48">
        <v>8799.45912</v>
      </c>
      <c r="R165" s="47">
        <v>74645.989091</v>
      </c>
      <c r="S165" s="47">
        <v>0</v>
      </c>
      <c r="T165" s="51">
        <v>74645.989091</v>
      </c>
      <c r="U165" s="42">
        <f>+((K165/Q165)-1)*100</f>
        <v>19.31818180888374</v>
      </c>
      <c r="V165" s="15">
        <f>+((N165/T165)-1)*100</f>
        <v>9.711040121878423</v>
      </c>
    </row>
    <row r="166" spans="1:22" ht="15">
      <c r="A166" s="45" t="s">
        <v>26</v>
      </c>
      <c r="B166" s="46"/>
      <c r="C166" s="46" t="s">
        <v>327</v>
      </c>
      <c r="D166" s="46" t="s">
        <v>27</v>
      </c>
      <c r="E166" s="46" t="s">
        <v>33</v>
      </c>
      <c r="F166" s="46" t="s">
        <v>23</v>
      </c>
      <c r="G166" s="46" t="s">
        <v>23</v>
      </c>
      <c r="H166" s="49" t="s">
        <v>28</v>
      </c>
      <c r="I166" s="50">
        <v>4280.336544</v>
      </c>
      <c r="J166" s="47">
        <v>0</v>
      </c>
      <c r="K166" s="48">
        <v>4280.336544</v>
      </c>
      <c r="L166" s="47">
        <v>33552.364937</v>
      </c>
      <c r="M166" s="47">
        <v>0</v>
      </c>
      <c r="N166" s="51">
        <v>33552.364937</v>
      </c>
      <c r="O166" s="50">
        <v>2801.06656</v>
      </c>
      <c r="P166" s="47">
        <v>0</v>
      </c>
      <c r="Q166" s="48">
        <v>2801.06656</v>
      </c>
      <c r="R166" s="47">
        <v>16756.670615</v>
      </c>
      <c r="S166" s="47">
        <v>0</v>
      </c>
      <c r="T166" s="51">
        <v>16756.670615</v>
      </c>
      <c r="U166" s="42">
        <f>+((K166/Q166)-1)*100</f>
        <v>52.81095441016579</v>
      </c>
      <c r="V166" s="8" t="s">
        <v>20</v>
      </c>
    </row>
    <row r="167" spans="1:22" ht="15">
      <c r="A167" s="45" t="s">
        <v>26</v>
      </c>
      <c r="B167" s="46"/>
      <c r="C167" s="46" t="s">
        <v>327</v>
      </c>
      <c r="D167" s="46" t="s">
        <v>25</v>
      </c>
      <c r="E167" s="46" t="s">
        <v>29</v>
      </c>
      <c r="F167" s="46" t="s">
        <v>24</v>
      </c>
      <c r="G167" s="46" t="s">
        <v>22</v>
      </c>
      <c r="H167" s="49" t="s">
        <v>30</v>
      </c>
      <c r="I167" s="50">
        <v>0</v>
      </c>
      <c r="J167" s="47">
        <v>0</v>
      </c>
      <c r="K167" s="48">
        <v>0</v>
      </c>
      <c r="L167" s="47">
        <v>0</v>
      </c>
      <c r="M167" s="47">
        <v>0</v>
      </c>
      <c r="N167" s="51">
        <v>0</v>
      </c>
      <c r="O167" s="50">
        <v>0</v>
      </c>
      <c r="P167" s="47">
        <v>0</v>
      </c>
      <c r="Q167" s="48">
        <v>0</v>
      </c>
      <c r="R167" s="47">
        <v>319386.787531</v>
      </c>
      <c r="S167" s="47">
        <v>0</v>
      </c>
      <c r="T167" s="51">
        <v>319386.787531</v>
      </c>
      <c r="U167" s="41" t="s">
        <v>20</v>
      </c>
      <c r="V167" s="8" t="s">
        <v>20</v>
      </c>
    </row>
    <row r="168" spans="1:22" ht="15.75">
      <c r="A168" s="26"/>
      <c r="B168" s="11"/>
      <c r="C168" s="11"/>
      <c r="D168" s="11"/>
      <c r="E168" s="11"/>
      <c r="F168" s="11"/>
      <c r="G168" s="11"/>
      <c r="H168" s="28"/>
      <c r="I168" s="33"/>
      <c r="J168" s="16"/>
      <c r="K168" s="17"/>
      <c r="L168" s="16"/>
      <c r="M168" s="16"/>
      <c r="N168" s="34"/>
      <c r="O168" s="33"/>
      <c r="P168" s="16"/>
      <c r="Q168" s="17"/>
      <c r="R168" s="16"/>
      <c r="S168" s="16"/>
      <c r="T168" s="34"/>
      <c r="U168" s="31"/>
      <c r="V168" s="13"/>
    </row>
    <row r="169" spans="1:22" ht="21" thickBot="1">
      <c r="A169" s="63" t="s">
        <v>17</v>
      </c>
      <c r="B169" s="64"/>
      <c r="C169" s="64"/>
      <c r="D169" s="64"/>
      <c r="E169" s="64"/>
      <c r="F169" s="64"/>
      <c r="G169" s="64"/>
      <c r="H169" s="65"/>
      <c r="I169" s="39">
        <f aca="true" t="shared" si="6" ref="I169:T169">SUM(I165:I167)</f>
        <v>14779.691175</v>
      </c>
      <c r="J169" s="22">
        <f t="shared" si="6"/>
        <v>0</v>
      </c>
      <c r="K169" s="22">
        <f t="shared" si="6"/>
        <v>14779.691175</v>
      </c>
      <c r="L169" s="22">
        <f t="shared" si="6"/>
        <v>115447.255978</v>
      </c>
      <c r="M169" s="22">
        <f t="shared" si="6"/>
        <v>0</v>
      </c>
      <c r="N169" s="40">
        <f t="shared" si="6"/>
        <v>115447.255978</v>
      </c>
      <c r="O169" s="39">
        <f t="shared" si="6"/>
        <v>11600.525679999999</v>
      </c>
      <c r="P169" s="22">
        <f t="shared" si="6"/>
        <v>0</v>
      </c>
      <c r="Q169" s="22">
        <f t="shared" si="6"/>
        <v>11600.525679999999</v>
      </c>
      <c r="R169" s="22">
        <f t="shared" si="6"/>
        <v>410789.447237</v>
      </c>
      <c r="S169" s="22">
        <f t="shared" si="6"/>
        <v>0</v>
      </c>
      <c r="T169" s="40">
        <f t="shared" si="6"/>
        <v>410789.447237</v>
      </c>
      <c r="U169" s="44">
        <f>+((K169/Q169)-1)*100</f>
        <v>27.40535715964212</v>
      </c>
      <c r="V169" s="23">
        <f>+((N169/T169)-1)*100</f>
        <v>-71.89624593462497</v>
      </c>
    </row>
    <row r="170" spans="1:26" ht="23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3.25">
      <c r="A171" s="53" t="s">
        <v>34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3.25">
      <c r="A172" s="53" t="s">
        <v>35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3.25">
      <c r="A173" s="53" t="s">
        <v>36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3.25">
      <c r="A174" s="53" t="s">
        <v>37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3.25">
      <c r="A175" s="53" t="s">
        <v>38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3.25">
      <c r="A176" s="53" t="s">
        <v>39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3.25">
      <c r="A177" s="53" t="s">
        <v>40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3.25">
      <c r="A178" s="53" t="s">
        <v>41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14" ht="23.25">
      <c r="A179" s="6" t="s">
        <v>18</v>
      </c>
      <c r="I179" s="4"/>
      <c r="J179" s="4"/>
      <c r="K179" s="4"/>
      <c r="L179" s="4"/>
      <c r="M179" s="4"/>
      <c r="N179" s="4"/>
    </row>
    <row r="180" spans="1:14" ht="23.25">
      <c r="A180" s="7" t="s">
        <v>19</v>
      </c>
      <c r="I180" s="4"/>
      <c r="J180" s="4"/>
      <c r="K180" s="4"/>
      <c r="L180" s="4"/>
      <c r="M180" s="4"/>
      <c r="N180" s="4"/>
    </row>
    <row r="181" spans="9:21" ht="23.25">
      <c r="I181" s="4"/>
      <c r="J181" s="4"/>
      <c r="K181" s="4"/>
      <c r="L181" s="4"/>
      <c r="M181" s="4"/>
      <c r="N181" s="4"/>
      <c r="O181" s="3"/>
      <c r="P181" s="3"/>
      <c r="Q181" s="3"/>
      <c r="R181" s="3"/>
      <c r="S181" s="3"/>
      <c r="T181" s="3"/>
      <c r="U181" s="3"/>
    </row>
    <row r="182" spans="9:21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</sheetData>
  <mergeCells count="4">
    <mergeCell ref="I3:N3"/>
    <mergeCell ref="O3:T3"/>
    <mergeCell ref="A163:H163"/>
    <mergeCell ref="A169:H169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2010-10-22T21:49:51Z</dcterms:modified>
  <cp:category/>
  <cp:version/>
  <cp:contentType/>
  <cp:contentStatus/>
</cp:coreProperties>
</file>