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<sst xmlns="http://schemas.openxmlformats.org/spreadsheetml/2006/main" count="89" uniqueCount="51">
  <si>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</si>
  <si>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</si>
  <si>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</si>
  <si>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</si>
  <si>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</si>
  <si>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</si>
  <si>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</si>
  <si>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</si>
  <si>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</si>
  <si>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</si>
  <si>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</si>
  <si>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</si>
  <si>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</si>
  <si>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</si>
  <si>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</si>
  <si>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</si>
  <si>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</si>
  <si>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</si>
  <si>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</si>
  <si>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</si>
  <si>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</si>
  <si>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</si>
  <si>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</si>
  <si>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</si>
  <si>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</si>
  <si>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</si>
  <si>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</si>
  <si>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</si>
  <si>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</si>
  <si>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</si>
  <si>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</si>
  <si>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</si>
  <si>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</si>
  <si>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</si>
  <si>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</si>
  <si>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</si>
  <si>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</si>
  <si>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</si>
  <si>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</si>
  <si>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</si>
  <si>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</si>
  <si>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</si>
  <si>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</si>
  <si>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- 2010/2009</t>
  </si>
  <si>
    <t>RÉGIMEN GENERAL</t>
  </si>
  <si>
    <t>TOTAL - SETIEMBRE</t>
  </si>
  <si>
    <t>TOTAL ACUMULADO ENERO - SETIEMBRE</t>
  </si>
  <si>
    <t>TOTAL COMPARADO ACUMULADO - ENERO - SETIEMBRE</t>
  </si>
  <si>
    <t>Var. % 2010/2009 - SETIEMBRE</t>
  </si>
  <si>
    <t>Var. % 2010/2009 - ENERO - SETIEMBRE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</si>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</sst>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 quotePrefix="1">
      <alignment horizontal="right"/>
    </xf>
    <xf numFmtId="4" fontId="3" fillId="3" borderId="14" xfId="0" applyNumberFormat="1" applyFont="1" applyFill="1" applyBorder="1" applyAlignment="1">
      <alignment/>
    </xf>
    <xf numFmtId="4" fontId="3" fillId="3" borderId="6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2" t="s">
        <v>43</v>
      </c>
      <c r="B1" s="3"/>
    </row>
    <row r="2" ht="13.5" thickBot="1">
      <c r="A2" s="58"/>
    </row>
    <row r="3" spans="1:22" ht="13.5" thickBot="1">
      <c r="A3" s="59"/>
      <c r="I3" s="63">
        <v>2010</v>
      </c>
      <c r="J3" s="64"/>
      <c r="K3" s="64"/>
      <c r="L3" s="64"/>
      <c r="M3" s="64"/>
      <c r="N3" s="65"/>
      <c r="O3" s="63">
        <v>2009</v>
      </c>
      <c r="P3" s="64"/>
      <c r="Q3" s="64"/>
      <c r="R3" s="64"/>
      <c r="S3" s="64"/>
      <c r="T3" s="65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45</v>
      </c>
      <c r="L4" s="40" t="s">
        <v>12</v>
      </c>
      <c r="M4" s="40" t="s">
        <v>8</v>
      </c>
      <c r="N4" s="43" t="s">
        <v>46</v>
      </c>
      <c r="O4" s="39" t="s">
        <v>13</v>
      </c>
      <c r="P4" s="40" t="s">
        <v>14</v>
      </c>
      <c r="Q4" s="40" t="s">
        <v>45</v>
      </c>
      <c r="R4" s="40" t="s">
        <v>15</v>
      </c>
      <c r="S4" s="40" t="s">
        <v>16</v>
      </c>
      <c r="T4" s="43" t="s">
        <v>47</v>
      </c>
      <c r="U4" s="44" t="s">
        <v>48</v>
      </c>
      <c r="V4" s="43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22</v>
      </c>
      <c r="C6" s="11" t="s">
        <v>44</v>
      </c>
      <c r="D6" s="11" t="s">
        <v>32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424.959798</v>
      </c>
      <c r="J6" s="12">
        <v>0</v>
      </c>
      <c r="K6" s="13">
        <v>424.959798</v>
      </c>
      <c r="L6" s="12">
        <v>3534.580908</v>
      </c>
      <c r="M6" s="12">
        <v>0</v>
      </c>
      <c r="N6" s="28">
        <v>3534.580908</v>
      </c>
      <c r="O6" s="27">
        <v>572.030646</v>
      </c>
      <c r="P6" s="12">
        <v>0</v>
      </c>
      <c r="Q6" s="13">
        <v>572.030646</v>
      </c>
      <c r="R6" s="12">
        <v>3590.67874</v>
      </c>
      <c r="S6" s="12">
        <v>0</v>
      </c>
      <c r="T6" s="28">
        <v>3590.67874</v>
      </c>
      <c r="U6" s="37">
        <f>+((K6/Q6)-1)*100</f>
        <v>-25.710309234026607</v>
      </c>
      <c r="V6" s="47">
        <f>+((N6/T6)-1)*100</f>
        <v>-1.562318326478851</v>
      </c>
      <c r="W6" s="2"/>
    </row>
    <row r="7" spans="1:23" ht="15">
      <c r="A7" s="46" t="s">
        <v>9</v>
      </c>
      <c r="B7" s="11" t="s">
        <v>22</v>
      </c>
      <c r="C7" s="11" t="s">
        <v>44</v>
      </c>
      <c r="D7" s="11" t="s">
        <v>32</v>
      </c>
      <c r="E7" s="11" t="s">
        <v>50</v>
      </c>
      <c r="F7" s="11" t="s">
        <v>39</v>
      </c>
      <c r="G7" s="11" t="s">
        <v>40</v>
      </c>
      <c r="H7" s="22" t="s">
        <v>41</v>
      </c>
      <c r="I7" s="27">
        <v>274.747296</v>
      </c>
      <c r="J7" s="12">
        <v>0</v>
      </c>
      <c r="K7" s="13">
        <v>274.747296</v>
      </c>
      <c r="L7" s="12">
        <v>2343.518644</v>
      </c>
      <c r="M7" s="12">
        <v>0</v>
      </c>
      <c r="N7" s="28">
        <v>2343.518644</v>
      </c>
      <c r="O7" s="27">
        <v>199.129672</v>
      </c>
      <c r="P7" s="12">
        <v>0</v>
      </c>
      <c r="Q7" s="13">
        <v>199.129672</v>
      </c>
      <c r="R7" s="12">
        <v>1498.71413</v>
      </c>
      <c r="S7" s="12">
        <v>0</v>
      </c>
      <c r="T7" s="28">
        <v>1498.71413</v>
      </c>
      <c r="U7" s="37">
        <f>+((K7/Q7)-1)*100</f>
        <v>37.97406144474542</v>
      </c>
      <c r="V7" s="47">
        <f>+((N7/T7)-1)*100</f>
        <v>56.36862274728804</v>
      </c>
      <c r="W7" s="2"/>
    </row>
    <row r="8" spans="1:23" ht="15">
      <c r="A8" s="46" t="s">
        <v>9</v>
      </c>
      <c r="B8" s="11" t="s">
        <v>22</v>
      </c>
      <c r="C8" s="11" t="s">
        <v>44</v>
      </c>
      <c r="D8" s="11" t="s">
        <v>32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40.316592</v>
      </c>
      <c r="J8" s="12">
        <v>0</v>
      </c>
      <c r="K8" s="13">
        <v>40.316592</v>
      </c>
      <c r="L8" s="12">
        <v>937.028563</v>
      </c>
      <c r="M8" s="12">
        <v>0</v>
      </c>
      <c r="N8" s="28">
        <v>937.028563</v>
      </c>
      <c r="O8" s="27">
        <v>144.822572</v>
      </c>
      <c r="P8" s="12">
        <v>0</v>
      </c>
      <c r="Q8" s="13">
        <v>144.822572</v>
      </c>
      <c r="R8" s="12">
        <v>381.999732</v>
      </c>
      <c r="S8" s="12">
        <v>0</v>
      </c>
      <c r="T8" s="28">
        <v>381.999732</v>
      </c>
      <c r="U8" s="37">
        <f>+((K8/Q8)-1)*100</f>
        <v>-72.16138931712938</v>
      </c>
      <c r="V8" s="55" t="s">
        <v>21</v>
      </c>
      <c r="W8" s="2"/>
    </row>
    <row r="9" spans="1:23" ht="15">
      <c r="A9" s="46" t="s">
        <v>9</v>
      </c>
      <c r="B9" s="11" t="s">
        <v>22</v>
      </c>
      <c r="C9" s="11" t="s">
        <v>44</v>
      </c>
      <c r="D9" s="11" t="s">
        <v>32</v>
      </c>
      <c r="E9" s="11" t="s">
        <v>33</v>
      </c>
      <c r="F9" s="11" t="s">
        <v>34</v>
      </c>
      <c r="G9" s="11" t="s">
        <v>35</v>
      </c>
      <c r="H9" s="22" t="s">
        <v>36</v>
      </c>
      <c r="I9" s="27">
        <v>5.578212</v>
      </c>
      <c r="J9" s="12">
        <v>0</v>
      </c>
      <c r="K9" s="13">
        <v>5.578212</v>
      </c>
      <c r="L9" s="12">
        <v>490.414198</v>
      </c>
      <c r="M9" s="12">
        <v>0</v>
      </c>
      <c r="N9" s="28">
        <v>490.414198</v>
      </c>
      <c r="O9" s="27">
        <v>0</v>
      </c>
      <c r="P9" s="12">
        <v>0</v>
      </c>
      <c r="Q9" s="13">
        <v>0</v>
      </c>
      <c r="R9" s="12">
        <v>444.62709</v>
      </c>
      <c r="S9" s="12">
        <v>0</v>
      </c>
      <c r="T9" s="28">
        <v>444.62709</v>
      </c>
      <c r="U9" s="54" t="s">
        <v>21</v>
      </c>
      <c r="V9" s="47">
        <f>+((N9/T9)-1)*100</f>
        <v>10.297867365661407</v>
      </c>
      <c r="W9" s="2"/>
    </row>
    <row r="10" spans="1:23" ht="15">
      <c r="A10" s="46" t="s">
        <v>9</v>
      </c>
      <c r="B10" s="11" t="s">
        <v>22</v>
      </c>
      <c r="C10" s="11" t="s">
        <v>44</v>
      </c>
      <c r="D10" s="11" t="s">
        <v>32</v>
      </c>
      <c r="E10" s="11" t="s">
        <v>38</v>
      </c>
      <c r="F10" s="11" t="s">
        <v>39</v>
      </c>
      <c r="G10" s="11" t="s">
        <v>40</v>
      </c>
      <c r="H10" s="22" t="s">
        <v>41</v>
      </c>
      <c r="I10" s="27">
        <v>0</v>
      </c>
      <c r="J10" s="12">
        <v>0</v>
      </c>
      <c r="K10" s="13">
        <v>0</v>
      </c>
      <c r="L10" s="12">
        <v>126.354614</v>
      </c>
      <c r="M10" s="12">
        <v>0</v>
      </c>
      <c r="N10" s="28">
        <v>126.354614</v>
      </c>
      <c r="O10" s="27">
        <v>49.143832</v>
      </c>
      <c r="P10" s="12">
        <v>0</v>
      </c>
      <c r="Q10" s="13">
        <v>49.143832</v>
      </c>
      <c r="R10" s="12">
        <v>345.205445</v>
      </c>
      <c r="S10" s="12">
        <v>0</v>
      </c>
      <c r="T10" s="28">
        <v>345.205445</v>
      </c>
      <c r="U10" s="54" t="s">
        <v>21</v>
      </c>
      <c r="V10" s="47">
        <f>+((N10/T10)-1)*100</f>
        <v>-63.397270862862555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6" t="s">
        <v>19</v>
      </c>
      <c r="B12" s="67"/>
      <c r="C12" s="67"/>
      <c r="D12" s="67"/>
      <c r="E12" s="67"/>
      <c r="F12" s="67"/>
      <c r="G12" s="67"/>
      <c r="H12" s="68"/>
      <c r="I12" s="29">
        <f>SUM(I6:I10)</f>
        <v>745.601898</v>
      </c>
      <c r="J12" s="15">
        <f>SUM(J6:J10)</f>
        <v>0</v>
      </c>
      <c r="K12" s="16">
        <f>SUM(I12:J12)</f>
        <v>745.601898</v>
      </c>
      <c r="L12" s="14">
        <f>SUM(L6:L10)</f>
        <v>7431.896927</v>
      </c>
      <c r="M12" s="15">
        <f>SUM(M6:M10)</f>
        <v>0</v>
      </c>
      <c r="N12" s="30">
        <f>SUM(L12:M12)</f>
        <v>7431.896927</v>
      </c>
      <c r="O12" s="29">
        <f>SUM(O6:O10)</f>
        <v>965.1267220000001</v>
      </c>
      <c r="P12" s="15">
        <f>SUM(P6:P10)</f>
        <v>0</v>
      </c>
      <c r="Q12" s="16">
        <f>SUM(O12:P12)</f>
        <v>965.1267220000001</v>
      </c>
      <c r="R12" s="14">
        <f>SUM(R6:R10)</f>
        <v>6261.225136999999</v>
      </c>
      <c r="S12" s="15">
        <f>SUM(S6:S10)</f>
        <v>0</v>
      </c>
      <c r="T12" s="30">
        <f>SUM(R12:S12)</f>
        <v>6261.225136999999</v>
      </c>
      <c r="U12" s="37">
        <f>+((K12/Q12)-1)*100</f>
        <v>-22.745699502039074</v>
      </c>
      <c r="V12" s="47">
        <f>+((N12/T12)-1)*100</f>
        <v>18.697168116221352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22</v>
      </c>
      <c r="C14" s="11" t="s">
        <v>44</v>
      </c>
      <c r="D14" s="11" t="s">
        <v>23</v>
      </c>
      <c r="E14" s="11" t="s">
        <v>24</v>
      </c>
      <c r="F14" s="11" t="s">
        <v>25</v>
      </c>
      <c r="G14" s="11" t="s">
        <v>26</v>
      </c>
      <c r="H14" s="22" t="s">
        <v>27</v>
      </c>
      <c r="I14" s="27">
        <v>120.3313</v>
      </c>
      <c r="J14" s="12">
        <v>0</v>
      </c>
      <c r="K14" s="13">
        <v>120.3313</v>
      </c>
      <c r="L14" s="12">
        <v>1977.0981</v>
      </c>
      <c r="M14" s="12">
        <v>0</v>
      </c>
      <c r="N14" s="28">
        <v>1977.0981</v>
      </c>
      <c r="O14" s="27">
        <v>192.816</v>
      </c>
      <c r="P14" s="12">
        <v>0</v>
      </c>
      <c r="Q14" s="13">
        <v>192.816</v>
      </c>
      <c r="R14" s="12">
        <v>2146.5142</v>
      </c>
      <c r="S14" s="12">
        <v>0</v>
      </c>
      <c r="T14" s="28">
        <v>2146.5142</v>
      </c>
      <c r="U14" s="37">
        <f>+((K14/Q14)-1)*100</f>
        <v>-37.592679030785824</v>
      </c>
      <c r="V14" s="47">
        <f>+((N14/T14)-1)*100</f>
        <v>-7.892614919575191</v>
      </c>
      <c r="W14" s="2"/>
    </row>
    <row r="15" spans="1:23" ht="15.75">
      <c r="A15" s="49"/>
      <c r="B15" s="50"/>
      <c r="C15" s="50"/>
      <c r="D15" s="50"/>
      <c r="E15" s="50"/>
      <c r="F15" s="50"/>
      <c r="G15" s="50"/>
      <c r="H15" s="51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22</v>
      </c>
      <c r="C16" s="11" t="s">
        <v>44</v>
      </c>
      <c r="D16" s="11" t="s">
        <v>28</v>
      </c>
      <c r="E16" s="11" t="s">
        <v>29</v>
      </c>
      <c r="F16" s="11" t="s">
        <v>30</v>
      </c>
      <c r="G16" s="11" t="s">
        <v>30</v>
      </c>
      <c r="H16" s="22" t="s">
        <v>31</v>
      </c>
      <c r="I16" s="27">
        <v>292.054925</v>
      </c>
      <c r="J16" s="12">
        <v>0</v>
      </c>
      <c r="K16" s="13">
        <v>292.054925</v>
      </c>
      <c r="L16" s="12">
        <v>2295.446675</v>
      </c>
      <c r="M16" s="12">
        <v>0</v>
      </c>
      <c r="N16" s="28">
        <v>2295.446675</v>
      </c>
      <c r="O16" s="27">
        <v>3.626203</v>
      </c>
      <c r="P16" s="12">
        <v>0</v>
      </c>
      <c r="Q16" s="13">
        <v>3.626203</v>
      </c>
      <c r="R16" s="12">
        <v>601.010734</v>
      </c>
      <c r="S16" s="12">
        <v>0</v>
      </c>
      <c r="T16" s="28">
        <v>601.010734</v>
      </c>
      <c r="U16" s="54" t="s">
        <v>21</v>
      </c>
      <c r="V16" s="55" t="s">
        <v>21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60" t="s">
        <v>9</v>
      </c>
      <c r="B18" s="61"/>
      <c r="C18" s="61"/>
      <c r="D18" s="61"/>
      <c r="E18" s="61"/>
      <c r="F18" s="61"/>
      <c r="G18" s="61"/>
      <c r="H18" s="62"/>
      <c r="I18" s="34">
        <f aca="true" t="shared" si="0" ref="I18:T18">SUM(I12,I14,I16)</f>
        <v>1157.988123</v>
      </c>
      <c r="J18" s="35">
        <f t="shared" si="0"/>
        <v>0</v>
      </c>
      <c r="K18" s="35">
        <f t="shared" si="0"/>
        <v>1157.988123</v>
      </c>
      <c r="L18" s="35">
        <f t="shared" si="0"/>
        <v>11704.441702</v>
      </c>
      <c r="M18" s="35">
        <f t="shared" si="0"/>
        <v>0</v>
      </c>
      <c r="N18" s="36">
        <f t="shared" si="0"/>
        <v>11704.441702</v>
      </c>
      <c r="O18" s="34">
        <f t="shared" si="0"/>
        <v>1161.568925</v>
      </c>
      <c r="P18" s="35">
        <f t="shared" si="0"/>
        <v>0</v>
      </c>
      <c r="Q18" s="35">
        <f t="shared" si="0"/>
        <v>1161.568925</v>
      </c>
      <c r="R18" s="35">
        <f t="shared" si="0"/>
        <v>9008.750070999999</v>
      </c>
      <c r="S18" s="35">
        <f t="shared" si="0"/>
        <v>0</v>
      </c>
      <c r="T18" s="36">
        <f t="shared" si="0"/>
        <v>9008.750070999999</v>
      </c>
      <c r="U18" s="57">
        <f>+((K18/Q18)-1)*100</f>
        <v>-0.3082728818696645</v>
      </c>
      <c r="V18" s="56">
        <f>+((N18/T18)-1)*100</f>
        <v>29.92303715559479</v>
      </c>
    </row>
    <row r="20" ht="12.75">
      <c r="A20" s="53" t="s">
        <v>20</v>
      </c>
    </row>
    <row r="21" spans="1:2" ht="12.75">
      <c r="A21" s="5" t="s">
        <v>17</v>
      </c>
      <c r="B21" s="6"/>
    </row>
    <row r="22" ht="12.75">
      <c r="A22" s="6" t="s">
        <v>18</v>
      </c>
    </row>
  </sheetData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2010-10-22T21:44:47Z</dcterms:modified>
  <cp:category/>
  <cp:version/>
  <cp:contentType/>
  <cp:contentStatus/>
</cp:coreProperties>
</file>