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<sst xmlns="http://schemas.openxmlformats.org/spreadsheetml/2006/main" count="90" uniqueCount="51">
  <si>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</si>
  <si>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</si>
  <si>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</si>
  <si>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</si>
  <si>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</si>
  <si>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</si>
  <si>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</si>
  <si>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</si>
  <si>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</si>
  <si>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</si>
  <si>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</si>
  <si>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</si>
  <si>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</si>
  <si>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</si>
  <si>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</si>
  <si>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</si>
  <si>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</si>
  <si>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</si>
  <si>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</si>
  <si>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</si>
  <si>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</si>
  <si>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</si>
  <si>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</si>
  <si>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</si>
  <si>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</si>
  <si>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</si>
  <si>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</si>
  <si>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</si>
  <si>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</si>
  <si>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</si>
  <si>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</si>
  <si>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</si>
  <si>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</si>
  <si>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</si>
  <si>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</si>
  <si>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</si>
  <si>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</si>
  <si>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</si>
  <si>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</si>
  <si>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</si>
  <si>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</si>
  <si>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</si>
  <si>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</si>
  <si>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</si>
  <si>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RÉGIMEN GENERAL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</si>
  <si>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</si>
  <si>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</si>
  <si>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</si>
  <si>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</si>
  <si>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</si>
  <si>
    <t>TOQUEPALA 1  g)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</si>
</sst>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4" fontId="3" fillId="22" borderId="22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43</v>
      </c>
      <c r="B1" s="3"/>
    </row>
    <row r="2" ht="13.5" thickBot="1">
      <c r="A2" s="59"/>
    </row>
    <row r="3" spans="1:22" ht="13.5" thickBot="1">
      <c r="A3" s="58"/>
      <c r="I3" s="63">
        <v>2010</v>
      </c>
      <c r="J3" s="64"/>
      <c r="K3" s="64"/>
      <c r="L3" s="64"/>
      <c r="M3" s="64"/>
      <c r="N3" s="65"/>
      <c r="O3" s="63">
        <v>2009</v>
      </c>
      <c r="P3" s="64"/>
      <c r="Q3" s="64"/>
      <c r="R3" s="64"/>
      <c r="S3" s="64"/>
      <c r="T3" s="65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44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487.521078</v>
      </c>
      <c r="J6" s="12">
        <v>0</v>
      </c>
      <c r="K6" s="13">
        <v>487.521078</v>
      </c>
      <c r="L6" s="12">
        <v>4381.729621</v>
      </c>
      <c r="M6" s="12">
        <v>0</v>
      </c>
      <c r="N6" s="28">
        <v>4381.729621</v>
      </c>
      <c r="O6" s="27">
        <v>427.926228</v>
      </c>
      <c r="P6" s="12">
        <v>0</v>
      </c>
      <c r="Q6" s="13">
        <v>427.926228</v>
      </c>
      <c r="R6" s="12">
        <v>4427.271748</v>
      </c>
      <c r="S6" s="12">
        <v>0</v>
      </c>
      <c r="T6" s="28">
        <v>4427.271748</v>
      </c>
      <c r="U6" s="37">
        <f>+((K6/Q6)-1)*100</f>
        <v>13.926430795917465</v>
      </c>
      <c r="V6" s="47">
        <f>+((N6/T6)-1)*100</f>
        <v>-1.028672500633676</v>
      </c>
      <c r="W6" s="2"/>
    </row>
    <row r="7" spans="1:23" ht="15">
      <c r="A7" s="46" t="s">
        <v>9</v>
      </c>
      <c r="B7" s="11" t="s">
        <v>22</v>
      </c>
      <c r="C7" s="11" t="s">
        <v>44</v>
      </c>
      <c r="D7" s="11" t="s">
        <v>32</v>
      </c>
      <c r="E7" s="11" t="s">
        <v>50</v>
      </c>
      <c r="F7" s="11" t="s">
        <v>39</v>
      </c>
      <c r="G7" s="11" t="s">
        <v>40</v>
      </c>
      <c r="H7" s="22" t="s">
        <v>41</v>
      </c>
      <c r="I7" s="27">
        <v>327.113718</v>
      </c>
      <c r="J7" s="12">
        <v>0</v>
      </c>
      <c r="K7" s="13">
        <v>327.113718</v>
      </c>
      <c r="L7" s="12">
        <v>2991.829762</v>
      </c>
      <c r="M7" s="12">
        <v>0</v>
      </c>
      <c r="N7" s="28">
        <v>2991.829762</v>
      </c>
      <c r="O7" s="27">
        <v>329.549481</v>
      </c>
      <c r="P7" s="12">
        <v>0</v>
      </c>
      <c r="Q7" s="13">
        <v>329.549481</v>
      </c>
      <c r="R7" s="12">
        <v>2113.421411</v>
      </c>
      <c r="S7" s="12">
        <v>0</v>
      </c>
      <c r="T7" s="28">
        <v>2113.421411</v>
      </c>
      <c r="U7" s="37">
        <f>+((K7/Q7)-1)*100</f>
        <v>-0.7391190520491198</v>
      </c>
      <c r="V7" s="47">
        <f>+((N7/T7)-1)*100</f>
        <v>41.56333168709438</v>
      </c>
      <c r="W7" s="2"/>
    </row>
    <row r="8" spans="1:23" ht="15">
      <c r="A8" s="46" t="s">
        <v>9</v>
      </c>
      <c r="B8" s="11" t="s">
        <v>22</v>
      </c>
      <c r="C8" s="11" t="s">
        <v>44</v>
      </c>
      <c r="D8" s="11" t="s">
        <v>32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157.152664</v>
      </c>
      <c r="J8" s="12">
        <v>0</v>
      </c>
      <c r="K8" s="13">
        <v>157.152664</v>
      </c>
      <c r="L8" s="12">
        <v>1182.363227</v>
      </c>
      <c r="M8" s="12">
        <v>0</v>
      </c>
      <c r="N8" s="28">
        <v>1182.363227</v>
      </c>
      <c r="O8" s="27">
        <v>56.693355</v>
      </c>
      <c r="P8" s="12">
        <v>0</v>
      </c>
      <c r="Q8" s="13">
        <v>56.693355</v>
      </c>
      <c r="R8" s="12">
        <v>610.526487</v>
      </c>
      <c r="S8" s="12">
        <v>0</v>
      </c>
      <c r="T8" s="28">
        <v>610.526487</v>
      </c>
      <c r="U8" s="54" t="s">
        <v>21</v>
      </c>
      <c r="V8" s="47">
        <f>+((N8/T8)-1)*100</f>
        <v>93.66288804436427</v>
      </c>
      <c r="W8" s="2"/>
    </row>
    <row r="9" spans="1:23" ht="15">
      <c r="A9" s="46" t="s">
        <v>9</v>
      </c>
      <c r="B9" s="11" t="s">
        <v>22</v>
      </c>
      <c r="C9" s="11" t="s">
        <v>44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0</v>
      </c>
      <c r="J9" s="12">
        <v>0</v>
      </c>
      <c r="K9" s="13">
        <v>0</v>
      </c>
      <c r="L9" s="12">
        <v>490.414198</v>
      </c>
      <c r="M9" s="12">
        <v>0</v>
      </c>
      <c r="N9" s="28">
        <v>490.414198</v>
      </c>
      <c r="O9" s="27">
        <v>9.860904</v>
      </c>
      <c r="P9" s="12">
        <v>0</v>
      </c>
      <c r="Q9" s="13">
        <v>9.860904</v>
      </c>
      <c r="R9" s="12">
        <v>463.243269</v>
      </c>
      <c r="S9" s="12">
        <v>0</v>
      </c>
      <c r="T9" s="28">
        <v>463.243269</v>
      </c>
      <c r="U9" s="54" t="s">
        <v>21</v>
      </c>
      <c r="V9" s="47">
        <f>+((N9/T9)-1)*100</f>
        <v>5.865369411336219</v>
      </c>
      <c r="W9" s="2"/>
    </row>
    <row r="10" spans="1:23" ht="15">
      <c r="A10" s="46" t="s">
        <v>9</v>
      </c>
      <c r="B10" s="11" t="s">
        <v>22</v>
      </c>
      <c r="C10" s="11" t="s">
        <v>44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0</v>
      </c>
      <c r="J10" s="12">
        <v>0</v>
      </c>
      <c r="K10" s="13">
        <v>0</v>
      </c>
      <c r="L10" s="12">
        <v>191.548814</v>
      </c>
      <c r="M10" s="12">
        <v>0</v>
      </c>
      <c r="N10" s="28">
        <v>191.548814</v>
      </c>
      <c r="O10" s="27">
        <v>12.544797</v>
      </c>
      <c r="P10" s="12">
        <v>0</v>
      </c>
      <c r="Q10" s="13">
        <v>12.544797</v>
      </c>
      <c r="R10" s="12">
        <v>397.262042</v>
      </c>
      <c r="S10" s="12">
        <v>0</v>
      </c>
      <c r="T10" s="28">
        <v>397.262042</v>
      </c>
      <c r="U10" s="54" t="s">
        <v>21</v>
      </c>
      <c r="V10" s="47">
        <f>+((N10/T10)-1)*100</f>
        <v>-51.78275451748296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6" t="s">
        <v>19</v>
      </c>
      <c r="B12" s="67"/>
      <c r="C12" s="67"/>
      <c r="D12" s="67"/>
      <c r="E12" s="67"/>
      <c r="F12" s="67"/>
      <c r="G12" s="67"/>
      <c r="H12" s="68"/>
      <c r="I12" s="29">
        <f>SUM(I6:I10)</f>
        <v>971.78746</v>
      </c>
      <c r="J12" s="15">
        <f>SUM(J6:J10)</f>
        <v>0</v>
      </c>
      <c r="K12" s="16">
        <f>SUM(I12:J12)</f>
        <v>971.78746</v>
      </c>
      <c r="L12" s="14">
        <f>SUM(L6:L10)</f>
        <v>9237.885622</v>
      </c>
      <c r="M12" s="15">
        <f>SUM(M6:M10)</f>
        <v>0</v>
      </c>
      <c r="N12" s="30">
        <f>SUM(L12:M12)</f>
        <v>9237.885622</v>
      </c>
      <c r="O12" s="29">
        <f>SUM(O6:O10)</f>
        <v>836.5747650000001</v>
      </c>
      <c r="P12" s="15">
        <f>SUM(P6:P10)</f>
        <v>0</v>
      </c>
      <c r="Q12" s="16">
        <f>SUM(O12:P12)</f>
        <v>836.5747650000001</v>
      </c>
      <c r="R12" s="14">
        <f>SUM(R6:R10)</f>
        <v>8011.724957</v>
      </c>
      <c r="S12" s="15">
        <f>SUM(S6:S10)</f>
        <v>0</v>
      </c>
      <c r="T12" s="30">
        <f>SUM(R12:S12)</f>
        <v>8011.724957</v>
      </c>
      <c r="U12" s="37">
        <f>+((K12/Q12)-1)*100</f>
        <v>16.162655229027845</v>
      </c>
      <c r="V12" s="47">
        <f>+((N12/T12)-1)*100</f>
        <v>15.304577623183114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44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562.0549</v>
      </c>
      <c r="J14" s="12">
        <v>0</v>
      </c>
      <c r="K14" s="13">
        <v>562.0549</v>
      </c>
      <c r="L14" s="12">
        <v>2878.0402</v>
      </c>
      <c r="M14" s="12">
        <v>0</v>
      </c>
      <c r="N14" s="28">
        <v>2878.0402</v>
      </c>
      <c r="O14" s="27">
        <v>72.855</v>
      </c>
      <c r="P14" s="12">
        <v>0</v>
      </c>
      <c r="Q14" s="13">
        <v>72.855</v>
      </c>
      <c r="R14" s="12">
        <v>2401.1992</v>
      </c>
      <c r="S14" s="12">
        <v>0</v>
      </c>
      <c r="T14" s="28">
        <v>2401.1992</v>
      </c>
      <c r="U14" s="54" t="s">
        <v>21</v>
      </c>
      <c r="V14" s="47">
        <f>+((N14/T14)-1)*100</f>
        <v>19.85845239328747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44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399.417008</v>
      </c>
      <c r="J16" s="12">
        <v>0</v>
      </c>
      <c r="K16" s="13">
        <v>399.417008</v>
      </c>
      <c r="L16" s="12">
        <v>3049.604643</v>
      </c>
      <c r="M16" s="12">
        <v>0</v>
      </c>
      <c r="N16" s="28">
        <v>3049.604643</v>
      </c>
      <c r="O16" s="27">
        <v>113.40315</v>
      </c>
      <c r="P16" s="12">
        <v>0</v>
      </c>
      <c r="Q16" s="13">
        <v>113.40315</v>
      </c>
      <c r="R16" s="12">
        <v>815.919869</v>
      </c>
      <c r="S16" s="12">
        <v>0</v>
      </c>
      <c r="T16" s="28">
        <v>815.919869</v>
      </c>
      <c r="U16" s="54" t="s">
        <v>21</v>
      </c>
      <c r="V16" s="55" t="s">
        <v>21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60" t="s">
        <v>9</v>
      </c>
      <c r="B18" s="61"/>
      <c r="C18" s="61"/>
      <c r="D18" s="61"/>
      <c r="E18" s="61"/>
      <c r="F18" s="61"/>
      <c r="G18" s="61"/>
      <c r="H18" s="62"/>
      <c r="I18" s="34">
        <f aca="true" t="shared" si="0" ref="I18:T18">SUM(I12,I14,I16)</f>
        <v>1933.259368</v>
      </c>
      <c r="J18" s="35">
        <f t="shared" si="0"/>
        <v>0</v>
      </c>
      <c r="K18" s="35">
        <f t="shared" si="0"/>
        <v>1933.259368</v>
      </c>
      <c r="L18" s="35">
        <f t="shared" si="0"/>
        <v>15165.530465</v>
      </c>
      <c r="M18" s="35">
        <f t="shared" si="0"/>
        <v>0</v>
      </c>
      <c r="N18" s="36">
        <f t="shared" si="0"/>
        <v>15165.530465</v>
      </c>
      <c r="O18" s="34">
        <f t="shared" si="0"/>
        <v>1022.8329150000001</v>
      </c>
      <c r="P18" s="35">
        <f t="shared" si="0"/>
        <v>0</v>
      </c>
      <c r="Q18" s="35">
        <f t="shared" si="0"/>
        <v>1022.8329150000001</v>
      </c>
      <c r="R18" s="35">
        <f t="shared" si="0"/>
        <v>11228.844026</v>
      </c>
      <c r="S18" s="35">
        <f t="shared" si="0"/>
        <v>0</v>
      </c>
      <c r="T18" s="36">
        <f t="shared" si="0"/>
        <v>11228.844026</v>
      </c>
      <c r="U18" s="57">
        <f>+((K18/Q18)-1)*100</f>
        <v>89.01028111712652</v>
      </c>
      <c r="V18" s="56">
        <f>+((N18/T18)-1)*100</f>
        <v>35.05869731456539</v>
      </c>
    </row>
    <row r="20" ht="12.75">
      <c r="A20" s="53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2010-12-20T20:40:33Z</dcterms:modified>
  <cp:category/>
  <cp:version/>
  <cp:contentType/>
  <cp:contentStatus/>
</cp:coreProperties>
</file>