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<sst xmlns="http://schemas.openxmlformats.org/spreadsheetml/2006/main" count="732" uniqueCount="237">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</sst>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0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201</v>
      </c>
    </row>
    <row r="2" ht="13.5" thickBot="1">
      <c r="A2" s="53"/>
    </row>
    <row r="3" spans="9:22" ht="13.5" thickBot="1"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218</v>
      </c>
      <c r="L4" s="31" t="s">
        <v>13</v>
      </c>
      <c r="M4" s="31" t="s">
        <v>8</v>
      </c>
      <c r="N4" s="34" t="s">
        <v>219</v>
      </c>
      <c r="O4" s="30" t="s">
        <v>14</v>
      </c>
      <c r="P4" s="31" t="s">
        <v>15</v>
      </c>
      <c r="Q4" s="31" t="s">
        <v>218</v>
      </c>
      <c r="R4" s="31" t="s">
        <v>16</v>
      </c>
      <c r="S4" s="31" t="s">
        <v>17</v>
      </c>
      <c r="T4" s="34" t="s">
        <v>220</v>
      </c>
      <c r="U4" s="35" t="s">
        <v>221</v>
      </c>
      <c r="V4" s="34" t="s">
        <v>222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176</v>
      </c>
      <c r="D6" s="44" t="s">
        <v>177</v>
      </c>
      <c r="E6" s="44" t="s">
        <v>178</v>
      </c>
      <c r="F6" s="44" t="s">
        <v>59</v>
      </c>
      <c r="G6" s="44" t="s">
        <v>179</v>
      </c>
      <c r="H6" s="48" t="s">
        <v>180</v>
      </c>
      <c r="I6" s="49">
        <v>8.43</v>
      </c>
      <c r="J6" s="45">
        <v>2.942</v>
      </c>
      <c r="K6" s="46">
        <v>11.372</v>
      </c>
      <c r="L6" s="45">
        <v>14.958568</v>
      </c>
      <c r="M6" s="45">
        <v>7.276062</v>
      </c>
      <c r="N6" s="50">
        <v>22.23463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206</v>
      </c>
      <c r="D7" s="44" t="s">
        <v>45</v>
      </c>
      <c r="E7" s="44" t="s">
        <v>46</v>
      </c>
      <c r="F7" s="44" t="s">
        <v>47</v>
      </c>
      <c r="G7" s="44" t="s">
        <v>48</v>
      </c>
      <c r="H7" s="48" t="s">
        <v>49</v>
      </c>
      <c r="I7" s="49">
        <v>13.753353</v>
      </c>
      <c r="J7" s="45">
        <v>36.935641</v>
      </c>
      <c r="K7" s="46">
        <v>50.688994</v>
      </c>
      <c r="L7" s="45">
        <v>45.717948</v>
      </c>
      <c r="M7" s="45">
        <v>107.720062</v>
      </c>
      <c r="N7" s="50">
        <v>153.43801</v>
      </c>
      <c r="O7" s="49">
        <v>35.00091</v>
      </c>
      <c r="P7" s="45">
        <v>57.549853</v>
      </c>
      <c r="Q7" s="46">
        <v>92.550763</v>
      </c>
      <c r="R7" s="45">
        <v>66.725978</v>
      </c>
      <c r="S7" s="45">
        <v>137.483147</v>
      </c>
      <c r="T7" s="50">
        <v>204.209125</v>
      </c>
      <c r="U7" s="27">
        <f>+((K7/Q7)-1)*100</f>
        <v>-45.231144123576804</v>
      </c>
      <c r="V7" s="37">
        <f>+((N7/T7)-1)*100</f>
        <v>-24.862314551320864</v>
      </c>
    </row>
    <row r="8" spans="1:22" ht="15">
      <c r="A8" s="47" t="s">
        <v>9</v>
      </c>
      <c r="B8" s="44" t="s">
        <v>44</v>
      </c>
      <c r="C8" s="44" t="s">
        <v>206</v>
      </c>
      <c r="D8" s="44" t="s">
        <v>50</v>
      </c>
      <c r="E8" s="44" t="s">
        <v>51</v>
      </c>
      <c r="F8" s="44" t="s">
        <v>52</v>
      </c>
      <c r="G8" s="44" t="s">
        <v>51</v>
      </c>
      <c r="H8" s="48" t="s">
        <v>51</v>
      </c>
      <c r="I8" s="49">
        <v>4.351989</v>
      </c>
      <c r="J8" s="45">
        <v>0</v>
      </c>
      <c r="K8" s="46">
        <v>4.351989</v>
      </c>
      <c r="L8" s="45">
        <v>4.351989</v>
      </c>
      <c r="M8" s="45">
        <v>0</v>
      </c>
      <c r="N8" s="50">
        <v>4.351989</v>
      </c>
      <c r="O8" s="49">
        <v>0</v>
      </c>
      <c r="P8" s="45">
        <v>0</v>
      </c>
      <c r="Q8" s="46">
        <v>0</v>
      </c>
      <c r="R8" s="45">
        <v>5.946213</v>
      </c>
      <c r="S8" s="45">
        <v>0</v>
      </c>
      <c r="T8" s="50">
        <v>5.946213</v>
      </c>
      <c r="U8" s="42" t="s">
        <v>35</v>
      </c>
      <c r="V8" s="37">
        <f aca="true" t="shared" si="0" ref="V8:V71">+((N8/T8)-1)*100</f>
        <v>-26.810744922860998</v>
      </c>
    </row>
    <row r="9" spans="1:22" ht="15">
      <c r="A9" s="47" t="s">
        <v>9</v>
      </c>
      <c r="B9" s="44" t="s">
        <v>44</v>
      </c>
      <c r="C9" s="44" t="s">
        <v>206</v>
      </c>
      <c r="D9" s="44" t="s">
        <v>50</v>
      </c>
      <c r="E9" s="44" t="s">
        <v>53</v>
      </c>
      <c r="F9" s="44" t="s">
        <v>54</v>
      </c>
      <c r="G9" s="44" t="s">
        <v>55</v>
      </c>
      <c r="H9" s="48" t="s">
        <v>56</v>
      </c>
      <c r="I9" s="49">
        <v>0</v>
      </c>
      <c r="J9" s="45">
        <v>24.888061</v>
      </c>
      <c r="K9" s="46">
        <v>24.888061</v>
      </c>
      <c r="L9" s="45">
        <v>0</v>
      </c>
      <c r="M9" s="45">
        <v>69.84515</v>
      </c>
      <c r="N9" s="50">
        <v>69.84515</v>
      </c>
      <c r="O9" s="49">
        <v>0</v>
      </c>
      <c r="P9" s="45">
        <v>10.470172</v>
      </c>
      <c r="Q9" s="46">
        <v>10.470172</v>
      </c>
      <c r="R9" s="45">
        <v>0</v>
      </c>
      <c r="S9" s="45">
        <v>32.210743</v>
      </c>
      <c r="T9" s="50">
        <v>32.210743</v>
      </c>
      <c r="U9" s="42" t="s">
        <v>35</v>
      </c>
      <c r="V9" s="43" t="s">
        <v>35</v>
      </c>
    </row>
    <row r="10" spans="1:22" ht="15">
      <c r="A10" s="47" t="s">
        <v>9</v>
      </c>
      <c r="B10" s="44" t="s">
        <v>196</v>
      </c>
      <c r="C10" s="44" t="s">
        <v>206</v>
      </c>
      <c r="D10" s="44" t="s">
        <v>50</v>
      </c>
      <c r="E10" s="44" t="s">
        <v>51</v>
      </c>
      <c r="F10" s="44" t="s">
        <v>52</v>
      </c>
      <c r="G10" s="44" t="s">
        <v>51</v>
      </c>
      <c r="H10" s="48" t="s">
        <v>51</v>
      </c>
      <c r="I10" s="49">
        <v>0</v>
      </c>
      <c r="J10" s="45">
        <v>9E-06</v>
      </c>
      <c r="K10" s="46">
        <v>9E-06</v>
      </c>
      <c r="L10" s="45">
        <v>0</v>
      </c>
      <c r="M10" s="45">
        <v>9E-06</v>
      </c>
      <c r="N10" s="50">
        <v>9E-06</v>
      </c>
      <c r="O10" s="49">
        <v>0</v>
      </c>
      <c r="P10" s="45">
        <v>0</v>
      </c>
      <c r="Q10" s="46">
        <v>0</v>
      </c>
      <c r="R10" s="45">
        <v>0</v>
      </c>
      <c r="S10" s="45">
        <v>1.531704</v>
      </c>
      <c r="T10" s="50">
        <v>1.531704</v>
      </c>
      <c r="U10" s="42" t="s">
        <v>35</v>
      </c>
      <c r="V10" s="43" t="s">
        <v>35</v>
      </c>
    </row>
    <row r="11" spans="1:22" ht="15">
      <c r="A11" s="47" t="s">
        <v>9</v>
      </c>
      <c r="B11" s="44" t="s">
        <v>44</v>
      </c>
      <c r="C11" s="44" t="s">
        <v>206</v>
      </c>
      <c r="D11" s="44" t="s">
        <v>207</v>
      </c>
      <c r="E11" s="44" t="s">
        <v>208</v>
      </c>
      <c r="F11" s="44" t="s">
        <v>22</v>
      </c>
      <c r="G11" s="44" t="s">
        <v>21</v>
      </c>
      <c r="H11" s="48" t="s">
        <v>209</v>
      </c>
      <c r="I11" s="49">
        <v>6.109347</v>
      </c>
      <c r="J11" s="45">
        <v>2.108435</v>
      </c>
      <c r="K11" s="46">
        <v>8.217783</v>
      </c>
      <c r="L11" s="45">
        <v>11.039734</v>
      </c>
      <c r="M11" s="45">
        <v>2.929078</v>
      </c>
      <c r="N11" s="50">
        <v>13.968812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206</v>
      </c>
      <c r="D12" s="44" t="s">
        <v>57</v>
      </c>
      <c r="E12" s="44" t="s">
        <v>58</v>
      </c>
      <c r="F12" s="44" t="s">
        <v>59</v>
      </c>
      <c r="G12" s="44" t="s">
        <v>60</v>
      </c>
      <c r="H12" s="48" t="s">
        <v>61</v>
      </c>
      <c r="I12" s="49">
        <v>21285.246</v>
      </c>
      <c r="J12" s="45">
        <v>2323.408</v>
      </c>
      <c r="K12" s="46">
        <v>23608.654</v>
      </c>
      <c r="L12" s="45">
        <v>68773.5749</v>
      </c>
      <c r="M12" s="45">
        <v>6994.6319</v>
      </c>
      <c r="N12" s="50">
        <v>75768.2068</v>
      </c>
      <c r="O12" s="49">
        <v>27041.453</v>
      </c>
      <c r="P12" s="45">
        <v>1961.5316</v>
      </c>
      <c r="Q12" s="46">
        <v>29002.9846</v>
      </c>
      <c r="R12" s="45">
        <v>79035.3394</v>
      </c>
      <c r="S12" s="45">
        <v>5001.8374</v>
      </c>
      <c r="T12" s="50">
        <v>84037.1768</v>
      </c>
      <c r="U12" s="27">
        <f aca="true" t="shared" si="1" ref="U12:U71">+((K12/Q12)-1)*100</f>
        <v>-18.59922581898692</v>
      </c>
      <c r="V12" s="37">
        <f t="shared" si="0"/>
        <v>-9.839657059969198</v>
      </c>
    </row>
    <row r="13" spans="1:22" ht="15">
      <c r="A13" s="47" t="s">
        <v>9</v>
      </c>
      <c r="B13" s="44" t="s">
        <v>44</v>
      </c>
      <c r="C13" s="44" t="s">
        <v>206</v>
      </c>
      <c r="D13" s="44" t="s">
        <v>62</v>
      </c>
      <c r="E13" s="44" t="s">
        <v>230</v>
      </c>
      <c r="F13" s="44" t="s">
        <v>22</v>
      </c>
      <c r="G13" s="44" t="s">
        <v>21</v>
      </c>
      <c r="H13" s="48" t="s">
        <v>21</v>
      </c>
      <c r="I13" s="49">
        <v>69.195699</v>
      </c>
      <c r="J13" s="45">
        <v>22.553235</v>
      </c>
      <c r="K13" s="46">
        <v>91.748934</v>
      </c>
      <c r="L13" s="45">
        <v>178.580166</v>
      </c>
      <c r="M13" s="45">
        <v>73.09641</v>
      </c>
      <c r="N13" s="50">
        <v>251.676576</v>
      </c>
      <c r="O13" s="49">
        <v>28.653768</v>
      </c>
      <c r="P13" s="45">
        <v>37.496914</v>
      </c>
      <c r="Q13" s="46">
        <v>66.150682</v>
      </c>
      <c r="R13" s="45">
        <v>79.970224</v>
      </c>
      <c r="S13" s="45">
        <v>170.158461</v>
      </c>
      <c r="T13" s="50">
        <v>250.128685</v>
      </c>
      <c r="U13" s="27">
        <f t="shared" si="1"/>
        <v>38.69688297393517</v>
      </c>
      <c r="V13" s="37">
        <f t="shared" si="0"/>
        <v>0.6188378594002675</v>
      </c>
    </row>
    <row r="14" spans="1:22" ht="15">
      <c r="A14" s="47" t="s">
        <v>9</v>
      </c>
      <c r="B14" s="44" t="s">
        <v>44</v>
      </c>
      <c r="C14" s="44" t="s">
        <v>206</v>
      </c>
      <c r="D14" s="44" t="s">
        <v>62</v>
      </c>
      <c r="E14" s="44" t="s">
        <v>63</v>
      </c>
      <c r="F14" s="44" t="s">
        <v>22</v>
      </c>
      <c r="G14" s="44" t="s">
        <v>21</v>
      </c>
      <c r="H14" s="48" t="s">
        <v>21</v>
      </c>
      <c r="I14" s="49">
        <v>12.453661</v>
      </c>
      <c r="J14" s="45">
        <v>9.443256</v>
      </c>
      <c r="K14" s="46">
        <v>21.896917</v>
      </c>
      <c r="L14" s="45">
        <v>49.845034</v>
      </c>
      <c r="M14" s="45">
        <v>29.482631</v>
      </c>
      <c r="N14" s="50">
        <v>79.327665</v>
      </c>
      <c r="O14" s="49">
        <v>53.200888</v>
      </c>
      <c r="P14" s="45">
        <v>4.311384</v>
      </c>
      <c r="Q14" s="46">
        <v>57.512272</v>
      </c>
      <c r="R14" s="45">
        <v>108.812355</v>
      </c>
      <c r="S14" s="45">
        <v>20.879179</v>
      </c>
      <c r="T14" s="50">
        <v>129.691534</v>
      </c>
      <c r="U14" s="27">
        <f t="shared" si="1"/>
        <v>-61.926531088877866</v>
      </c>
      <c r="V14" s="37">
        <f t="shared" si="0"/>
        <v>-38.83358261457529</v>
      </c>
    </row>
    <row r="15" spans="1:22" ht="15">
      <c r="A15" s="47" t="s">
        <v>9</v>
      </c>
      <c r="B15" s="44" t="s">
        <v>44</v>
      </c>
      <c r="C15" s="44" t="s">
        <v>206</v>
      </c>
      <c r="D15" s="44" t="s">
        <v>62</v>
      </c>
      <c r="E15" s="44" t="s">
        <v>64</v>
      </c>
      <c r="F15" s="44" t="s">
        <v>22</v>
      </c>
      <c r="G15" s="44" t="s">
        <v>21</v>
      </c>
      <c r="H15" s="48" t="s">
        <v>64</v>
      </c>
      <c r="I15" s="49">
        <v>67.299463</v>
      </c>
      <c r="J15" s="45">
        <v>17.146156</v>
      </c>
      <c r="K15" s="46">
        <v>84.445619</v>
      </c>
      <c r="L15" s="45">
        <v>207.910558</v>
      </c>
      <c r="M15" s="45">
        <v>51.463681</v>
      </c>
      <c r="N15" s="50">
        <v>259.374239</v>
      </c>
      <c r="O15" s="49">
        <v>111.950586</v>
      </c>
      <c r="P15" s="45">
        <v>23.358204</v>
      </c>
      <c r="Q15" s="46">
        <v>135.30879</v>
      </c>
      <c r="R15" s="45">
        <v>356.884604</v>
      </c>
      <c r="S15" s="45">
        <v>45.515859</v>
      </c>
      <c r="T15" s="50">
        <v>402.400463</v>
      </c>
      <c r="U15" s="27">
        <f t="shared" si="1"/>
        <v>-37.59044109403388</v>
      </c>
      <c r="V15" s="37">
        <f t="shared" si="0"/>
        <v>-35.543255326721635</v>
      </c>
    </row>
    <row r="16" spans="1:22" ht="15">
      <c r="A16" s="47" t="s">
        <v>9</v>
      </c>
      <c r="B16" s="44" t="s">
        <v>44</v>
      </c>
      <c r="C16" s="44" t="s">
        <v>206</v>
      </c>
      <c r="D16" s="44" t="s">
        <v>65</v>
      </c>
      <c r="E16" s="44" t="s">
        <v>66</v>
      </c>
      <c r="F16" s="44" t="s">
        <v>67</v>
      </c>
      <c r="G16" s="44" t="s">
        <v>67</v>
      </c>
      <c r="H16" s="48" t="s">
        <v>68</v>
      </c>
      <c r="I16" s="49">
        <v>169.11447</v>
      </c>
      <c r="J16" s="45">
        <v>102.674684</v>
      </c>
      <c r="K16" s="46">
        <v>271.789154</v>
      </c>
      <c r="L16" s="45">
        <v>437.098488</v>
      </c>
      <c r="M16" s="45">
        <v>296.890682</v>
      </c>
      <c r="N16" s="50">
        <v>733.98917</v>
      </c>
      <c r="O16" s="49">
        <v>148.973134</v>
      </c>
      <c r="P16" s="45">
        <v>94.677088</v>
      </c>
      <c r="Q16" s="46">
        <v>243.650222</v>
      </c>
      <c r="R16" s="45">
        <v>400.260874</v>
      </c>
      <c r="S16" s="45">
        <v>284.787862</v>
      </c>
      <c r="T16" s="50">
        <v>685.048736</v>
      </c>
      <c r="U16" s="27">
        <f t="shared" si="1"/>
        <v>11.548904724576857</v>
      </c>
      <c r="V16" s="37">
        <f t="shared" si="0"/>
        <v>7.14408062202454</v>
      </c>
    </row>
    <row r="17" spans="1:22" ht="15">
      <c r="A17" s="47" t="s">
        <v>9</v>
      </c>
      <c r="B17" s="44" t="s">
        <v>44</v>
      </c>
      <c r="C17" s="44" t="s">
        <v>206</v>
      </c>
      <c r="D17" s="44" t="s">
        <v>69</v>
      </c>
      <c r="E17" s="44" t="s">
        <v>70</v>
      </c>
      <c r="F17" s="44" t="s">
        <v>22</v>
      </c>
      <c r="G17" s="44" t="s">
        <v>21</v>
      </c>
      <c r="H17" s="48" t="s">
        <v>21</v>
      </c>
      <c r="I17" s="49">
        <v>324.758717</v>
      </c>
      <c r="J17" s="45">
        <v>0</v>
      </c>
      <c r="K17" s="46">
        <v>324.758717</v>
      </c>
      <c r="L17" s="45">
        <v>872.025152</v>
      </c>
      <c r="M17" s="45">
        <v>0</v>
      </c>
      <c r="N17" s="50">
        <v>872.025152</v>
      </c>
      <c r="O17" s="49">
        <v>258.443016</v>
      </c>
      <c r="P17" s="45">
        <v>0</v>
      </c>
      <c r="Q17" s="46">
        <v>258.443016</v>
      </c>
      <c r="R17" s="45">
        <v>749.924115</v>
      </c>
      <c r="S17" s="45">
        <v>0</v>
      </c>
      <c r="T17" s="50">
        <v>749.924115</v>
      </c>
      <c r="U17" s="27">
        <f t="shared" si="1"/>
        <v>25.659699389980805</v>
      </c>
      <c r="V17" s="37">
        <f t="shared" si="0"/>
        <v>16.281785657739523</v>
      </c>
    </row>
    <row r="18" spans="1:22" ht="15">
      <c r="A18" s="47" t="s">
        <v>9</v>
      </c>
      <c r="B18" s="44" t="s">
        <v>44</v>
      </c>
      <c r="C18" s="44" t="s">
        <v>206</v>
      </c>
      <c r="D18" s="44" t="s">
        <v>71</v>
      </c>
      <c r="E18" s="44" t="s">
        <v>72</v>
      </c>
      <c r="F18" s="44" t="s">
        <v>59</v>
      </c>
      <c r="G18" s="44" t="s">
        <v>73</v>
      </c>
      <c r="H18" s="48" t="s">
        <v>74</v>
      </c>
      <c r="I18" s="49">
        <v>19.1868</v>
      </c>
      <c r="J18" s="45">
        <v>5.562106</v>
      </c>
      <c r="K18" s="46">
        <v>24.748906</v>
      </c>
      <c r="L18" s="45">
        <v>49.15749</v>
      </c>
      <c r="M18" s="45">
        <v>15.719962</v>
      </c>
      <c r="N18" s="50">
        <v>64.877452</v>
      </c>
      <c r="O18" s="49">
        <v>16.629459</v>
      </c>
      <c r="P18" s="45">
        <v>5.172217</v>
      </c>
      <c r="Q18" s="46">
        <v>21.801676</v>
      </c>
      <c r="R18" s="45">
        <v>50.417993</v>
      </c>
      <c r="S18" s="45">
        <v>17.454427</v>
      </c>
      <c r="T18" s="50">
        <v>67.87242</v>
      </c>
      <c r="U18" s="27">
        <f t="shared" si="1"/>
        <v>13.518364367950442</v>
      </c>
      <c r="V18" s="37">
        <f t="shared" si="0"/>
        <v>-4.412643603985245</v>
      </c>
    </row>
    <row r="19" spans="1:22" ht="15">
      <c r="A19" s="47" t="s">
        <v>9</v>
      </c>
      <c r="B19" s="44" t="s">
        <v>44</v>
      </c>
      <c r="C19" s="44" t="s">
        <v>206</v>
      </c>
      <c r="D19" s="44" t="s">
        <v>71</v>
      </c>
      <c r="E19" s="44" t="s">
        <v>75</v>
      </c>
      <c r="F19" s="44" t="s">
        <v>54</v>
      </c>
      <c r="G19" s="44" t="s">
        <v>54</v>
      </c>
      <c r="H19" s="48" t="s">
        <v>76</v>
      </c>
      <c r="I19" s="49">
        <v>50.7357</v>
      </c>
      <c r="J19" s="45">
        <v>23.1708</v>
      </c>
      <c r="K19" s="46">
        <v>73.9065</v>
      </c>
      <c r="L19" s="45">
        <v>150.5805</v>
      </c>
      <c r="M19" s="45">
        <v>75.441</v>
      </c>
      <c r="N19" s="50">
        <v>226.0215</v>
      </c>
      <c r="O19" s="49">
        <v>51.216</v>
      </c>
      <c r="P19" s="45">
        <v>26.043</v>
      </c>
      <c r="Q19" s="46">
        <v>77.259</v>
      </c>
      <c r="R19" s="45">
        <v>161.4279</v>
      </c>
      <c r="S19" s="45">
        <v>67.18545</v>
      </c>
      <c r="T19" s="50">
        <v>228.61335</v>
      </c>
      <c r="U19" s="27">
        <f t="shared" si="1"/>
        <v>-4.339300275696045</v>
      </c>
      <c r="V19" s="37">
        <f t="shared" si="0"/>
        <v>-1.1337264424846505</v>
      </c>
    </row>
    <row r="20" spans="1:22" ht="15">
      <c r="A20" s="47" t="s">
        <v>9</v>
      </c>
      <c r="B20" s="44" t="s">
        <v>44</v>
      </c>
      <c r="C20" s="44" t="s">
        <v>206</v>
      </c>
      <c r="D20" s="44" t="s">
        <v>77</v>
      </c>
      <c r="E20" s="44" t="s">
        <v>78</v>
      </c>
      <c r="F20" s="44" t="s">
        <v>23</v>
      </c>
      <c r="G20" s="44" t="s">
        <v>79</v>
      </c>
      <c r="H20" s="48" t="s">
        <v>80</v>
      </c>
      <c r="I20" s="49">
        <v>889.5896</v>
      </c>
      <c r="J20" s="45">
        <v>0</v>
      </c>
      <c r="K20" s="46">
        <v>889.5896</v>
      </c>
      <c r="L20" s="45">
        <v>2643.2114</v>
      </c>
      <c r="M20" s="45">
        <v>0</v>
      </c>
      <c r="N20" s="50">
        <v>2643.2114</v>
      </c>
      <c r="O20" s="49">
        <v>1406.57418</v>
      </c>
      <c r="P20" s="45">
        <v>0</v>
      </c>
      <c r="Q20" s="46">
        <v>1406.57418</v>
      </c>
      <c r="R20" s="45">
        <v>4061.36746</v>
      </c>
      <c r="S20" s="45">
        <v>0</v>
      </c>
      <c r="T20" s="50">
        <v>4061.36746</v>
      </c>
      <c r="U20" s="27">
        <f t="shared" si="1"/>
        <v>-36.75487488331402</v>
      </c>
      <c r="V20" s="37">
        <f t="shared" si="0"/>
        <v>-34.91819132268322</v>
      </c>
    </row>
    <row r="21" spans="1:22" ht="15">
      <c r="A21" s="47" t="s">
        <v>9</v>
      </c>
      <c r="B21" s="44" t="s">
        <v>44</v>
      </c>
      <c r="C21" s="44" t="s">
        <v>206</v>
      </c>
      <c r="D21" s="44" t="s">
        <v>77</v>
      </c>
      <c r="E21" s="44" t="s">
        <v>81</v>
      </c>
      <c r="F21" s="44" t="s">
        <v>23</v>
      </c>
      <c r="G21" s="44" t="s">
        <v>79</v>
      </c>
      <c r="H21" s="48" t="s">
        <v>80</v>
      </c>
      <c r="I21" s="49">
        <v>1003.068</v>
      </c>
      <c r="J21" s="45">
        <v>0</v>
      </c>
      <c r="K21" s="46">
        <v>1003.068</v>
      </c>
      <c r="L21" s="45">
        <v>2693.1922</v>
      </c>
      <c r="M21" s="45">
        <v>0</v>
      </c>
      <c r="N21" s="50">
        <v>2693.1922</v>
      </c>
      <c r="O21" s="49">
        <v>705.31021</v>
      </c>
      <c r="P21" s="45">
        <v>0</v>
      </c>
      <c r="Q21" s="46">
        <v>705.31021</v>
      </c>
      <c r="R21" s="45">
        <v>2027.73515</v>
      </c>
      <c r="S21" s="45">
        <v>0</v>
      </c>
      <c r="T21" s="50">
        <v>2027.73515</v>
      </c>
      <c r="U21" s="27">
        <f t="shared" si="1"/>
        <v>42.216571627397826</v>
      </c>
      <c r="V21" s="37">
        <f t="shared" si="0"/>
        <v>32.81774989204087</v>
      </c>
    </row>
    <row r="22" spans="1:22" ht="15">
      <c r="A22" s="47" t="s">
        <v>9</v>
      </c>
      <c r="B22" s="44" t="s">
        <v>44</v>
      </c>
      <c r="C22" s="44" t="s">
        <v>206</v>
      </c>
      <c r="D22" s="44" t="s">
        <v>82</v>
      </c>
      <c r="E22" s="44" t="s">
        <v>231</v>
      </c>
      <c r="F22" s="44" t="s">
        <v>83</v>
      </c>
      <c r="G22" s="44" t="s">
        <v>84</v>
      </c>
      <c r="H22" s="48" t="s">
        <v>85</v>
      </c>
      <c r="I22" s="49">
        <v>1430.94819</v>
      </c>
      <c r="J22" s="45">
        <v>160.342134</v>
      </c>
      <c r="K22" s="46">
        <v>1591.290324</v>
      </c>
      <c r="L22" s="45">
        <v>3964.29211</v>
      </c>
      <c r="M22" s="45">
        <v>484.299624</v>
      </c>
      <c r="N22" s="50">
        <v>4448.591734</v>
      </c>
      <c r="O22" s="49">
        <v>707.377776</v>
      </c>
      <c r="P22" s="45">
        <v>133.348474</v>
      </c>
      <c r="Q22" s="46">
        <v>840.72625</v>
      </c>
      <c r="R22" s="45">
        <v>2237.364616</v>
      </c>
      <c r="S22" s="45">
        <v>392.730094</v>
      </c>
      <c r="T22" s="50">
        <v>2630.09471</v>
      </c>
      <c r="U22" s="27">
        <f t="shared" si="1"/>
        <v>89.275679687651</v>
      </c>
      <c r="V22" s="37">
        <f t="shared" si="0"/>
        <v>69.14188363961995</v>
      </c>
    </row>
    <row r="23" spans="1:22" ht="15">
      <c r="A23" s="47" t="s">
        <v>9</v>
      </c>
      <c r="B23" s="44" t="s">
        <v>44</v>
      </c>
      <c r="C23" s="44" t="s">
        <v>206</v>
      </c>
      <c r="D23" s="44" t="s">
        <v>82</v>
      </c>
      <c r="E23" s="44" t="s">
        <v>86</v>
      </c>
      <c r="F23" s="44" t="s">
        <v>67</v>
      </c>
      <c r="G23" s="44" t="s">
        <v>67</v>
      </c>
      <c r="H23" s="48" t="s">
        <v>87</v>
      </c>
      <c r="I23" s="49">
        <v>225.5264</v>
      </c>
      <c r="J23" s="45">
        <v>92.362</v>
      </c>
      <c r="K23" s="46">
        <v>317.8884</v>
      </c>
      <c r="L23" s="45">
        <v>675.2606</v>
      </c>
      <c r="M23" s="45">
        <v>274.0979</v>
      </c>
      <c r="N23" s="50">
        <v>949.3585</v>
      </c>
      <c r="O23" s="49">
        <v>141.96259</v>
      </c>
      <c r="P23" s="45">
        <v>96.68656</v>
      </c>
      <c r="Q23" s="46">
        <v>238.64915</v>
      </c>
      <c r="R23" s="45">
        <v>359.52857</v>
      </c>
      <c r="S23" s="45">
        <v>283.1766</v>
      </c>
      <c r="T23" s="50">
        <v>642.70517</v>
      </c>
      <c r="U23" s="27">
        <f t="shared" si="1"/>
        <v>33.203239986398444</v>
      </c>
      <c r="V23" s="37">
        <f t="shared" si="0"/>
        <v>47.71290854872072</v>
      </c>
    </row>
    <row r="24" spans="1:22" ht="15">
      <c r="A24" s="47" t="s">
        <v>9</v>
      </c>
      <c r="B24" s="44" t="s">
        <v>44</v>
      </c>
      <c r="C24" s="44" t="s">
        <v>206</v>
      </c>
      <c r="D24" s="44" t="s">
        <v>88</v>
      </c>
      <c r="E24" s="44" t="s">
        <v>232</v>
      </c>
      <c r="F24" s="44" t="s">
        <v>89</v>
      </c>
      <c r="G24" s="44" t="s">
        <v>90</v>
      </c>
      <c r="H24" s="48" t="s">
        <v>91</v>
      </c>
      <c r="I24" s="49">
        <v>189.50685</v>
      </c>
      <c r="J24" s="45">
        <v>84.37216</v>
      </c>
      <c r="K24" s="46">
        <v>273.87901</v>
      </c>
      <c r="L24" s="45">
        <v>569.52319</v>
      </c>
      <c r="M24" s="45">
        <v>251.43315</v>
      </c>
      <c r="N24" s="50">
        <v>820.95634</v>
      </c>
      <c r="O24" s="49">
        <v>47.84472</v>
      </c>
      <c r="P24" s="45">
        <v>27.2604</v>
      </c>
      <c r="Q24" s="46">
        <v>75.10512</v>
      </c>
      <c r="R24" s="45">
        <v>233.156904</v>
      </c>
      <c r="S24" s="45">
        <v>99.540245</v>
      </c>
      <c r="T24" s="50">
        <v>332.697149</v>
      </c>
      <c r="U24" s="42" t="s">
        <v>35</v>
      </c>
      <c r="V24" s="43" t="s">
        <v>35</v>
      </c>
    </row>
    <row r="25" spans="1:22" ht="15">
      <c r="A25" s="47" t="s">
        <v>9</v>
      </c>
      <c r="B25" s="44" t="s">
        <v>44</v>
      </c>
      <c r="C25" s="44" t="s">
        <v>206</v>
      </c>
      <c r="D25" s="44" t="s">
        <v>95</v>
      </c>
      <c r="E25" s="44" t="s">
        <v>96</v>
      </c>
      <c r="F25" s="44" t="s">
        <v>23</v>
      </c>
      <c r="G25" s="44" t="s">
        <v>97</v>
      </c>
      <c r="H25" s="48" t="s">
        <v>98</v>
      </c>
      <c r="I25" s="49">
        <v>32.798376</v>
      </c>
      <c r="J25" s="45">
        <v>20.701172</v>
      </c>
      <c r="K25" s="46">
        <v>53.499548</v>
      </c>
      <c r="L25" s="45">
        <v>168.50928</v>
      </c>
      <c r="M25" s="45">
        <v>55.393064</v>
      </c>
      <c r="N25" s="50">
        <v>223.902344</v>
      </c>
      <c r="O25" s="49">
        <v>49.174052</v>
      </c>
      <c r="P25" s="45">
        <v>20.674358</v>
      </c>
      <c r="Q25" s="46">
        <v>69.84841</v>
      </c>
      <c r="R25" s="45">
        <v>110.176391</v>
      </c>
      <c r="S25" s="45">
        <v>47.86859</v>
      </c>
      <c r="T25" s="50">
        <v>158.044981</v>
      </c>
      <c r="U25" s="27">
        <f t="shared" si="1"/>
        <v>-23.406204951551512</v>
      </c>
      <c r="V25" s="37">
        <f t="shared" si="0"/>
        <v>41.6700122859327</v>
      </c>
    </row>
    <row r="26" spans="1:22" ht="15">
      <c r="A26" s="47" t="s">
        <v>9</v>
      </c>
      <c r="B26" s="44" t="s">
        <v>44</v>
      </c>
      <c r="C26" s="44" t="s">
        <v>206</v>
      </c>
      <c r="D26" s="44" t="s">
        <v>99</v>
      </c>
      <c r="E26" s="44" t="s">
        <v>100</v>
      </c>
      <c r="F26" s="44" t="s">
        <v>59</v>
      </c>
      <c r="G26" s="44" t="s">
        <v>101</v>
      </c>
      <c r="H26" s="48" t="s">
        <v>102</v>
      </c>
      <c r="I26" s="49">
        <v>10.989</v>
      </c>
      <c r="J26" s="45">
        <v>36.948</v>
      </c>
      <c r="K26" s="46">
        <v>47.937</v>
      </c>
      <c r="L26" s="45">
        <v>19.2084</v>
      </c>
      <c r="M26" s="45">
        <v>91.1544</v>
      </c>
      <c r="N26" s="50">
        <v>110.3628</v>
      </c>
      <c r="O26" s="49">
        <v>0</v>
      </c>
      <c r="P26" s="45">
        <v>1.6933</v>
      </c>
      <c r="Q26" s="46">
        <v>1.6933</v>
      </c>
      <c r="R26" s="45">
        <v>0</v>
      </c>
      <c r="S26" s="45">
        <v>8.0261</v>
      </c>
      <c r="T26" s="50">
        <v>8.0261</v>
      </c>
      <c r="U26" s="42" t="s">
        <v>35</v>
      </c>
      <c r="V26" s="43" t="s">
        <v>35</v>
      </c>
    </row>
    <row r="27" spans="1:22" ht="15">
      <c r="A27" s="47" t="s">
        <v>9</v>
      </c>
      <c r="B27" s="44" t="s">
        <v>44</v>
      </c>
      <c r="C27" s="44" t="s">
        <v>206</v>
      </c>
      <c r="D27" s="44" t="s">
        <v>99</v>
      </c>
      <c r="E27" s="44" t="s">
        <v>103</v>
      </c>
      <c r="F27" s="44" t="s">
        <v>59</v>
      </c>
      <c r="G27" s="44" t="s">
        <v>101</v>
      </c>
      <c r="H27" s="48" t="s">
        <v>104</v>
      </c>
      <c r="I27" s="49">
        <v>2.6455</v>
      </c>
      <c r="J27" s="45">
        <v>3.1609</v>
      </c>
      <c r="K27" s="46">
        <v>5.8064</v>
      </c>
      <c r="L27" s="45">
        <v>8.5451</v>
      </c>
      <c r="M27" s="45">
        <v>6.0673</v>
      </c>
      <c r="N27" s="50">
        <v>14.6124</v>
      </c>
      <c r="O27" s="49">
        <v>5.3616</v>
      </c>
      <c r="P27" s="45">
        <v>22.1105</v>
      </c>
      <c r="Q27" s="46">
        <v>27.4721</v>
      </c>
      <c r="R27" s="45">
        <v>78.992</v>
      </c>
      <c r="S27" s="45">
        <v>107.0067</v>
      </c>
      <c r="T27" s="50">
        <v>185.9987</v>
      </c>
      <c r="U27" s="27">
        <f t="shared" si="1"/>
        <v>-78.86437512967703</v>
      </c>
      <c r="V27" s="37">
        <f t="shared" si="0"/>
        <v>-92.14381605892945</v>
      </c>
    </row>
    <row r="28" spans="1:22" ht="15">
      <c r="A28" s="47" t="s">
        <v>9</v>
      </c>
      <c r="B28" s="44" t="s">
        <v>44</v>
      </c>
      <c r="C28" s="44" t="s">
        <v>206</v>
      </c>
      <c r="D28" s="44" t="s">
        <v>99</v>
      </c>
      <c r="E28" s="44" t="s">
        <v>105</v>
      </c>
      <c r="F28" s="44" t="s">
        <v>59</v>
      </c>
      <c r="G28" s="44" t="s">
        <v>101</v>
      </c>
      <c r="H28" s="48" t="s">
        <v>104</v>
      </c>
      <c r="I28" s="49">
        <v>84.656</v>
      </c>
      <c r="J28" s="45">
        <v>101.7424</v>
      </c>
      <c r="K28" s="46">
        <v>186.3984</v>
      </c>
      <c r="L28" s="45">
        <v>282.9745</v>
      </c>
      <c r="M28" s="45">
        <v>351.1142</v>
      </c>
      <c r="N28" s="50">
        <v>634.0887</v>
      </c>
      <c r="O28" s="49">
        <v>54.2862</v>
      </c>
      <c r="P28" s="45">
        <v>91.5716</v>
      </c>
      <c r="Q28" s="46">
        <v>145.8578</v>
      </c>
      <c r="R28" s="45">
        <v>137.916</v>
      </c>
      <c r="S28" s="45">
        <v>310.5484</v>
      </c>
      <c r="T28" s="50">
        <v>448.4644</v>
      </c>
      <c r="U28" s="27">
        <f t="shared" si="1"/>
        <v>27.794605430768883</v>
      </c>
      <c r="V28" s="37">
        <f t="shared" si="0"/>
        <v>41.391089236960624</v>
      </c>
    </row>
    <row r="29" spans="1:22" ht="15">
      <c r="A29" s="47" t="s">
        <v>9</v>
      </c>
      <c r="B29" s="44" t="s">
        <v>44</v>
      </c>
      <c r="C29" s="44" t="s">
        <v>206</v>
      </c>
      <c r="D29" s="44" t="s">
        <v>210</v>
      </c>
      <c r="E29" s="44" t="s">
        <v>211</v>
      </c>
      <c r="F29" s="44" t="s">
        <v>134</v>
      </c>
      <c r="G29" s="44" t="s">
        <v>212</v>
      </c>
      <c r="H29" s="48" t="s">
        <v>213</v>
      </c>
      <c r="I29" s="49">
        <v>0</v>
      </c>
      <c r="J29" s="45">
        <v>0</v>
      </c>
      <c r="K29" s="46">
        <v>0</v>
      </c>
      <c r="L29" s="45">
        <v>21.0528</v>
      </c>
      <c r="M29" s="45">
        <v>0</v>
      </c>
      <c r="N29" s="50">
        <v>21.0528</v>
      </c>
      <c r="O29" s="49">
        <v>0</v>
      </c>
      <c r="P29" s="45">
        <v>0</v>
      </c>
      <c r="Q29" s="46">
        <v>0</v>
      </c>
      <c r="R29" s="45">
        <v>0</v>
      </c>
      <c r="S29" s="45">
        <v>0</v>
      </c>
      <c r="T29" s="50">
        <v>0</v>
      </c>
      <c r="U29" s="42" t="s">
        <v>35</v>
      </c>
      <c r="V29" s="43" t="s">
        <v>35</v>
      </c>
    </row>
    <row r="30" spans="1:22" ht="15">
      <c r="A30" s="47" t="s">
        <v>9</v>
      </c>
      <c r="B30" s="44" t="s">
        <v>44</v>
      </c>
      <c r="C30" s="44" t="s">
        <v>206</v>
      </c>
      <c r="D30" s="44" t="s">
        <v>24</v>
      </c>
      <c r="E30" s="44" t="s">
        <v>233</v>
      </c>
      <c r="F30" s="44" t="s">
        <v>54</v>
      </c>
      <c r="G30" s="44" t="s">
        <v>106</v>
      </c>
      <c r="H30" s="48" t="s">
        <v>107</v>
      </c>
      <c r="I30" s="49">
        <v>1215.40019</v>
      </c>
      <c r="J30" s="45">
        <v>0</v>
      </c>
      <c r="K30" s="46">
        <v>1215.40019</v>
      </c>
      <c r="L30" s="45">
        <v>3837.702845</v>
      </c>
      <c r="M30" s="45">
        <v>0</v>
      </c>
      <c r="N30" s="50">
        <v>3837.702845</v>
      </c>
      <c r="O30" s="49">
        <v>1410.302</v>
      </c>
      <c r="P30" s="45">
        <v>0</v>
      </c>
      <c r="Q30" s="46">
        <v>1410.302</v>
      </c>
      <c r="R30" s="45">
        <v>4298.38</v>
      </c>
      <c r="S30" s="45">
        <v>0</v>
      </c>
      <c r="T30" s="50">
        <v>4298.38</v>
      </c>
      <c r="U30" s="27">
        <f t="shared" si="1"/>
        <v>-13.819863405143007</v>
      </c>
      <c r="V30" s="37">
        <f t="shared" si="0"/>
        <v>-10.717459950027697</v>
      </c>
    </row>
    <row r="31" spans="1:22" ht="15">
      <c r="A31" s="47" t="s">
        <v>9</v>
      </c>
      <c r="B31" s="44" t="s">
        <v>44</v>
      </c>
      <c r="C31" s="44" t="s">
        <v>206</v>
      </c>
      <c r="D31" s="44" t="s">
        <v>108</v>
      </c>
      <c r="E31" s="44" t="s">
        <v>109</v>
      </c>
      <c r="F31" s="44" t="s">
        <v>67</v>
      </c>
      <c r="G31" s="44" t="s">
        <v>67</v>
      </c>
      <c r="H31" s="48" t="s">
        <v>110</v>
      </c>
      <c r="I31" s="49">
        <v>3.924108</v>
      </c>
      <c r="J31" s="45">
        <v>8.103438</v>
      </c>
      <c r="K31" s="46">
        <v>12.027546</v>
      </c>
      <c r="L31" s="45">
        <v>13.904043</v>
      </c>
      <c r="M31" s="45">
        <v>18.730353</v>
      </c>
      <c r="N31" s="50">
        <v>32.634396</v>
      </c>
      <c r="O31" s="49">
        <v>0</v>
      </c>
      <c r="P31" s="45">
        <v>0</v>
      </c>
      <c r="Q31" s="46">
        <v>0</v>
      </c>
      <c r="R31" s="45">
        <v>0</v>
      </c>
      <c r="S31" s="45">
        <v>0</v>
      </c>
      <c r="T31" s="50">
        <v>0</v>
      </c>
      <c r="U31" s="42" t="s">
        <v>35</v>
      </c>
      <c r="V31" s="43" t="s">
        <v>35</v>
      </c>
    </row>
    <row r="32" spans="1:22" ht="15">
      <c r="A32" s="47" t="s">
        <v>9</v>
      </c>
      <c r="B32" s="44" t="s">
        <v>44</v>
      </c>
      <c r="C32" s="44" t="s">
        <v>206</v>
      </c>
      <c r="D32" s="44" t="s">
        <v>108</v>
      </c>
      <c r="E32" s="44" t="s">
        <v>111</v>
      </c>
      <c r="F32" s="44" t="s">
        <v>67</v>
      </c>
      <c r="G32" s="44" t="s">
        <v>67</v>
      </c>
      <c r="H32" s="48" t="s">
        <v>110</v>
      </c>
      <c r="I32" s="49">
        <v>62.589558</v>
      </c>
      <c r="J32" s="45">
        <v>85.404176</v>
      </c>
      <c r="K32" s="46">
        <v>147.993734</v>
      </c>
      <c r="L32" s="45">
        <v>156.976392</v>
      </c>
      <c r="M32" s="45">
        <v>190.860128</v>
      </c>
      <c r="N32" s="50">
        <v>347.83652</v>
      </c>
      <c r="O32" s="49">
        <v>84.0931</v>
      </c>
      <c r="P32" s="45">
        <v>87.034037</v>
      </c>
      <c r="Q32" s="46">
        <v>171.127137</v>
      </c>
      <c r="R32" s="45">
        <v>253.621988</v>
      </c>
      <c r="S32" s="45">
        <v>303.570694</v>
      </c>
      <c r="T32" s="50">
        <v>557.192682</v>
      </c>
      <c r="U32" s="27">
        <f t="shared" si="1"/>
        <v>-13.518255143834967</v>
      </c>
      <c r="V32" s="37">
        <f t="shared" si="0"/>
        <v>-37.573386866556156</v>
      </c>
    </row>
    <row r="33" spans="1:22" ht="15">
      <c r="A33" s="47" t="s">
        <v>9</v>
      </c>
      <c r="B33" s="44" t="s">
        <v>44</v>
      </c>
      <c r="C33" s="44" t="s">
        <v>206</v>
      </c>
      <c r="D33" s="44" t="s">
        <v>108</v>
      </c>
      <c r="E33" s="44" t="s">
        <v>112</v>
      </c>
      <c r="F33" s="44" t="s">
        <v>67</v>
      </c>
      <c r="G33" s="44" t="s">
        <v>67</v>
      </c>
      <c r="H33" s="48" t="s">
        <v>110</v>
      </c>
      <c r="I33" s="49">
        <v>16.446276</v>
      </c>
      <c r="J33" s="45">
        <v>30.329067</v>
      </c>
      <c r="K33" s="46">
        <v>46.775343</v>
      </c>
      <c r="L33" s="45">
        <v>49.463451</v>
      </c>
      <c r="M33" s="45">
        <v>81.82</v>
      </c>
      <c r="N33" s="50">
        <v>131.283451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35</v>
      </c>
      <c r="V33" s="43" t="s">
        <v>35</v>
      </c>
    </row>
    <row r="34" spans="1:22" ht="15">
      <c r="A34" s="47" t="s">
        <v>9</v>
      </c>
      <c r="B34" s="44" t="s">
        <v>44</v>
      </c>
      <c r="C34" s="44" t="s">
        <v>206</v>
      </c>
      <c r="D34" s="44" t="s">
        <v>108</v>
      </c>
      <c r="E34" s="44" t="s">
        <v>113</v>
      </c>
      <c r="F34" s="44" t="s">
        <v>67</v>
      </c>
      <c r="G34" s="44" t="s">
        <v>67</v>
      </c>
      <c r="H34" s="48" t="s">
        <v>110</v>
      </c>
      <c r="I34" s="49">
        <v>3.26327</v>
      </c>
      <c r="J34" s="45">
        <v>7.437594</v>
      </c>
      <c r="K34" s="46">
        <v>10.700864</v>
      </c>
      <c r="L34" s="45">
        <v>17.725018</v>
      </c>
      <c r="M34" s="45">
        <v>37.311446</v>
      </c>
      <c r="N34" s="50">
        <v>55.036464</v>
      </c>
      <c r="O34" s="49">
        <v>0</v>
      </c>
      <c r="P34" s="45">
        <v>0</v>
      </c>
      <c r="Q34" s="46">
        <v>0</v>
      </c>
      <c r="R34" s="45">
        <v>0</v>
      </c>
      <c r="S34" s="45">
        <v>0</v>
      </c>
      <c r="T34" s="50">
        <v>0</v>
      </c>
      <c r="U34" s="42" t="s">
        <v>35</v>
      </c>
      <c r="V34" s="43" t="s">
        <v>35</v>
      </c>
    </row>
    <row r="35" spans="1:22" ht="15">
      <c r="A35" s="47" t="s">
        <v>9</v>
      </c>
      <c r="B35" s="44" t="s">
        <v>44</v>
      </c>
      <c r="C35" s="44" t="s">
        <v>206</v>
      </c>
      <c r="D35" s="44" t="s">
        <v>108</v>
      </c>
      <c r="E35" s="44" t="s">
        <v>223</v>
      </c>
      <c r="F35" s="44" t="s">
        <v>67</v>
      </c>
      <c r="G35" s="44" t="s">
        <v>67</v>
      </c>
      <c r="H35" s="48" t="s">
        <v>110</v>
      </c>
      <c r="I35" s="49">
        <v>0.74727</v>
      </c>
      <c r="J35" s="45">
        <v>0.89022</v>
      </c>
      <c r="K35" s="46">
        <v>1.63749</v>
      </c>
      <c r="L35" s="45">
        <v>0.74727</v>
      </c>
      <c r="M35" s="45">
        <v>0.89022</v>
      </c>
      <c r="N35" s="50">
        <v>1.63749</v>
      </c>
      <c r="O35" s="49">
        <v>0</v>
      </c>
      <c r="P35" s="45">
        <v>0</v>
      </c>
      <c r="Q35" s="46">
        <v>0</v>
      </c>
      <c r="R35" s="45">
        <v>0</v>
      </c>
      <c r="S35" s="45">
        <v>0</v>
      </c>
      <c r="T35" s="50">
        <v>0</v>
      </c>
      <c r="U35" s="42" t="s">
        <v>35</v>
      </c>
      <c r="V35" s="43" t="s">
        <v>35</v>
      </c>
    </row>
    <row r="36" spans="1:22" ht="15">
      <c r="A36" s="47" t="s">
        <v>9</v>
      </c>
      <c r="B36" s="44" t="s">
        <v>44</v>
      </c>
      <c r="C36" s="44" t="s">
        <v>206</v>
      </c>
      <c r="D36" s="44" t="s">
        <v>114</v>
      </c>
      <c r="E36" s="44" t="s">
        <v>234</v>
      </c>
      <c r="F36" s="44" t="s">
        <v>23</v>
      </c>
      <c r="G36" s="44" t="s">
        <v>115</v>
      </c>
      <c r="H36" s="48" t="s">
        <v>115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0</v>
      </c>
      <c r="P36" s="45">
        <v>0</v>
      </c>
      <c r="Q36" s="46">
        <v>0</v>
      </c>
      <c r="R36" s="45">
        <v>0</v>
      </c>
      <c r="S36" s="45">
        <v>486.26615</v>
      </c>
      <c r="T36" s="50">
        <v>486.26615</v>
      </c>
      <c r="U36" s="42" t="s">
        <v>35</v>
      </c>
      <c r="V36" s="43" t="s">
        <v>35</v>
      </c>
    </row>
    <row r="37" spans="1:23" s="6" customFormat="1" ht="15">
      <c r="A37" s="47" t="s">
        <v>9</v>
      </c>
      <c r="B37" s="44" t="s">
        <v>44</v>
      </c>
      <c r="C37" s="44" t="s">
        <v>206</v>
      </c>
      <c r="D37" s="44" t="s">
        <v>114</v>
      </c>
      <c r="E37" s="44" t="s">
        <v>116</v>
      </c>
      <c r="F37" s="44" t="s">
        <v>23</v>
      </c>
      <c r="G37" s="44" t="s">
        <v>92</v>
      </c>
      <c r="H37" s="48" t="s">
        <v>117</v>
      </c>
      <c r="I37" s="49">
        <v>0</v>
      </c>
      <c r="J37" s="45">
        <v>191.6386</v>
      </c>
      <c r="K37" s="46">
        <v>191.6386</v>
      </c>
      <c r="L37" s="45">
        <v>0</v>
      </c>
      <c r="M37" s="45">
        <v>607.9541</v>
      </c>
      <c r="N37" s="50">
        <v>607.9541</v>
      </c>
      <c r="O37" s="49">
        <v>0</v>
      </c>
      <c r="P37" s="45">
        <v>218.9185</v>
      </c>
      <c r="Q37" s="46">
        <v>218.9185</v>
      </c>
      <c r="R37" s="45">
        <v>0</v>
      </c>
      <c r="S37" s="45">
        <v>715.1551</v>
      </c>
      <c r="T37" s="50">
        <v>715.1551</v>
      </c>
      <c r="U37" s="27">
        <f t="shared" si="1"/>
        <v>-12.461212734419425</v>
      </c>
      <c r="V37" s="37">
        <f t="shared" si="0"/>
        <v>-14.989895198957527</v>
      </c>
      <c r="W37" s="1"/>
    </row>
    <row r="38" spans="1:22" ht="15">
      <c r="A38" s="47" t="s">
        <v>9</v>
      </c>
      <c r="B38" s="44" t="s">
        <v>44</v>
      </c>
      <c r="C38" s="44" t="s">
        <v>206</v>
      </c>
      <c r="D38" s="44" t="s">
        <v>118</v>
      </c>
      <c r="E38" s="44" t="s">
        <v>119</v>
      </c>
      <c r="F38" s="44" t="s">
        <v>93</v>
      </c>
      <c r="G38" s="44" t="s">
        <v>94</v>
      </c>
      <c r="H38" s="48" t="s">
        <v>94</v>
      </c>
      <c r="I38" s="49">
        <v>4294.44612</v>
      </c>
      <c r="J38" s="45">
        <v>0</v>
      </c>
      <c r="K38" s="46">
        <v>4294.44612</v>
      </c>
      <c r="L38" s="45">
        <v>12136.87364</v>
      </c>
      <c r="M38" s="45">
        <v>0</v>
      </c>
      <c r="N38" s="50">
        <v>12136.87364</v>
      </c>
      <c r="O38" s="49">
        <v>2590.5215</v>
      </c>
      <c r="P38" s="45">
        <v>0</v>
      </c>
      <c r="Q38" s="46">
        <v>2590.5215</v>
      </c>
      <c r="R38" s="45">
        <v>8345.48829</v>
      </c>
      <c r="S38" s="45">
        <v>0</v>
      </c>
      <c r="T38" s="50">
        <v>8345.48829</v>
      </c>
      <c r="U38" s="27">
        <f t="shared" si="1"/>
        <v>65.77535141090316</v>
      </c>
      <c r="V38" s="37">
        <f t="shared" si="0"/>
        <v>45.43035971355969</v>
      </c>
    </row>
    <row r="39" spans="1:22" ht="15">
      <c r="A39" s="47" t="s">
        <v>9</v>
      </c>
      <c r="B39" s="44" t="s">
        <v>44</v>
      </c>
      <c r="C39" s="44" t="s">
        <v>206</v>
      </c>
      <c r="D39" s="44" t="s">
        <v>120</v>
      </c>
      <c r="E39" s="44" t="s">
        <v>121</v>
      </c>
      <c r="F39" s="44" t="s">
        <v>52</v>
      </c>
      <c r="G39" s="44" t="s">
        <v>122</v>
      </c>
      <c r="H39" s="48" t="s">
        <v>123</v>
      </c>
      <c r="I39" s="49">
        <v>0</v>
      </c>
      <c r="J39" s="45">
        <v>0</v>
      </c>
      <c r="K39" s="46">
        <v>0</v>
      </c>
      <c r="L39" s="45">
        <v>0</v>
      </c>
      <c r="M39" s="45">
        <v>0</v>
      </c>
      <c r="N39" s="50">
        <v>0</v>
      </c>
      <c r="O39" s="49">
        <v>20.348563</v>
      </c>
      <c r="P39" s="45">
        <v>0</v>
      </c>
      <c r="Q39" s="46">
        <v>20.348563</v>
      </c>
      <c r="R39" s="45">
        <v>53.211055</v>
      </c>
      <c r="S39" s="45">
        <v>0</v>
      </c>
      <c r="T39" s="50">
        <v>53.211055</v>
      </c>
      <c r="U39" s="42" t="s">
        <v>35</v>
      </c>
      <c r="V39" s="43" t="s">
        <v>35</v>
      </c>
    </row>
    <row r="40" spans="1:22" ht="15">
      <c r="A40" s="47" t="s">
        <v>9</v>
      </c>
      <c r="B40" s="44" t="s">
        <v>44</v>
      </c>
      <c r="C40" s="44" t="s">
        <v>206</v>
      </c>
      <c r="D40" s="44" t="s">
        <v>120</v>
      </c>
      <c r="E40" s="44" t="s">
        <v>121</v>
      </c>
      <c r="F40" s="44" t="s">
        <v>52</v>
      </c>
      <c r="G40" s="44" t="s">
        <v>122</v>
      </c>
      <c r="H40" s="48" t="s">
        <v>123</v>
      </c>
      <c r="I40" s="49">
        <v>3.33126</v>
      </c>
      <c r="J40" s="45">
        <v>0</v>
      </c>
      <c r="K40" s="46">
        <v>3.33126</v>
      </c>
      <c r="L40" s="45">
        <v>20.253457</v>
      </c>
      <c r="M40" s="45">
        <v>0</v>
      </c>
      <c r="N40" s="50">
        <v>20.253457</v>
      </c>
      <c r="O40" s="49">
        <v>0</v>
      </c>
      <c r="P40" s="45">
        <v>0</v>
      </c>
      <c r="Q40" s="46">
        <v>0</v>
      </c>
      <c r="R40" s="45">
        <v>0</v>
      </c>
      <c r="S40" s="45">
        <v>0</v>
      </c>
      <c r="T40" s="50">
        <v>0</v>
      </c>
      <c r="U40" s="42" t="s">
        <v>35</v>
      </c>
      <c r="V40" s="43" t="s">
        <v>35</v>
      </c>
    </row>
    <row r="41" spans="1:22" ht="15">
      <c r="A41" s="47" t="s">
        <v>9</v>
      </c>
      <c r="B41" s="44" t="s">
        <v>44</v>
      </c>
      <c r="C41" s="44" t="s">
        <v>206</v>
      </c>
      <c r="D41" s="44" t="s">
        <v>124</v>
      </c>
      <c r="E41" s="44" t="s">
        <v>125</v>
      </c>
      <c r="F41" s="44" t="s">
        <v>52</v>
      </c>
      <c r="G41" s="44" t="s">
        <v>126</v>
      </c>
      <c r="H41" s="48" t="s">
        <v>126</v>
      </c>
      <c r="I41" s="49">
        <v>49.197362</v>
      </c>
      <c r="J41" s="45">
        <v>29.386742</v>
      </c>
      <c r="K41" s="46">
        <v>78.584104</v>
      </c>
      <c r="L41" s="45">
        <v>134.174365</v>
      </c>
      <c r="M41" s="45">
        <v>95.136011</v>
      </c>
      <c r="N41" s="50">
        <v>229.310376</v>
      </c>
      <c r="O41" s="49">
        <v>0</v>
      </c>
      <c r="P41" s="45">
        <v>67.249565</v>
      </c>
      <c r="Q41" s="46">
        <v>67.249565</v>
      </c>
      <c r="R41" s="45">
        <v>0</v>
      </c>
      <c r="S41" s="45">
        <v>179.036837</v>
      </c>
      <c r="T41" s="50">
        <v>179.036837</v>
      </c>
      <c r="U41" s="27">
        <f t="shared" si="1"/>
        <v>16.854442106800228</v>
      </c>
      <c r="V41" s="37">
        <f t="shared" si="0"/>
        <v>28.079997302454586</v>
      </c>
    </row>
    <row r="42" spans="1:22" ht="15">
      <c r="A42" s="47" t="s">
        <v>9</v>
      </c>
      <c r="B42" s="44" t="s">
        <v>44</v>
      </c>
      <c r="C42" s="44" t="s">
        <v>206</v>
      </c>
      <c r="D42" s="44" t="s">
        <v>127</v>
      </c>
      <c r="E42" s="44" t="s">
        <v>128</v>
      </c>
      <c r="F42" s="44" t="s">
        <v>23</v>
      </c>
      <c r="G42" s="44" t="s">
        <v>129</v>
      </c>
      <c r="H42" s="48" t="s">
        <v>129</v>
      </c>
      <c r="I42" s="49">
        <v>41.66422</v>
      </c>
      <c r="J42" s="45">
        <v>33.684441</v>
      </c>
      <c r="K42" s="46">
        <v>75.348661</v>
      </c>
      <c r="L42" s="45">
        <v>127.651072</v>
      </c>
      <c r="M42" s="45">
        <v>95.082459</v>
      </c>
      <c r="N42" s="50">
        <v>222.733531</v>
      </c>
      <c r="O42" s="49">
        <v>74.906288</v>
      </c>
      <c r="P42" s="45">
        <v>50.701868</v>
      </c>
      <c r="Q42" s="46">
        <v>125.608156</v>
      </c>
      <c r="R42" s="45">
        <v>211.795749</v>
      </c>
      <c r="S42" s="45">
        <v>181.717477</v>
      </c>
      <c r="T42" s="50">
        <v>393.513226</v>
      </c>
      <c r="U42" s="27">
        <f t="shared" si="1"/>
        <v>-40.01292320540076</v>
      </c>
      <c r="V42" s="37">
        <f t="shared" si="0"/>
        <v>-43.39871793788196</v>
      </c>
    </row>
    <row r="43" spans="1:22" ht="15">
      <c r="A43" s="47" t="s">
        <v>9</v>
      </c>
      <c r="B43" s="44" t="s">
        <v>44</v>
      </c>
      <c r="C43" s="44" t="s">
        <v>176</v>
      </c>
      <c r="D43" s="44" t="s">
        <v>202</v>
      </c>
      <c r="E43" s="44" t="s">
        <v>203</v>
      </c>
      <c r="F43" s="44" t="s">
        <v>59</v>
      </c>
      <c r="G43" s="44" t="s">
        <v>204</v>
      </c>
      <c r="H43" s="48" t="s">
        <v>205</v>
      </c>
      <c r="I43" s="49">
        <v>0</v>
      </c>
      <c r="J43" s="45">
        <v>0</v>
      </c>
      <c r="K43" s="46">
        <v>0</v>
      </c>
      <c r="L43" s="45">
        <v>40.95</v>
      </c>
      <c r="M43" s="45">
        <v>0</v>
      </c>
      <c r="N43" s="50">
        <v>40.95</v>
      </c>
      <c r="O43" s="49">
        <v>0</v>
      </c>
      <c r="P43" s="45">
        <v>0</v>
      </c>
      <c r="Q43" s="46">
        <v>0</v>
      </c>
      <c r="R43" s="45">
        <v>0</v>
      </c>
      <c r="S43" s="45">
        <v>0</v>
      </c>
      <c r="T43" s="50">
        <v>0</v>
      </c>
      <c r="U43" s="42" t="s">
        <v>35</v>
      </c>
      <c r="V43" s="43" t="s">
        <v>35</v>
      </c>
    </row>
    <row r="44" spans="1:22" ht="15">
      <c r="A44" s="47" t="s">
        <v>9</v>
      </c>
      <c r="B44" s="44" t="s">
        <v>44</v>
      </c>
      <c r="C44" s="44" t="s">
        <v>176</v>
      </c>
      <c r="D44" s="44" t="s">
        <v>181</v>
      </c>
      <c r="E44" s="44" t="s">
        <v>182</v>
      </c>
      <c r="F44" s="44" t="s">
        <v>83</v>
      </c>
      <c r="G44" s="44" t="s">
        <v>183</v>
      </c>
      <c r="H44" s="48" t="s">
        <v>184</v>
      </c>
      <c r="I44" s="49">
        <v>43.26576</v>
      </c>
      <c r="J44" s="45">
        <v>0</v>
      </c>
      <c r="K44" s="46">
        <v>43.26576</v>
      </c>
      <c r="L44" s="45">
        <v>155.779812</v>
      </c>
      <c r="M44" s="45">
        <v>0</v>
      </c>
      <c r="N44" s="50">
        <v>155.779812</v>
      </c>
      <c r="O44" s="49">
        <v>80.452918</v>
      </c>
      <c r="P44" s="45">
        <v>0</v>
      </c>
      <c r="Q44" s="46">
        <v>80.452918</v>
      </c>
      <c r="R44" s="45">
        <v>168.898781</v>
      </c>
      <c r="S44" s="45">
        <v>0</v>
      </c>
      <c r="T44" s="50">
        <v>168.898781</v>
      </c>
      <c r="U44" s="27">
        <f t="shared" si="1"/>
        <v>-46.22226132307594</v>
      </c>
      <c r="V44" s="37">
        <f t="shared" si="0"/>
        <v>-7.76735564479889</v>
      </c>
    </row>
    <row r="45" spans="1:22" ht="15">
      <c r="A45" s="47" t="s">
        <v>9</v>
      </c>
      <c r="B45" s="44" t="s">
        <v>44</v>
      </c>
      <c r="C45" s="44" t="s">
        <v>206</v>
      </c>
      <c r="D45" s="44" t="s">
        <v>130</v>
      </c>
      <c r="E45" s="44" t="s">
        <v>131</v>
      </c>
      <c r="F45" s="44" t="s">
        <v>59</v>
      </c>
      <c r="G45" s="44" t="s">
        <v>60</v>
      </c>
      <c r="H45" s="48" t="s">
        <v>61</v>
      </c>
      <c r="I45" s="49">
        <v>90.334416</v>
      </c>
      <c r="J45" s="45">
        <v>48.922173</v>
      </c>
      <c r="K45" s="46">
        <v>139.256589</v>
      </c>
      <c r="L45" s="45">
        <v>278.81233</v>
      </c>
      <c r="M45" s="45">
        <v>127.336669</v>
      </c>
      <c r="N45" s="50">
        <v>406.148999</v>
      </c>
      <c r="O45" s="49">
        <v>71.89882</v>
      </c>
      <c r="P45" s="45">
        <v>71.71922</v>
      </c>
      <c r="Q45" s="46">
        <v>143.61804</v>
      </c>
      <c r="R45" s="45">
        <v>198.853236</v>
      </c>
      <c r="S45" s="45">
        <v>191.345206</v>
      </c>
      <c r="T45" s="50">
        <v>390.198442</v>
      </c>
      <c r="U45" s="27">
        <f t="shared" si="1"/>
        <v>-3.036840636454874</v>
      </c>
      <c r="V45" s="37">
        <f t="shared" si="0"/>
        <v>4.087806429529528</v>
      </c>
    </row>
    <row r="46" spans="1:22" ht="15">
      <c r="A46" s="47" t="s">
        <v>9</v>
      </c>
      <c r="B46" s="44" t="s">
        <v>44</v>
      </c>
      <c r="C46" s="44" t="s">
        <v>176</v>
      </c>
      <c r="D46" s="44" t="s">
        <v>185</v>
      </c>
      <c r="E46" s="44" t="s">
        <v>186</v>
      </c>
      <c r="F46" s="44" t="s">
        <v>59</v>
      </c>
      <c r="G46" s="44" t="s">
        <v>179</v>
      </c>
      <c r="H46" s="48" t="s">
        <v>180</v>
      </c>
      <c r="I46" s="49">
        <v>0.876548</v>
      </c>
      <c r="J46" s="45">
        <v>4.5596</v>
      </c>
      <c r="K46" s="46">
        <v>5.436148</v>
      </c>
      <c r="L46" s="45">
        <v>4.598948</v>
      </c>
      <c r="M46" s="45">
        <v>9.74182</v>
      </c>
      <c r="N46" s="50">
        <v>14.340768</v>
      </c>
      <c r="O46" s="49">
        <v>8.37234</v>
      </c>
      <c r="P46" s="45">
        <v>6.2683</v>
      </c>
      <c r="Q46" s="46">
        <v>14.64064</v>
      </c>
      <c r="R46" s="45">
        <v>20.883183</v>
      </c>
      <c r="S46" s="45">
        <v>15.4978</v>
      </c>
      <c r="T46" s="50">
        <v>36.380983</v>
      </c>
      <c r="U46" s="27">
        <f t="shared" si="1"/>
        <v>-62.86946472285364</v>
      </c>
      <c r="V46" s="37">
        <f t="shared" si="0"/>
        <v>-60.58169181409969</v>
      </c>
    </row>
    <row r="47" spans="1:22" ht="15">
      <c r="A47" s="47" t="s">
        <v>9</v>
      </c>
      <c r="B47" s="44" t="s">
        <v>196</v>
      </c>
      <c r="C47" s="44" t="s">
        <v>206</v>
      </c>
      <c r="D47" s="44" t="s">
        <v>197</v>
      </c>
      <c r="E47" s="44" t="s">
        <v>235</v>
      </c>
      <c r="F47" s="44" t="s">
        <v>25</v>
      </c>
      <c r="G47" s="44" t="s">
        <v>198</v>
      </c>
      <c r="H47" s="48" t="s">
        <v>199</v>
      </c>
      <c r="I47" s="49">
        <v>374.9625</v>
      </c>
      <c r="J47" s="45">
        <v>0</v>
      </c>
      <c r="K47" s="46">
        <v>374.9625</v>
      </c>
      <c r="L47" s="45">
        <v>1183.031685</v>
      </c>
      <c r="M47" s="45">
        <v>0</v>
      </c>
      <c r="N47" s="50">
        <v>1183.031685</v>
      </c>
      <c r="O47" s="49">
        <v>601.220872</v>
      </c>
      <c r="P47" s="45">
        <v>0</v>
      </c>
      <c r="Q47" s="46">
        <v>601.220872</v>
      </c>
      <c r="R47" s="45">
        <v>1631.227861</v>
      </c>
      <c r="S47" s="45">
        <v>0</v>
      </c>
      <c r="T47" s="50">
        <v>1631.227861</v>
      </c>
      <c r="U47" s="27">
        <f t="shared" si="1"/>
        <v>-37.63315322825319</v>
      </c>
      <c r="V47" s="37">
        <f t="shared" si="0"/>
        <v>-27.47600054631486</v>
      </c>
    </row>
    <row r="48" spans="1:22" ht="15">
      <c r="A48" s="47" t="s">
        <v>9</v>
      </c>
      <c r="B48" s="44" t="s">
        <v>44</v>
      </c>
      <c r="C48" s="44" t="s">
        <v>176</v>
      </c>
      <c r="D48" s="44" t="s">
        <v>187</v>
      </c>
      <c r="E48" s="44" t="s">
        <v>188</v>
      </c>
      <c r="F48" s="44" t="s">
        <v>59</v>
      </c>
      <c r="G48" s="44" t="s">
        <v>189</v>
      </c>
      <c r="H48" s="48" t="s">
        <v>190</v>
      </c>
      <c r="I48" s="49">
        <v>59.6392</v>
      </c>
      <c r="J48" s="45">
        <v>1.6744</v>
      </c>
      <c r="K48" s="46">
        <v>61.3136</v>
      </c>
      <c r="L48" s="45">
        <v>150.952074</v>
      </c>
      <c r="M48" s="45">
        <v>4.192558</v>
      </c>
      <c r="N48" s="50">
        <v>155.144632</v>
      </c>
      <c r="O48" s="49">
        <v>0</v>
      </c>
      <c r="P48" s="45">
        <v>0</v>
      </c>
      <c r="Q48" s="46">
        <v>0</v>
      </c>
      <c r="R48" s="45">
        <v>12.54</v>
      </c>
      <c r="S48" s="45">
        <v>0</v>
      </c>
      <c r="T48" s="50">
        <v>12.54</v>
      </c>
      <c r="U48" s="42" t="s">
        <v>35</v>
      </c>
      <c r="V48" s="43" t="s">
        <v>35</v>
      </c>
    </row>
    <row r="49" spans="1:22" ht="15">
      <c r="A49" s="47" t="s">
        <v>9</v>
      </c>
      <c r="B49" s="44" t="s">
        <v>225</v>
      </c>
      <c r="C49" s="44" t="s">
        <v>206</v>
      </c>
      <c r="D49" s="44" t="s">
        <v>226</v>
      </c>
      <c r="E49" s="44" t="s">
        <v>227</v>
      </c>
      <c r="F49" s="44" t="s">
        <v>139</v>
      </c>
      <c r="G49" s="44" t="s">
        <v>228</v>
      </c>
      <c r="H49" s="48" t="s">
        <v>229</v>
      </c>
      <c r="I49" s="49">
        <v>0</v>
      </c>
      <c r="J49" s="45">
        <v>0</v>
      </c>
      <c r="K49" s="46">
        <v>0</v>
      </c>
      <c r="L49" s="45">
        <v>0</v>
      </c>
      <c r="M49" s="45">
        <v>0</v>
      </c>
      <c r="N49" s="50">
        <v>0</v>
      </c>
      <c r="O49" s="49">
        <v>0</v>
      </c>
      <c r="P49" s="45">
        <v>0.06</v>
      </c>
      <c r="Q49" s="46">
        <v>0.06</v>
      </c>
      <c r="R49" s="45">
        <v>0</v>
      </c>
      <c r="S49" s="45">
        <v>0.06</v>
      </c>
      <c r="T49" s="50">
        <v>0.06</v>
      </c>
      <c r="U49" s="42" t="s">
        <v>35</v>
      </c>
      <c r="V49" s="43" t="s">
        <v>35</v>
      </c>
    </row>
    <row r="50" spans="1:22" ht="15">
      <c r="A50" s="47" t="s">
        <v>9</v>
      </c>
      <c r="B50" s="44" t="s">
        <v>44</v>
      </c>
      <c r="C50" s="44" t="s">
        <v>206</v>
      </c>
      <c r="D50" s="44" t="s">
        <v>132</v>
      </c>
      <c r="E50" s="44" t="s">
        <v>133</v>
      </c>
      <c r="F50" s="44" t="s">
        <v>134</v>
      </c>
      <c r="G50" s="44" t="s">
        <v>135</v>
      </c>
      <c r="H50" s="48" t="s">
        <v>136</v>
      </c>
      <c r="I50" s="49">
        <v>0</v>
      </c>
      <c r="J50" s="45">
        <v>0</v>
      </c>
      <c r="K50" s="46">
        <v>0</v>
      </c>
      <c r="L50" s="45">
        <v>0</v>
      </c>
      <c r="M50" s="45">
        <v>0</v>
      </c>
      <c r="N50" s="50">
        <v>0</v>
      </c>
      <c r="O50" s="49">
        <v>119.326915</v>
      </c>
      <c r="P50" s="45">
        <v>0</v>
      </c>
      <c r="Q50" s="46">
        <v>119.326915</v>
      </c>
      <c r="R50" s="45">
        <v>445.334557</v>
      </c>
      <c r="S50" s="45">
        <v>0</v>
      </c>
      <c r="T50" s="50">
        <v>445.334557</v>
      </c>
      <c r="U50" s="42" t="s">
        <v>35</v>
      </c>
      <c r="V50" s="43" t="s">
        <v>35</v>
      </c>
    </row>
    <row r="51" spans="1:22" ht="15">
      <c r="A51" s="47" t="s">
        <v>9</v>
      </c>
      <c r="B51" s="44" t="s">
        <v>196</v>
      </c>
      <c r="C51" s="44" t="s">
        <v>176</v>
      </c>
      <c r="D51" s="44" t="s">
        <v>214</v>
      </c>
      <c r="E51" s="44" t="s">
        <v>215</v>
      </c>
      <c r="F51" s="44" t="s">
        <v>23</v>
      </c>
      <c r="G51" s="44" t="s">
        <v>216</v>
      </c>
      <c r="H51" s="48" t="s">
        <v>217</v>
      </c>
      <c r="I51" s="49">
        <v>0</v>
      </c>
      <c r="J51" s="45">
        <v>0</v>
      </c>
      <c r="K51" s="46">
        <v>0</v>
      </c>
      <c r="L51" s="45">
        <v>0.12</v>
      </c>
      <c r="M51" s="45">
        <v>0</v>
      </c>
      <c r="N51" s="50">
        <v>0.12</v>
      </c>
      <c r="O51" s="49">
        <v>0</v>
      </c>
      <c r="P51" s="45">
        <v>0</v>
      </c>
      <c r="Q51" s="46">
        <v>0</v>
      </c>
      <c r="R51" s="45">
        <v>0</v>
      </c>
      <c r="S51" s="45">
        <v>0</v>
      </c>
      <c r="T51" s="50">
        <v>0</v>
      </c>
      <c r="U51" s="42" t="s">
        <v>35</v>
      </c>
      <c r="V51" s="43" t="s">
        <v>35</v>
      </c>
    </row>
    <row r="52" spans="1:22" ht="15">
      <c r="A52" s="47" t="s">
        <v>9</v>
      </c>
      <c r="B52" s="44" t="s">
        <v>44</v>
      </c>
      <c r="C52" s="44" t="s">
        <v>206</v>
      </c>
      <c r="D52" s="44" t="s">
        <v>137</v>
      </c>
      <c r="E52" s="44" t="s">
        <v>138</v>
      </c>
      <c r="F52" s="44" t="s">
        <v>139</v>
      </c>
      <c r="G52" s="44" t="s">
        <v>140</v>
      </c>
      <c r="H52" s="48" t="s">
        <v>141</v>
      </c>
      <c r="I52" s="49">
        <v>0</v>
      </c>
      <c r="J52" s="45">
        <v>0</v>
      </c>
      <c r="K52" s="46">
        <v>0</v>
      </c>
      <c r="L52" s="45">
        <v>0</v>
      </c>
      <c r="M52" s="45">
        <v>0</v>
      </c>
      <c r="N52" s="50">
        <v>0</v>
      </c>
      <c r="O52" s="49">
        <v>43.461538</v>
      </c>
      <c r="P52" s="45">
        <v>13.279468</v>
      </c>
      <c r="Q52" s="46">
        <v>56.741006</v>
      </c>
      <c r="R52" s="45">
        <v>74.631418</v>
      </c>
      <c r="S52" s="45">
        <v>25.093802</v>
      </c>
      <c r="T52" s="50">
        <v>99.72522</v>
      </c>
      <c r="U52" s="42" t="s">
        <v>35</v>
      </c>
      <c r="V52" s="43" t="s">
        <v>35</v>
      </c>
    </row>
    <row r="53" spans="1:22" ht="15">
      <c r="A53" s="47" t="s">
        <v>9</v>
      </c>
      <c r="B53" s="44" t="s">
        <v>44</v>
      </c>
      <c r="C53" s="44" t="s">
        <v>206</v>
      </c>
      <c r="D53" s="44" t="s">
        <v>137</v>
      </c>
      <c r="E53" s="44" t="s">
        <v>142</v>
      </c>
      <c r="F53" s="44" t="s">
        <v>139</v>
      </c>
      <c r="G53" s="44" t="s">
        <v>140</v>
      </c>
      <c r="H53" s="48" t="s">
        <v>141</v>
      </c>
      <c r="I53" s="49">
        <v>0</v>
      </c>
      <c r="J53" s="45">
        <v>0</v>
      </c>
      <c r="K53" s="46">
        <v>0</v>
      </c>
      <c r="L53" s="45">
        <v>0</v>
      </c>
      <c r="M53" s="45">
        <v>0</v>
      </c>
      <c r="N53" s="50">
        <v>0</v>
      </c>
      <c r="O53" s="49">
        <v>28.436344</v>
      </c>
      <c r="P53" s="45">
        <v>8.688585</v>
      </c>
      <c r="Q53" s="46">
        <v>37.12493</v>
      </c>
      <c r="R53" s="45">
        <v>59.83797</v>
      </c>
      <c r="S53" s="45">
        <v>20.590797</v>
      </c>
      <c r="T53" s="50">
        <v>80.428767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44</v>
      </c>
      <c r="C54" s="44" t="s">
        <v>206</v>
      </c>
      <c r="D54" s="44" t="s">
        <v>137</v>
      </c>
      <c r="E54" s="44" t="s">
        <v>143</v>
      </c>
      <c r="F54" s="44" t="s">
        <v>67</v>
      </c>
      <c r="G54" s="44" t="s">
        <v>67</v>
      </c>
      <c r="H54" s="48" t="s">
        <v>110</v>
      </c>
      <c r="I54" s="49">
        <v>119.92536</v>
      </c>
      <c r="J54" s="45">
        <v>12.81477</v>
      </c>
      <c r="K54" s="46">
        <v>132.74013</v>
      </c>
      <c r="L54" s="45">
        <v>395.314097</v>
      </c>
      <c r="M54" s="45">
        <v>51.670596</v>
      </c>
      <c r="N54" s="50">
        <v>446.984693</v>
      </c>
      <c r="O54" s="49">
        <v>153.9185</v>
      </c>
      <c r="P54" s="45">
        <v>72.112398</v>
      </c>
      <c r="Q54" s="46">
        <v>226.030898</v>
      </c>
      <c r="R54" s="45">
        <v>493.0511</v>
      </c>
      <c r="S54" s="45">
        <v>186.157202</v>
      </c>
      <c r="T54" s="50">
        <v>679.208302</v>
      </c>
      <c r="U54" s="27">
        <f t="shared" si="1"/>
        <v>-41.273458109253724</v>
      </c>
      <c r="V54" s="37">
        <f t="shared" si="0"/>
        <v>-34.19033723766233</v>
      </c>
    </row>
    <row r="55" spans="1:22" ht="15">
      <c r="A55" s="47" t="s">
        <v>9</v>
      </c>
      <c r="B55" s="44" t="s">
        <v>44</v>
      </c>
      <c r="C55" s="44" t="s">
        <v>206</v>
      </c>
      <c r="D55" s="44" t="s">
        <v>137</v>
      </c>
      <c r="E55" s="44" t="s">
        <v>141</v>
      </c>
      <c r="F55" s="44" t="s">
        <v>139</v>
      </c>
      <c r="G55" s="44" t="s">
        <v>140</v>
      </c>
      <c r="H55" s="48" t="s">
        <v>141</v>
      </c>
      <c r="I55" s="49">
        <v>116.861771</v>
      </c>
      <c r="J55" s="45">
        <v>28.223002</v>
      </c>
      <c r="K55" s="46">
        <v>145.084773</v>
      </c>
      <c r="L55" s="45">
        <v>370.040478</v>
      </c>
      <c r="M55" s="45">
        <v>83.349564</v>
      </c>
      <c r="N55" s="50">
        <v>453.390041</v>
      </c>
      <c r="O55" s="49">
        <v>57.365356</v>
      </c>
      <c r="P55" s="45">
        <v>17.527729</v>
      </c>
      <c r="Q55" s="46">
        <v>74.893085</v>
      </c>
      <c r="R55" s="45">
        <v>283.271755</v>
      </c>
      <c r="S55" s="45">
        <v>70.856576</v>
      </c>
      <c r="T55" s="50">
        <v>354.128331</v>
      </c>
      <c r="U55" s="27">
        <f t="shared" si="1"/>
        <v>93.72252191240355</v>
      </c>
      <c r="V55" s="37">
        <f t="shared" si="0"/>
        <v>28.029869770571956</v>
      </c>
    </row>
    <row r="56" spans="1:22" ht="15">
      <c r="A56" s="47" t="s">
        <v>9</v>
      </c>
      <c r="B56" s="44" t="s">
        <v>44</v>
      </c>
      <c r="C56" s="44" t="s">
        <v>206</v>
      </c>
      <c r="D56" s="44" t="s">
        <v>193</v>
      </c>
      <c r="E56" s="44" t="s">
        <v>194</v>
      </c>
      <c r="F56" s="44" t="s">
        <v>83</v>
      </c>
      <c r="G56" s="44" t="s">
        <v>83</v>
      </c>
      <c r="H56" s="48" t="s">
        <v>195</v>
      </c>
      <c r="I56" s="49">
        <v>7.62384</v>
      </c>
      <c r="J56" s="45">
        <v>0</v>
      </c>
      <c r="K56" s="46">
        <v>7.62384</v>
      </c>
      <c r="L56" s="45">
        <v>32.88336</v>
      </c>
      <c r="M56" s="45">
        <v>0</v>
      </c>
      <c r="N56" s="50">
        <v>32.88336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44</v>
      </c>
      <c r="C57" s="44" t="s">
        <v>206</v>
      </c>
      <c r="D57" s="44" t="s">
        <v>144</v>
      </c>
      <c r="E57" s="44" t="s">
        <v>145</v>
      </c>
      <c r="F57" s="44" t="s">
        <v>22</v>
      </c>
      <c r="G57" s="44" t="s">
        <v>21</v>
      </c>
      <c r="H57" s="48" t="s">
        <v>64</v>
      </c>
      <c r="I57" s="49">
        <v>80.70935</v>
      </c>
      <c r="J57" s="45">
        <v>10.077547</v>
      </c>
      <c r="K57" s="46">
        <v>90.786897</v>
      </c>
      <c r="L57" s="45">
        <v>242.077359</v>
      </c>
      <c r="M57" s="45">
        <v>28.290609</v>
      </c>
      <c r="N57" s="50">
        <v>270.367968</v>
      </c>
      <c r="O57" s="49">
        <v>75.939946</v>
      </c>
      <c r="P57" s="45">
        <v>11.207598</v>
      </c>
      <c r="Q57" s="46">
        <v>87.147544</v>
      </c>
      <c r="R57" s="45">
        <v>212.515359</v>
      </c>
      <c r="S57" s="45">
        <v>31.323345</v>
      </c>
      <c r="T57" s="50">
        <v>243.838704</v>
      </c>
      <c r="U57" s="27">
        <f t="shared" si="1"/>
        <v>4.176082116553959</v>
      </c>
      <c r="V57" s="37">
        <f t="shared" si="0"/>
        <v>10.879841290495062</v>
      </c>
    </row>
    <row r="58" spans="1:22" ht="15">
      <c r="A58" s="47" t="s">
        <v>9</v>
      </c>
      <c r="B58" s="44" t="s">
        <v>44</v>
      </c>
      <c r="C58" s="44" t="s">
        <v>206</v>
      </c>
      <c r="D58" s="44" t="s">
        <v>146</v>
      </c>
      <c r="E58" s="44" t="s">
        <v>147</v>
      </c>
      <c r="F58" s="44" t="s">
        <v>52</v>
      </c>
      <c r="G58" s="44" t="s">
        <v>52</v>
      </c>
      <c r="H58" s="48" t="s">
        <v>148</v>
      </c>
      <c r="I58" s="49">
        <v>18487.698</v>
      </c>
      <c r="J58" s="45">
        <v>0</v>
      </c>
      <c r="K58" s="46">
        <v>18487.698</v>
      </c>
      <c r="L58" s="45">
        <v>55156.545064</v>
      </c>
      <c r="M58" s="45">
        <v>0</v>
      </c>
      <c r="N58" s="50">
        <v>55156.545064</v>
      </c>
      <c r="O58" s="49">
        <v>17718.063168</v>
      </c>
      <c r="P58" s="45">
        <v>0</v>
      </c>
      <c r="Q58" s="46">
        <v>17718.063168</v>
      </c>
      <c r="R58" s="45">
        <v>54187.572188</v>
      </c>
      <c r="S58" s="45">
        <v>0</v>
      </c>
      <c r="T58" s="50">
        <v>54187.572188</v>
      </c>
      <c r="U58" s="27">
        <f t="shared" si="1"/>
        <v>4.3437864776891155</v>
      </c>
      <c r="V58" s="37">
        <f t="shared" si="0"/>
        <v>1.788182856095144</v>
      </c>
    </row>
    <row r="59" spans="1:22" ht="15">
      <c r="A59" s="47" t="s">
        <v>9</v>
      </c>
      <c r="B59" s="44" t="s">
        <v>196</v>
      </c>
      <c r="C59" s="44" t="s">
        <v>206</v>
      </c>
      <c r="D59" s="44" t="s">
        <v>146</v>
      </c>
      <c r="E59" s="44" t="s">
        <v>147</v>
      </c>
      <c r="F59" s="44" t="s">
        <v>52</v>
      </c>
      <c r="G59" s="44" t="s">
        <v>52</v>
      </c>
      <c r="H59" s="48" t="s">
        <v>148</v>
      </c>
      <c r="I59" s="49">
        <v>7170.2829</v>
      </c>
      <c r="J59" s="45">
        <v>0</v>
      </c>
      <c r="K59" s="46">
        <v>7170.2829</v>
      </c>
      <c r="L59" s="45">
        <v>21988.8009</v>
      </c>
      <c r="M59" s="45">
        <v>0</v>
      </c>
      <c r="N59" s="50">
        <v>21988.8009</v>
      </c>
      <c r="O59" s="49">
        <v>8194.1805</v>
      </c>
      <c r="P59" s="45">
        <v>0</v>
      </c>
      <c r="Q59" s="46">
        <v>8194.1805</v>
      </c>
      <c r="R59" s="45">
        <v>23620.6377</v>
      </c>
      <c r="S59" s="45">
        <v>0</v>
      </c>
      <c r="T59" s="50">
        <v>23620.6377</v>
      </c>
      <c r="U59" s="27">
        <f t="shared" si="1"/>
        <v>-12.495424039048197</v>
      </c>
      <c r="V59" s="37">
        <f t="shared" si="0"/>
        <v>-6.908521356305297</v>
      </c>
    </row>
    <row r="60" spans="1:22" ht="15">
      <c r="A60" s="47" t="s">
        <v>9</v>
      </c>
      <c r="B60" s="44" t="s">
        <v>44</v>
      </c>
      <c r="C60" s="44" t="s">
        <v>206</v>
      </c>
      <c r="D60" s="44" t="s">
        <v>149</v>
      </c>
      <c r="E60" s="44" t="s">
        <v>150</v>
      </c>
      <c r="F60" s="44" t="s">
        <v>23</v>
      </c>
      <c r="G60" s="44" t="s">
        <v>97</v>
      </c>
      <c r="H60" s="48" t="s">
        <v>98</v>
      </c>
      <c r="I60" s="49">
        <v>617.73583</v>
      </c>
      <c r="J60" s="45">
        <v>67.151624</v>
      </c>
      <c r="K60" s="46">
        <v>684.887454</v>
      </c>
      <c r="L60" s="45">
        <v>1454.332845</v>
      </c>
      <c r="M60" s="45">
        <v>197.699181</v>
      </c>
      <c r="N60" s="50">
        <v>1652.032025</v>
      </c>
      <c r="O60" s="49">
        <v>442.465516</v>
      </c>
      <c r="P60" s="45">
        <v>73.85605</v>
      </c>
      <c r="Q60" s="46">
        <v>516.321566</v>
      </c>
      <c r="R60" s="45">
        <v>1341.332461</v>
      </c>
      <c r="S60" s="45">
        <v>221.560875</v>
      </c>
      <c r="T60" s="50">
        <v>1562.893336</v>
      </c>
      <c r="U60" s="27">
        <f t="shared" si="1"/>
        <v>32.64746218251129</v>
      </c>
      <c r="V60" s="37">
        <f t="shared" si="0"/>
        <v>5.7034403402178135</v>
      </c>
    </row>
    <row r="61" spans="1:22" ht="15">
      <c r="A61" s="47" t="s">
        <v>9</v>
      </c>
      <c r="B61" s="44" t="s">
        <v>44</v>
      </c>
      <c r="C61" s="44" t="s">
        <v>176</v>
      </c>
      <c r="D61" s="44" t="s">
        <v>191</v>
      </c>
      <c r="E61" s="44" t="s">
        <v>192</v>
      </c>
      <c r="F61" s="44" t="s">
        <v>59</v>
      </c>
      <c r="G61" s="44" t="s">
        <v>101</v>
      </c>
      <c r="H61" s="48" t="s">
        <v>192</v>
      </c>
      <c r="I61" s="49">
        <v>0</v>
      </c>
      <c r="J61" s="45">
        <v>0</v>
      </c>
      <c r="K61" s="46">
        <v>0</v>
      </c>
      <c r="L61" s="45">
        <v>82.16829</v>
      </c>
      <c r="M61" s="45">
        <v>0</v>
      </c>
      <c r="N61" s="50">
        <v>82.16829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35</v>
      </c>
      <c r="V61" s="43" t="s">
        <v>35</v>
      </c>
    </row>
    <row r="62" spans="1:22" ht="15">
      <c r="A62" s="47" t="s">
        <v>9</v>
      </c>
      <c r="B62" s="44" t="s">
        <v>44</v>
      </c>
      <c r="C62" s="44" t="s">
        <v>206</v>
      </c>
      <c r="D62" s="44" t="s">
        <v>151</v>
      </c>
      <c r="E62" s="44" t="s">
        <v>152</v>
      </c>
      <c r="F62" s="44" t="s">
        <v>67</v>
      </c>
      <c r="G62" s="44" t="s">
        <v>67</v>
      </c>
      <c r="H62" s="48" t="s">
        <v>153</v>
      </c>
      <c r="I62" s="49">
        <v>947.52</v>
      </c>
      <c r="J62" s="45">
        <v>0</v>
      </c>
      <c r="K62" s="46">
        <v>947.52</v>
      </c>
      <c r="L62" s="45">
        <v>2153.659</v>
      </c>
      <c r="M62" s="45">
        <v>0</v>
      </c>
      <c r="N62" s="50">
        <v>2153.659</v>
      </c>
      <c r="O62" s="49">
        <v>833.0831</v>
      </c>
      <c r="P62" s="45">
        <v>0</v>
      </c>
      <c r="Q62" s="46">
        <v>833.0831</v>
      </c>
      <c r="R62" s="45">
        <v>1955.3258</v>
      </c>
      <c r="S62" s="45">
        <v>0</v>
      </c>
      <c r="T62" s="50">
        <v>1955.3258</v>
      </c>
      <c r="U62" s="27">
        <f t="shared" si="1"/>
        <v>13.736552812078418</v>
      </c>
      <c r="V62" s="37">
        <f t="shared" si="0"/>
        <v>10.143230350665867</v>
      </c>
    </row>
    <row r="63" spans="1:22" ht="15">
      <c r="A63" s="47" t="s">
        <v>9</v>
      </c>
      <c r="B63" s="44" t="s">
        <v>44</v>
      </c>
      <c r="C63" s="44" t="s">
        <v>206</v>
      </c>
      <c r="D63" s="44" t="s">
        <v>151</v>
      </c>
      <c r="E63" s="44" t="s">
        <v>154</v>
      </c>
      <c r="F63" s="44" t="s">
        <v>67</v>
      </c>
      <c r="G63" s="44" t="s">
        <v>67</v>
      </c>
      <c r="H63" s="48" t="s">
        <v>153</v>
      </c>
      <c r="I63" s="49">
        <v>0</v>
      </c>
      <c r="J63" s="45">
        <v>111.5271</v>
      </c>
      <c r="K63" s="46">
        <v>111.5271</v>
      </c>
      <c r="L63" s="45">
        <v>0</v>
      </c>
      <c r="M63" s="45">
        <v>452.8979</v>
      </c>
      <c r="N63" s="50">
        <v>452.8979</v>
      </c>
      <c r="O63" s="49">
        <v>36.1322</v>
      </c>
      <c r="P63" s="45">
        <v>202.3954</v>
      </c>
      <c r="Q63" s="46">
        <v>238.5276</v>
      </c>
      <c r="R63" s="45">
        <v>36.1322</v>
      </c>
      <c r="S63" s="45">
        <v>461.143</v>
      </c>
      <c r="T63" s="50">
        <v>497.2752</v>
      </c>
      <c r="U63" s="27">
        <f t="shared" si="1"/>
        <v>-53.24352401986185</v>
      </c>
      <c r="V63" s="37">
        <f t="shared" si="0"/>
        <v>-8.92409273577287</v>
      </c>
    </row>
    <row r="64" spans="1:22" ht="15">
      <c r="A64" s="47" t="s">
        <v>9</v>
      </c>
      <c r="B64" s="44" t="s">
        <v>44</v>
      </c>
      <c r="C64" s="44" t="s">
        <v>206</v>
      </c>
      <c r="D64" s="44" t="s">
        <v>155</v>
      </c>
      <c r="E64" s="44" t="s">
        <v>156</v>
      </c>
      <c r="F64" s="44" t="s">
        <v>25</v>
      </c>
      <c r="G64" s="44" t="s">
        <v>157</v>
      </c>
      <c r="H64" s="48" t="s">
        <v>158</v>
      </c>
      <c r="I64" s="49">
        <v>208.170898</v>
      </c>
      <c r="J64" s="45">
        <v>0</v>
      </c>
      <c r="K64" s="46">
        <v>208.170898</v>
      </c>
      <c r="L64" s="45">
        <v>4540.231508</v>
      </c>
      <c r="M64" s="45">
        <v>0</v>
      </c>
      <c r="N64" s="50">
        <v>4540.231508</v>
      </c>
      <c r="O64" s="49">
        <v>0</v>
      </c>
      <c r="P64" s="45">
        <v>0</v>
      </c>
      <c r="Q64" s="46">
        <v>0</v>
      </c>
      <c r="R64" s="45">
        <v>1155.124142</v>
      </c>
      <c r="S64" s="45">
        <v>0</v>
      </c>
      <c r="T64" s="50">
        <v>1155.124142</v>
      </c>
      <c r="U64" s="42" t="s">
        <v>35</v>
      </c>
      <c r="V64" s="43" t="s">
        <v>35</v>
      </c>
    </row>
    <row r="65" spans="1:22" ht="15">
      <c r="A65" s="47" t="s">
        <v>9</v>
      </c>
      <c r="B65" s="44" t="s">
        <v>44</v>
      </c>
      <c r="C65" s="44" t="s">
        <v>206</v>
      </c>
      <c r="D65" s="44" t="s">
        <v>155</v>
      </c>
      <c r="E65" s="44" t="s">
        <v>159</v>
      </c>
      <c r="F65" s="44" t="s">
        <v>25</v>
      </c>
      <c r="G65" s="44" t="s">
        <v>157</v>
      </c>
      <c r="H65" s="48" t="s">
        <v>158</v>
      </c>
      <c r="I65" s="49">
        <v>14582.041448</v>
      </c>
      <c r="J65" s="45">
        <v>0</v>
      </c>
      <c r="K65" s="46">
        <v>14582.041448</v>
      </c>
      <c r="L65" s="45">
        <v>36418.416667</v>
      </c>
      <c r="M65" s="45">
        <v>0</v>
      </c>
      <c r="N65" s="50">
        <v>36418.416667</v>
      </c>
      <c r="O65" s="49">
        <v>16023.685168</v>
      </c>
      <c r="P65" s="45">
        <v>0</v>
      </c>
      <c r="Q65" s="46">
        <v>16023.685168</v>
      </c>
      <c r="R65" s="45">
        <v>47530.353377</v>
      </c>
      <c r="S65" s="45">
        <v>0</v>
      </c>
      <c r="T65" s="50">
        <v>47530.353377</v>
      </c>
      <c r="U65" s="27">
        <f t="shared" si="1"/>
        <v>-8.996954850804395</v>
      </c>
      <c r="V65" s="37">
        <f t="shared" si="0"/>
        <v>-23.37861160396313</v>
      </c>
    </row>
    <row r="66" spans="1:22" ht="15">
      <c r="A66" s="47" t="s">
        <v>9</v>
      </c>
      <c r="B66" s="44" t="s">
        <v>44</v>
      </c>
      <c r="C66" s="44" t="s">
        <v>206</v>
      </c>
      <c r="D66" s="44" t="s">
        <v>155</v>
      </c>
      <c r="E66" s="44" t="s">
        <v>160</v>
      </c>
      <c r="F66" s="44" t="s">
        <v>161</v>
      </c>
      <c r="G66" s="44" t="s">
        <v>162</v>
      </c>
      <c r="H66" s="48" t="s">
        <v>163</v>
      </c>
      <c r="I66" s="49">
        <v>0</v>
      </c>
      <c r="J66" s="45">
        <v>0</v>
      </c>
      <c r="K66" s="46">
        <v>0</v>
      </c>
      <c r="L66" s="45">
        <v>49.210916</v>
      </c>
      <c r="M66" s="45">
        <v>0</v>
      </c>
      <c r="N66" s="50">
        <v>49.210916</v>
      </c>
      <c r="O66" s="49">
        <v>1790.323721</v>
      </c>
      <c r="P66" s="45">
        <v>0</v>
      </c>
      <c r="Q66" s="46">
        <v>1790.323721</v>
      </c>
      <c r="R66" s="45">
        <v>2405.664601</v>
      </c>
      <c r="S66" s="45">
        <v>0</v>
      </c>
      <c r="T66" s="50">
        <v>2405.664601</v>
      </c>
      <c r="U66" s="42" t="s">
        <v>35</v>
      </c>
      <c r="V66" s="37">
        <f t="shared" si="0"/>
        <v>-97.95437335780126</v>
      </c>
    </row>
    <row r="67" spans="1:22" ht="15">
      <c r="A67" s="47" t="s">
        <v>9</v>
      </c>
      <c r="B67" s="44" t="s">
        <v>44</v>
      </c>
      <c r="C67" s="44" t="s">
        <v>206</v>
      </c>
      <c r="D67" s="44" t="s">
        <v>155</v>
      </c>
      <c r="E67" s="44" t="s">
        <v>236</v>
      </c>
      <c r="F67" s="44" t="s">
        <v>161</v>
      </c>
      <c r="G67" s="44" t="s">
        <v>162</v>
      </c>
      <c r="H67" s="48" t="s">
        <v>163</v>
      </c>
      <c r="I67" s="49">
        <v>3813.811632</v>
      </c>
      <c r="J67" s="45">
        <v>0</v>
      </c>
      <c r="K67" s="46">
        <v>3813.811632</v>
      </c>
      <c r="L67" s="45">
        <v>11865.856324</v>
      </c>
      <c r="M67" s="45">
        <v>0</v>
      </c>
      <c r="N67" s="50">
        <v>11865.856324</v>
      </c>
      <c r="O67" s="49">
        <v>8122.411687</v>
      </c>
      <c r="P67" s="45">
        <v>0</v>
      </c>
      <c r="Q67" s="46">
        <v>8122.411687</v>
      </c>
      <c r="R67" s="45">
        <v>25466.451169</v>
      </c>
      <c r="S67" s="45">
        <v>0</v>
      </c>
      <c r="T67" s="50">
        <v>25466.451169</v>
      </c>
      <c r="U67" s="27">
        <f t="shared" si="1"/>
        <v>-53.04582211581268</v>
      </c>
      <c r="V67" s="37">
        <f t="shared" si="0"/>
        <v>-53.40592905836773</v>
      </c>
    </row>
    <row r="68" spans="1:22" ht="15">
      <c r="A68" s="47" t="s">
        <v>9</v>
      </c>
      <c r="B68" s="44" t="s">
        <v>44</v>
      </c>
      <c r="C68" s="44" t="s">
        <v>206</v>
      </c>
      <c r="D68" s="44" t="s">
        <v>155</v>
      </c>
      <c r="E68" s="44" t="s">
        <v>164</v>
      </c>
      <c r="F68" s="44" t="s">
        <v>161</v>
      </c>
      <c r="G68" s="44" t="s">
        <v>162</v>
      </c>
      <c r="H68" s="48" t="s">
        <v>163</v>
      </c>
      <c r="I68" s="49">
        <v>6113.96136</v>
      </c>
      <c r="J68" s="45">
        <v>0</v>
      </c>
      <c r="K68" s="46">
        <v>6113.96136</v>
      </c>
      <c r="L68" s="45">
        <v>15873.780552</v>
      </c>
      <c r="M68" s="45">
        <v>0</v>
      </c>
      <c r="N68" s="50">
        <v>15873.780552</v>
      </c>
      <c r="O68" s="49">
        <v>275.944331</v>
      </c>
      <c r="P68" s="45">
        <v>0</v>
      </c>
      <c r="Q68" s="46">
        <v>275.944331</v>
      </c>
      <c r="R68" s="45">
        <v>1100.088883</v>
      </c>
      <c r="S68" s="45">
        <v>0</v>
      </c>
      <c r="T68" s="50">
        <v>1100.088883</v>
      </c>
      <c r="U68" s="42" t="s">
        <v>35</v>
      </c>
      <c r="V68" s="43" t="s">
        <v>35</v>
      </c>
    </row>
    <row r="69" spans="1:22" ht="15">
      <c r="A69" s="47" t="s">
        <v>9</v>
      </c>
      <c r="B69" s="44" t="s">
        <v>196</v>
      </c>
      <c r="C69" s="44" t="s">
        <v>206</v>
      </c>
      <c r="D69" s="44" t="s">
        <v>155</v>
      </c>
      <c r="E69" s="44" t="s">
        <v>156</v>
      </c>
      <c r="F69" s="44" t="s">
        <v>25</v>
      </c>
      <c r="G69" s="44" t="s">
        <v>157</v>
      </c>
      <c r="H69" s="48" t="s">
        <v>158</v>
      </c>
      <c r="I69" s="49">
        <v>242.859514</v>
      </c>
      <c r="J69" s="45">
        <v>0</v>
      </c>
      <c r="K69" s="46">
        <v>242.859514</v>
      </c>
      <c r="L69" s="45">
        <v>719.228562</v>
      </c>
      <c r="M69" s="45">
        <v>0</v>
      </c>
      <c r="N69" s="50">
        <v>719.228562</v>
      </c>
      <c r="O69" s="49">
        <v>262.659212</v>
      </c>
      <c r="P69" s="45">
        <v>0</v>
      </c>
      <c r="Q69" s="46">
        <v>262.659212</v>
      </c>
      <c r="R69" s="45">
        <v>854.707436</v>
      </c>
      <c r="S69" s="45">
        <v>0</v>
      </c>
      <c r="T69" s="50">
        <v>854.707436</v>
      </c>
      <c r="U69" s="27">
        <f t="shared" si="1"/>
        <v>-7.538170029993097</v>
      </c>
      <c r="V69" s="37">
        <f t="shared" si="0"/>
        <v>-15.850906204120118</v>
      </c>
    </row>
    <row r="70" spans="1:22" ht="15">
      <c r="A70" s="47" t="s">
        <v>9</v>
      </c>
      <c r="B70" s="44" t="s">
        <v>196</v>
      </c>
      <c r="C70" s="44" t="s">
        <v>206</v>
      </c>
      <c r="D70" s="44" t="s">
        <v>155</v>
      </c>
      <c r="E70" s="44" t="s">
        <v>160</v>
      </c>
      <c r="F70" s="44" t="s">
        <v>161</v>
      </c>
      <c r="G70" s="44" t="s">
        <v>162</v>
      </c>
      <c r="H70" s="48" t="s">
        <v>163</v>
      </c>
      <c r="I70" s="49">
        <v>803.558393</v>
      </c>
      <c r="J70" s="45">
        <v>0</v>
      </c>
      <c r="K70" s="46">
        <v>803.558393</v>
      </c>
      <c r="L70" s="45">
        <v>1823.216354</v>
      </c>
      <c r="M70" s="45">
        <v>0</v>
      </c>
      <c r="N70" s="50">
        <v>1823.216354</v>
      </c>
      <c r="O70" s="49">
        <v>551.738345</v>
      </c>
      <c r="P70" s="45">
        <v>0</v>
      </c>
      <c r="Q70" s="46">
        <v>551.738345</v>
      </c>
      <c r="R70" s="45">
        <v>936.887189</v>
      </c>
      <c r="S70" s="45">
        <v>0</v>
      </c>
      <c r="T70" s="50">
        <v>936.887189</v>
      </c>
      <c r="U70" s="27">
        <f t="shared" si="1"/>
        <v>45.6412084246202</v>
      </c>
      <c r="V70" s="37">
        <f t="shared" si="0"/>
        <v>94.60361667940363</v>
      </c>
    </row>
    <row r="71" spans="1:22" ht="15">
      <c r="A71" s="47" t="s">
        <v>9</v>
      </c>
      <c r="B71" s="44" t="s">
        <v>196</v>
      </c>
      <c r="C71" s="44" t="s">
        <v>206</v>
      </c>
      <c r="D71" s="44" t="s">
        <v>155</v>
      </c>
      <c r="E71" s="44" t="s">
        <v>236</v>
      </c>
      <c r="F71" s="44" t="s">
        <v>161</v>
      </c>
      <c r="G71" s="44" t="s">
        <v>162</v>
      </c>
      <c r="H71" s="48" t="s">
        <v>163</v>
      </c>
      <c r="I71" s="49">
        <v>2001.435997</v>
      </c>
      <c r="J71" s="45">
        <v>0</v>
      </c>
      <c r="K71" s="46">
        <v>2001.435997</v>
      </c>
      <c r="L71" s="45">
        <v>6077.127846</v>
      </c>
      <c r="M71" s="45">
        <v>0</v>
      </c>
      <c r="N71" s="50">
        <v>6077.127846</v>
      </c>
      <c r="O71" s="49">
        <v>1344.135968</v>
      </c>
      <c r="P71" s="45">
        <v>0</v>
      </c>
      <c r="Q71" s="46">
        <v>1344.135968</v>
      </c>
      <c r="R71" s="45">
        <v>4365.626903</v>
      </c>
      <c r="S71" s="45">
        <v>0</v>
      </c>
      <c r="T71" s="50">
        <v>4365.626903</v>
      </c>
      <c r="U71" s="27">
        <f t="shared" si="1"/>
        <v>48.90130497571805</v>
      </c>
      <c r="V71" s="37">
        <f t="shared" si="0"/>
        <v>39.204013101162616</v>
      </c>
    </row>
    <row r="72" spans="1:22" ht="15">
      <c r="A72" s="47" t="s">
        <v>9</v>
      </c>
      <c r="B72" s="44" t="s">
        <v>196</v>
      </c>
      <c r="C72" s="44" t="s">
        <v>206</v>
      </c>
      <c r="D72" s="44" t="s">
        <v>155</v>
      </c>
      <c r="E72" s="44" t="s">
        <v>164</v>
      </c>
      <c r="F72" s="44" t="s">
        <v>161</v>
      </c>
      <c r="G72" s="44" t="s">
        <v>162</v>
      </c>
      <c r="H72" s="48" t="s">
        <v>163</v>
      </c>
      <c r="I72" s="49">
        <v>239.93952</v>
      </c>
      <c r="J72" s="45">
        <v>0</v>
      </c>
      <c r="K72" s="46">
        <v>239.93952</v>
      </c>
      <c r="L72" s="45">
        <v>686.818626</v>
      </c>
      <c r="M72" s="45">
        <v>0</v>
      </c>
      <c r="N72" s="50">
        <v>686.818626</v>
      </c>
      <c r="O72" s="49">
        <v>1197.446408</v>
      </c>
      <c r="P72" s="45">
        <v>0</v>
      </c>
      <c r="Q72" s="46">
        <v>1197.446408</v>
      </c>
      <c r="R72" s="45">
        <v>3413.059761</v>
      </c>
      <c r="S72" s="45">
        <v>0</v>
      </c>
      <c r="T72" s="50">
        <v>3413.059761</v>
      </c>
      <c r="U72" s="27">
        <f aca="true" t="shared" si="2" ref="U72:U81">+((K72/Q72)-1)*100</f>
        <v>-79.96240012104158</v>
      </c>
      <c r="V72" s="37">
        <f aca="true" t="shared" si="3" ref="V72:V81">+((N72/T72)-1)*100</f>
        <v>-79.87674772507448</v>
      </c>
    </row>
    <row r="73" spans="1:22" ht="15">
      <c r="A73" s="47" t="s">
        <v>9</v>
      </c>
      <c r="B73" s="44" t="s">
        <v>44</v>
      </c>
      <c r="C73" s="44" t="s">
        <v>206</v>
      </c>
      <c r="D73" s="44" t="s">
        <v>165</v>
      </c>
      <c r="E73" s="44" t="s">
        <v>166</v>
      </c>
      <c r="F73" s="44" t="s">
        <v>22</v>
      </c>
      <c r="G73" s="44" t="s">
        <v>21</v>
      </c>
      <c r="H73" s="48" t="s">
        <v>167</v>
      </c>
      <c r="I73" s="49">
        <v>42.634109</v>
      </c>
      <c r="J73" s="45">
        <v>55.792649</v>
      </c>
      <c r="K73" s="46">
        <v>98.426758</v>
      </c>
      <c r="L73" s="45">
        <v>76.573097</v>
      </c>
      <c r="M73" s="45">
        <v>167.557165</v>
      </c>
      <c r="N73" s="50">
        <v>244.130262</v>
      </c>
      <c r="O73" s="49">
        <v>0</v>
      </c>
      <c r="P73" s="45">
        <v>90.076044</v>
      </c>
      <c r="Q73" s="46">
        <v>90.076044</v>
      </c>
      <c r="R73" s="45">
        <v>0</v>
      </c>
      <c r="S73" s="45">
        <v>212.853265</v>
      </c>
      <c r="T73" s="50">
        <v>212.853265</v>
      </c>
      <c r="U73" s="27">
        <f t="shared" si="2"/>
        <v>9.270737955587837</v>
      </c>
      <c r="V73" s="37">
        <f t="shared" si="3"/>
        <v>14.694158908015819</v>
      </c>
    </row>
    <row r="74" spans="1:22" ht="15">
      <c r="A74" s="47" t="s">
        <v>9</v>
      </c>
      <c r="B74" s="44" t="s">
        <v>44</v>
      </c>
      <c r="C74" s="44" t="s">
        <v>206</v>
      </c>
      <c r="D74" s="44" t="s">
        <v>165</v>
      </c>
      <c r="E74" s="44" t="s">
        <v>168</v>
      </c>
      <c r="F74" s="44" t="s">
        <v>22</v>
      </c>
      <c r="G74" s="44" t="s">
        <v>21</v>
      </c>
      <c r="H74" s="48" t="s">
        <v>21</v>
      </c>
      <c r="I74" s="49">
        <v>0</v>
      </c>
      <c r="J74" s="45">
        <v>12.377477</v>
      </c>
      <c r="K74" s="46">
        <v>12.377477</v>
      </c>
      <c r="L74" s="45">
        <v>0</v>
      </c>
      <c r="M74" s="45">
        <v>32.651412</v>
      </c>
      <c r="N74" s="50">
        <v>32.651412</v>
      </c>
      <c r="O74" s="49">
        <v>0</v>
      </c>
      <c r="P74" s="45">
        <v>48.675484</v>
      </c>
      <c r="Q74" s="46">
        <v>48.675484</v>
      </c>
      <c r="R74" s="45">
        <v>0</v>
      </c>
      <c r="S74" s="45">
        <v>93.920413</v>
      </c>
      <c r="T74" s="50">
        <v>93.920413</v>
      </c>
      <c r="U74" s="27">
        <f t="shared" si="2"/>
        <v>-74.5714351807986</v>
      </c>
      <c r="V74" s="37">
        <f t="shared" si="3"/>
        <v>-65.23502084685254</v>
      </c>
    </row>
    <row r="75" spans="1:22" ht="15">
      <c r="A75" s="47" t="s">
        <v>9</v>
      </c>
      <c r="B75" s="44" t="s">
        <v>44</v>
      </c>
      <c r="C75" s="44" t="s">
        <v>206</v>
      </c>
      <c r="D75" s="44" t="s">
        <v>165</v>
      </c>
      <c r="E75" s="44" t="s">
        <v>169</v>
      </c>
      <c r="F75" s="44" t="s">
        <v>22</v>
      </c>
      <c r="G75" s="44" t="s">
        <v>21</v>
      </c>
      <c r="H75" s="48" t="s">
        <v>167</v>
      </c>
      <c r="I75" s="49">
        <v>0</v>
      </c>
      <c r="J75" s="45">
        <v>2.081281</v>
      </c>
      <c r="K75" s="46">
        <v>2.081281</v>
      </c>
      <c r="L75" s="45">
        <v>0</v>
      </c>
      <c r="M75" s="45">
        <v>7.30928</v>
      </c>
      <c r="N75" s="50">
        <v>7.30928</v>
      </c>
      <c r="O75" s="49">
        <v>0</v>
      </c>
      <c r="P75" s="45">
        <v>0</v>
      </c>
      <c r="Q75" s="46">
        <v>0</v>
      </c>
      <c r="R75" s="45">
        <v>0</v>
      </c>
      <c r="S75" s="45">
        <v>0</v>
      </c>
      <c r="T75" s="50">
        <v>0</v>
      </c>
      <c r="U75" s="42" t="s">
        <v>35</v>
      </c>
      <c r="V75" s="43" t="s">
        <v>35</v>
      </c>
    </row>
    <row r="76" spans="1:22" ht="15">
      <c r="A76" s="47" t="s">
        <v>9</v>
      </c>
      <c r="B76" s="44" t="s">
        <v>44</v>
      </c>
      <c r="C76" s="44" t="s">
        <v>206</v>
      </c>
      <c r="D76" s="44" t="s">
        <v>165</v>
      </c>
      <c r="E76" s="44" t="s">
        <v>170</v>
      </c>
      <c r="F76" s="44" t="s">
        <v>22</v>
      </c>
      <c r="G76" s="44" t="s">
        <v>21</v>
      </c>
      <c r="H76" s="48" t="s">
        <v>21</v>
      </c>
      <c r="I76" s="49">
        <v>0</v>
      </c>
      <c r="J76" s="45">
        <v>0</v>
      </c>
      <c r="K76" s="46">
        <v>0</v>
      </c>
      <c r="L76" s="45">
        <v>0</v>
      </c>
      <c r="M76" s="45">
        <v>0.072976</v>
      </c>
      <c r="N76" s="50">
        <v>0.072976</v>
      </c>
      <c r="O76" s="49">
        <v>0</v>
      </c>
      <c r="P76" s="45">
        <v>0</v>
      </c>
      <c r="Q76" s="46">
        <v>0</v>
      </c>
      <c r="R76" s="45">
        <v>0</v>
      </c>
      <c r="S76" s="45">
        <v>0</v>
      </c>
      <c r="T76" s="50">
        <v>0</v>
      </c>
      <c r="U76" s="42" t="s">
        <v>35</v>
      </c>
      <c r="V76" s="43" t="s">
        <v>35</v>
      </c>
    </row>
    <row r="77" spans="1:22" ht="15">
      <c r="A77" s="47" t="s">
        <v>9</v>
      </c>
      <c r="B77" s="44" t="s">
        <v>44</v>
      </c>
      <c r="C77" s="44" t="s">
        <v>206</v>
      </c>
      <c r="D77" s="44" t="s">
        <v>165</v>
      </c>
      <c r="E77" s="44" t="s">
        <v>224</v>
      </c>
      <c r="F77" s="44" t="s">
        <v>22</v>
      </c>
      <c r="G77" s="44" t="s">
        <v>21</v>
      </c>
      <c r="H77" s="48" t="s">
        <v>167</v>
      </c>
      <c r="I77" s="49">
        <v>1.6686</v>
      </c>
      <c r="J77" s="45">
        <v>0.366006</v>
      </c>
      <c r="K77" s="46">
        <v>2.034606</v>
      </c>
      <c r="L77" s="45">
        <v>1.6686</v>
      </c>
      <c r="M77" s="45">
        <v>0.366006</v>
      </c>
      <c r="N77" s="50">
        <v>2.034606</v>
      </c>
      <c r="O77" s="49">
        <v>0</v>
      </c>
      <c r="P77" s="45">
        <v>0</v>
      </c>
      <c r="Q77" s="46">
        <v>0</v>
      </c>
      <c r="R77" s="45">
        <v>0</v>
      </c>
      <c r="S77" s="45">
        <v>0</v>
      </c>
      <c r="T77" s="50">
        <v>0</v>
      </c>
      <c r="U77" s="42" t="s">
        <v>35</v>
      </c>
      <c r="V77" s="43" t="s">
        <v>35</v>
      </c>
    </row>
    <row r="78" spans="1:22" ht="15">
      <c r="A78" s="47" t="s">
        <v>9</v>
      </c>
      <c r="B78" s="44" t="s">
        <v>44</v>
      </c>
      <c r="C78" s="44" t="s">
        <v>206</v>
      </c>
      <c r="D78" s="44" t="s">
        <v>165</v>
      </c>
      <c r="E78" s="44" t="s">
        <v>125</v>
      </c>
      <c r="F78" s="44" t="s">
        <v>22</v>
      </c>
      <c r="G78" s="44" t="s">
        <v>21</v>
      </c>
      <c r="H78" s="48" t="s">
        <v>21</v>
      </c>
      <c r="I78" s="49">
        <v>141.17435</v>
      </c>
      <c r="J78" s="45">
        <v>140.102345</v>
      </c>
      <c r="K78" s="46">
        <v>281.276694</v>
      </c>
      <c r="L78" s="45">
        <v>324.155337</v>
      </c>
      <c r="M78" s="45">
        <v>442.425035</v>
      </c>
      <c r="N78" s="50">
        <v>766.580372</v>
      </c>
      <c r="O78" s="49">
        <v>84.189966</v>
      </c>
      <c r="P78" s="45">
        <v>196.314404</v>
      </c>
      <c r="Q78" s="46">
        <v>280.50437</v>
      </c>
      <c r="R78" s="45">
        <v>224.441058</v>
      </c>
      <c r="S78" s="45">
        <v>471.262241</v>
      </c>
      <c r="T78" s="50">
        <v>695.703299</v>
      </c>
      <c r="U78" s="27">
        <f t="shared" si="2"/>
        <v>0.27533403490291875</v>
      </c>
      <c r="V78" s="37">
        <f t="shared" si="3"/>
        <v>10.187830516525986</v>
      </c>
    </row>
    <row r="79" spans="1:22" ht="15">
      <c r="A79" s="47" t="s">
        <v>9</v>
      </c>
      <c r="B79" s="44" t="s">
        <v>44</v>
      </c>
      <c r="C79" s="44" t="s">
        <v>206</v>
      </c>
      <c r="D79" s="44" t="s">
        <v>165</v>
      </c>
      <c r="E79" s="44" t="s">
        <v>171</v>
      </c>
      <c r="F79" s="44" t="s">
        <v>22</v>
      </c>
      <c r="G79" s="44" t="s">
        <v>21</v>
      </c>
      <c r="H79" s="48" t="s">
        <v>64</v>
      </c>
      <c r="I79" s="49">
        <v>73.999559</v>
      </c>
      <c r="J79" s="45">
        <v>34.798781</v>
      </c>
      <c r="K79" s="46">
        <v>108.798339</v>
      </c>
      <c r="L79" s="45">
        <v>203.226628</v>
      </c>
      <c r="M79" s="45">
        <v>106.399525</v>
      </c>
      <c r="N79" s="50">
        <v>309.626152</v>
      </c>
      <c r="O79" s="49">
        <v>18.29674</v>
      </c>
      <c r="P79" s="45">
        <v>42.876629</v>
      </c>
      <c r="Q79" s="46">
        <v>61.173369</v>
      </c>
      <c r="R79" s="45">
        <v>176.732106</v>
      </c>
      <c r="S79" s="45">
        <v>99.098306</v>
      </c>
      <c r="T79" s="50">
        <v>275.830412</v>
      </c>
      <c r="U79" s="27">
        <f t="shared" si="2"/>
        <v>77.85245569849192</v>
      </c>
      <c r="V79" s="37">
        <f t="shared" si="3"/>
        <v>12.252361788155518</v>
      </c>
    </row>
    <row r="80" spans="1:22" ht="15">
      <c r="A80" s="47" t="s">
        <v>9</v>
      </c>
      <c r="B80" s="44" t="s">
        <v>44</v>
      </c>
      <c r="C80" s="44" t="s">
        <v>206</v>
      </c>
      <c r="D80" s="44" t="s">
        <v>172</v>
      </c>
      <c r="E80" s="44" t="s">
        <v>173</v>
      </c>
      <c r="F80" s="44" t="s">
        <v>174</v>
      </c>
      <c r="G80" s="44" t="s">
        <v>175</v>
      </c>
      <c r="H80" s="48" t="s">
        <v>175</v>
      </c>
      <c r="I80" s="49">
        <v>5258.641</v>
      </c>
      <c r="J80" s="45">
        <v>0</v>
      </c>
      <c r="K80" s="46">
        <v>5258.641</v>
      </c>
      <c r="L80" s="45">
        <v>16254.98704</v>
      </c>
      <c r="M80" s="45">
        <v>0</v>
      </c>
      <c r="N80" s="50">
        <v>16254.98704</v>
      </c>
      <c r="O80" s="49">
        <v>5528.95295</v>
      </c>
      <c r="P80" s="45">
        <v>0</v>
      </c>
      <c r="Q80" s="46">
        <v>5528.95295</v>
      </c>
      <c r="R80" s="45">
        <v>15867.04326</v>
      </c>
      <c r="S80" s="45">
        <v>0</v>
      </c>
      <c r="T80" s="50">
        <v>15867.04326</v>
      </c>
      <c r="U80" s="27">
        <f t="shared" si="2"/>
        <v>-4.8890260496790905</v>
      </c>
      <c r="V80" s="37">
        <f t="shared" si="3"/>
        <v>2.444965792574516</v>
      </c>
    </row>
    <row r="81" spans="1:22" ht="15">
      <c r="A81" s="47" t="s">
        <v>9</v>
      </c>
      <c r="B81" s="44" t="s">
        <v>196</v>
      </c>
      <c r="C81" s="44" t="s">
        <v>206</v>
      </c>
      <c r="D81" s="44" t="s">
        <v>172</v>
      </c>
      <c r="E81" s="44" t="s">
        <v>200</v>
      </c>
      <c r="F81" s="44" t="s">
        <v>174</v>
      </c>
      <c r="G81" s="44" t="s">
        <v>175</v>
      </c>
      <c r="H81" s="48" t="s">
        <v>175</v>
      </c>
      <c r="I81" s="49">
        <v>2010.95</v>
      </c>
      <c r="J81" s="45">
        <v>0</v>
      </c>
      <c r="K81" s="46">
        <v>2010.95</v>
      </c>
      <c r="L81" s="45">
        <v>6032.1</v>
      </c>
      <c r="M81" s="45">
        <v>0</v>
      </c>
      <c r="N81" s="50">
        <v>6032.1</v>
      </c>
      <c r="O81" s="49">
        <v>1861.535</v>
      </c>
      <c r="P81" s="45">
        <v>0</v>
      </c>
      <c r="Q81" s="46">
        <v>1861.535</v>
      </c>
      <c r="R81" s="45">
        <v>6284.384</v>
      </c>
      <c r="S81" s="45">
        <v>0</v>
      </c>
      <c r="T81" s="50">
        <v>6284.384</v>
      </c>
      <c r="U81" s="27">
        <f t="shared" si="2"/>
        <v>8.026440545034074</v>
      </c>
      <c r="V81" s="37">
        <f t="shared" si="3"/>
        <v>-4.014458696349554</v>
      </c>
    </row>
    <row r="82" spans="1:22" ht="15">
      <c r="A82" s="47"/>
      <c r="B82" s="44"/>
      <c r="C82" s="44"/>
      <c r="D82" s="44"/>
      <c r="E82" s="44"/>
      <c r="F82" s="44"/>
      <c r="G82" s="44"/>
      <c r="H82" s="48"/>
      <c r="I82" s="49"/>
      <c r="J82" s="45"/>
      <c r="K82" s="46"/>
      <c r="L82" s="45"/>
      <c r="M82" s="45"/>
      <c r="N82" s="50"/>
      <c r="O82" s="49"/>
      <c r="P82" s="45"/>
      <c r="Q82" s="46"/>
      <c r="R82" s="45"/>
      <c r="S82" s="45"/>
      <c r="T82" s="50"/>
      <c r="U82" s="28"/>
      <c r="V82" s="38"/>
    </row>
    <row r="83" spans="1:22" ht="20.25">
      <c r="A83" s="63" t="s">
        <v>9</v>
      </c>
      <c r="B83" s="64"/>
      <c r="C83" s="64"/>
      <c r="D83" s="64"/>
      <c r="E83" s="64"/>
      <c r="F83" s="64"/>
      <c r="G83" s="64"/>
      <c r="H83" s="65"/>
      <c r="I83" s="22">
        <f aca="true" t="shared" si="4" ref="I83:T83">SUM(I6:I81)</f>
        <v>95243.65460399998</v>
      </c>
      <c r="J83" s="15">
        <f t="shared" si="4"/>
        <v>3987.8041820000003</v>
      </c>
      <c r="K83" s="15">
        <f t="shared" si="4"/>
        <v>99231.458785</v>
      </c>
      <c r="L83" s="15">
        <f t="shared" si="4"/>
        <v>282972.74595899996</v>
      </c>
      <c r="M83" s="15">
        <f t="shared" si="4"/>
        <v>12077.801278</v>
      </c>
      <c r="N83" s="23">
        <f t="shared" si="4"/>
        <v>295050.54723400006</v>
      </c>
      <c r="O83" s="22">
        <f t="shared" si="4"/>
        <v>100569.22106900004</v>
      </c>
      <c r="P83" s="15">
        <f t="shared" si="4"/>
        <v>3892.9169030000003</v>
      </c>
      <c r="Q83" s="15">
        <f t="shared" si="4"/>
        <v>104462.13797300002</v>
      </c>
      <c r="R83" s="15">
        <f t="shared" si="4"/>
        <v>297947.05328299996</v>
      </c>
      <c r="S83" s="15">
        <f t="shared" si="4"/>
        <v>10994.450046999997</v>
      </c>
      <c r="T83" s="23">
        <f t="shared" si="4"/>
        <v>308941.50332999986</v>
      </c>
      <c r="U83" s="29">
        <f>+((K83/Q83)-1)*100</f>
        <v>-5.007248836274036</v>
      </c>
      <c r="V83" s="39">
        <f>+((N83/T83)-1)*100</f>
        <v>-4.496306241237525</v>
      </c>
    </row>
    <row r="84" spans="1:22" ht="15.75">
      <c r="A84" s="18"/>
      <c r="B84" s="11"/>
      <c r="C84" s="11"/>
      <c r="D84" s="11"/>
      <c r="E84" s="11"/>
      <c r="F84" s="11"/>
      <c r="G84" s="11"/>
      <c r="H84" s="16"/>
      <c r="I84" s="20"/>
      <c r="J84" s="13"/>
      <c r="K84" s="14"/>
      <c r="L84" s="13"/>
      <c r="M84" s="13"/>
      <c r="N84" s="21"/>
      <c r="O84" s="20"/>
      <c r="P84" s="13"/>
      <c r="Q84" s="14"/>
      <c r="R84" s="13"/>
      <c r="S84" s="13"/>
      <c r="T84" s="21"/>
      <c r="U84" s="28"/>
      <c r="V84" s="38"/>
    </row>
    <row r="85" spans="1:22" ht="15">
      <c r="A85" s="47" t="s">
        <v>10</v>
      </c>
      <c r="B85" s="44"/>
      <c r="C85" s="44" t="s">
        <v>206</v>
      </c>
      <c r="D85" s="44" t="s">
        <v>155</v>
      </c>
      <c r="E85" s="44" t="s">
        <v>33</v>
      </c>
      <c r="F85" s="44" t="s">
        <v>25</v>
      </c>
      <c r="G85" s="44" t="s">
        <v>27</v>
      </c>
      <c r="H85" s="48" t="s">
        <v>28</v>
      </c>
      <c r="I85" s="49">
        <v>29218.05731</v>
      </c>
      <c r="J85" s="45">
        <v>0</v>
      </c>
      <c r="K85" s="46">
        <v>29218.05731</v>
      </c>
      <c r="L85" s="45">
        <v>83372.319071</v>
      </c>
      <c r="M85" s="45">
        <v>0</v>
      </c>
      <c r="N85" s="50">
        <v>83372.319071</v>
      </c>
      <c r="O85" s="49">
        <v>29297.642364</v>
      </c>
      <c r="P85" s="45">
        <v>0</v>
      </c>
      <c r="Q85" s="46">
        <v>29297.642364</v>
      </c>
      <c r="R85" s="45">
        <v>83836.065273</v>
      </c>
      <c r="S85" s="45">
        <v>0</v>
      </c>
      <c r="T85" s="50">
        <v>83836.065273</v>
      </c>
      <c r="U85" s="27">
        <f>+((K85/Q85)-1)*100</f>
        <v>-0.2716432025868132</v>
      </c>
      <c r="V85" s="37">
        <f>+((N85/T85)-1)*100</f>
        <v>-0.5531583579094224</v>
      </c>
    </row>
    <row r="86" spans="1:22" ht="15.75">
      <c r="A86" s="18"/>
      <c r="B86" s="11"/>
      <c r="C86" s="11"/>
      <c r="D86" s="11"/>
      <c r="E86" s="11"/>
      <c r="F86" s="11"/>
      <c r="G86" s="11"/>
      <c r="H86" s="16"/>
      <c r="I86" s="20"/>
      <c r="J86" s="13"/>
      <c r="K86" s="14"/>
      <c r="L86" s="13"/>
      <c r="M86" s="13"/>
      <c r="N86" s="21"/>
      <c r="O86" s="20"/>
      <c r="P86" s="13"/>
      <c r="Q86" s="14"/>
      <c r="R86" s="13"/>
      <c r="S86" s="13"/>
      <c r="T86" s="21"/>
      <c r="U86" s="28"/>
      <c r="V86" s="38"/>
    </row>
    <row r="87" spans="1:22" ht="20.25">
      <c r="A87" s="60" t="s">
        <v>10</v>
      </c>
      <c r="B87" s="61"/>
      <c r="C87" s="61"/>
      <c r="D87" s="61"/>
      <c r="E87" s="61"/>
      <c r="F87" s="61"/>
      <c r="G87" s="61"/>
      <c r="H87" s="62"/>
      <c r="I87" s="22">
        <f>SUM(I85)</f>
        <v>29218.05731</v>
      </c>
      <c r="J87" s="15">
        <f aca="true" t="shared" si="5" ref="J87:T87">SUM(J85)</f>
        <v>0</v>
      </c>
      <c r="K87" s="15">
        <f t="shared" si="5"/>
        <v>29218.05731</v>
      </c>
      <c r="L87" s="15">
        <f t="shared" si="5"/>
        <v>83372.319071</v>
      </c>
      <c r="M87" s="15">
        <f t="shared" si="5"/>
        <v>0</v>
      </c>
      <c r="N87" s="23">
        <f t="shared" si="5"/>
        <v>83372.319071</v>
      </c>
      <c r="O87" s="22">
        <f t="shared" si="5"/>
        <v>29297.642364</v>
      </c>
      <c r="P87" s="15">
        <f t="shared" si="5"/>
        <v>0</v>
      </c>
      <c r="Q87" s="15">
        <f t="shared" si="5"/>
        <v>29297.642364</v>
      </c>
      <c r="R87" s="15">
        <f t="shared" si="5"/>
        <v>83836.065273</v>
      </c>
      <c r="S87" s="15">
        <f t="shared" si="5"/>
        <v>0</v>
      </c>
      <c r="T87" s="23">
        <f t="shared" si="5"/>
        <v>83836.065273</v>
      </c>
      <c r="U87" s="29">
        <f>+((K87/Q87)-1)*100</f>
        <v>-0.2716432025868132</v>
      </c>
      <c r="V87" s="39">
        <f>+((N87/T87)-1)*100</f>
        <v>-0.5531583579094224</v>
      </c>
    </row>
    <row r="88" spans="1:22" ht="15.75">
      <c r="A88" s="18"/>
      <c r="B88" s="11"/>
      <c r="C88" s="11"/>
      <c r="D88" s="11"/>
      <c r="E88" s="11"/>
      <c r="F88" s="11"/>
      <c r="G88" s="11"/>
      <c r="H88" s="16"/>
      <c r="I88" s="20"/>
      <c r="J88" s="13"/>
      <c r="K88" s="14"/>
      <c r="L88" s="13"/>
      <c r="M88" s="13"/>
      <c r="N88" s="21"/>
      <c r="O88" s="20"/>
      <c r="P88" s="13"/>
      <c r="Q88" s="14"/>
      <c r="R88" s="13"/>
      <c r="S88" s="13"/>
      <c r="T88" s="21"/>
      <c r="U88" s="28"/>
      <c r="V88" s="38"/>
    </row>
    <row r="89" spans="1:22" ht="15">
      <c r="A89" s="47" t="s">
        <v>26</v>
      </c>
      <c r="B89" s="44"/>
      <c r="C89" s="44" t="s">
        <v>206</v>
      </c>
      <c r="D89" s="44" t="s">
        <v>155</v>
      </c>
      <c r="E89" s="44" t="s">
        <v>43</v>
      </c>
      <c r="F89" s="44" t="s">
        <v>25</v>
      </c>
      <c r="G89" s="44" t="s">
        <v>27</v>
      </c>
      <c r="H89" s="48" t="s">
        <v>28</v>
      </c>
      <c r="I89" s="49">
        <v>22172.57654</v>
      </c>
      <c r="J89" s="45">
        <v>0</v>
      </c>
      <c r="K89" s="46">
        <v>22172.57654</v>
      </c>
      <c r="L89" s="45">
        <v>64548.529004</v>
      </c>
      <c r="M89" s="45">
        <v>0</v>
      </c>
      <c r="N89" s="50">
        <v>64548.529004</v>
      </c>
      <c r="O89" s="49">
        <v>22453.55092</v>
      </c>
      <c r="P89" s="45">
        <v>0</v>
      </c>
      <c r="Q89" s="46">
        <v>22453.55092</v>
      </c>
      <c r="R89" s="45">
        <v>63843.653101</v>
      </c>
      <c r="S89" s="45">
        <v>0</v>
      </c>
      <c r="T89" s="50">
        <v>63843.653101</v>
      </c>
      <c r="U89" s="27">
        <f>+((K89/Q89)-1)*100</f>
        <v>-1.2513583308096377</v>
      </c>
      <c r="V89" s="37">
        <f>+((N89/T89)-1)*100</f>
        <v>1.1040657430502865</v>
      </c>
    </row>
    <row r="90" spans="1:22" ht="15">
      <c r="A90" s="47" t="s">
        <v>26</v>
      </c>
      <c r="B90" s="44"/>
      <c r="C90" s="44" t="s">
        <v>206</v>
      </c>
      <c r="D90" s="44" t="s">
        <v>31</v>
      </c>
      <c r="E90" s="44" t="s">
        <v>34</v>
      </c>
      <c r="F90" s="44" t="s">
        <v>23</v>
      </c>
      <c r="G90" s="44" t="s">
        <v>23</v>
      </c>
      <c r="H90" s="48" t="s">
        <v>32</v>
      </c>
      <c r="I90" s="49">
        <v>149.38845</v>
      </c>
      <c r="J90" s="45">
        <v>0</v>
      </c>
      <c r="K90" s="46">
        <v>149.38845</v>
      </c>
      <c r="L90" s="45">
        <v>300.619642</v>
      </c>
      <c r="M90" s="45">
        <v>0</v>
      </c>
      <c r="N90" s="50">
        <v>300.619642</v>
      </c>
      <c r="O90" s="49">
        <v>69.06325</v>
      </c>
      <c r="P90" s="45">
        <v>0</v>
      </c>
      <c r="Q90" s="46">
        <v>69.06325</v>
      </c>
      <c r="R90" s="45">
        <v>169.31381</v>
      </c>
      <c r="S90" s="45">
        <v>0</v>
      </c>
      <c r="T90" s="50">
        <v>169.31381</v>
      </c>
      <c r="U90" s="42" t="s">
        <v>35</v>
      </c>
      <c r="V90" s="37">
        <f>+((N90/T90)-1)*100</f>
        <v>77.55175552425406</v>
      </c>
    </row>
    <row r="91" spans="1:22" ht="15">
      <c r="A91" s="47" t="s">
        <v>26</v>
      </c>
      <c r="B91" s="44"/>
      <c r="C91" s="44" t="s">
        <v>206</v>
      </c>
      <c r="D91" s="44" t="s">
        <v>24</v>
      </c>
      <c r="E91" s="44" t="s">
        <v>29</v>
      </c>
      <c r="F91" s="44" t="s">
        <v>22</v>
      </c>
      <c r="G91" s="44" t="s">
        <v>21</v>
      </c>
      <c r="H91" s="48" t="s">
        <v>30</v>
      </c>
      <c r="I91" s="49">
        <v>0</v>
      </c>
      <c r="J91" s="45">
        <v>0</v>
      </c>
      <c r="K91" s="46">
        <v>0</v>
      </c>
      <c r="L91" s="45">
        <v>0</v>
      </c>
      <c r="M91" s="45">
        <v>0</v>
      </c>
      <c r="N91" s="50">
        <v>0</v>
      </c>
      <c r="O91" s="49">
        <v>2779.971975</v>
      </c>
      <c r="P91" s="45">
        <v>0</v>
      </c>
      <c r="Q91" s="46">
        <v>2779.971975</v>
      </c>
      <c r="R91" s="45">
        <v>11221.197768</v>
      </c>
      <c r="S91" s="45">
        <v>0</v>
      </c>
      <c r="T91" s="50">
        <v>11221.197768</v>
      </c>
      <c r="U91" s="42" t="s">
        <v>35</v>
      </c>
      <c r="V91" s="43" t="s">
        <v>35</v>
      </c>
    </row>
    <row r="92" spans="1:22" ht="15.75">
      <c r="A92" s="18"/>
      <c r="B92" s="11"/>
      <c r="C92" s="11"/>
      <c r="D92" s="11"/>
      <c r="E92" s="11"/>
      <c r="F92" s="11"/>
      <c r="G92" s="11"/>
      <c r="H92" s="16"/>
      <c r="I92" s="20"/>
      <c r="J92" s="13"/>
      <c r="K92" s="14"/>
      <c r="L92" s="13"/>
      <c r="M92" s="13"/>
      <c r="N92" s="21"/>
      <c r="O92" s="20"/>
      <c r="P92" s="13"/>
      <c r="Q92" s="14"/>
      <c r="R92" s="13"/>
      <c r="S92" s="13"/>
      <c r="T92" s="21"/>
      <c r="U92" s="28"/>
      <c r="V92" s="38"/>
    </row>
    <row r="93" spans="1:22" ht="21" thickBot="1">
      <c r="A93" s="54" t="s">
        <v>18</v>
      </c>
      <c r="B93" s="55"/>
      <c r="C93" s="55"/>
      <c r="D93" s="55"/>
      <c r="E93" s="55"/>
      <c r="F93" s="55"/>
      <c r="G93" s="55"/>
      <c r="H93" s="56"/>
      <c r="I93" s="24">
        <f aca="true" t="shared" si="6" ref="I93:T93">SUM(I89:I91)</f>
        <v>22321.964989999997</v>
      </c>
      <c r="J93" s="25">
        <f t="shared" si="6"/>
        <v>0</v>
      </c>
      <c r="K93" s="25">
        <f t="shared" si="6"/>
        <v>22321.964989999997</v>
      </c>
      <c r="L93" s="25">
        <f t="shared" si="6"/>
        <v>64849.148646</v>
      </c>
      <c r="M93" s="25">
        <f t="shared" si="6"/>
        <v>0</v>
      </c>
      <c r="N93" s="26">
        <f t="shared" si="6"/>
        <v>64849.148646</v>
      </c>
      <c r="O93" s="24">
        <f t="shared" si="6"/>
        <v>25302.586145</v>
      </c>
      <c r="P93" s="25">
        <f t="shared" si="6"/>
        <v>0</v>
      </c>
      <c r="Q93" s="25">
        <f t="shared" si="6"/>
        <v>25302.586145</v>
      </c>
      <c r="R93" s="25">
        <f t="shared" si="6"/>
        <v>75234.16467900001</v>
      </c>
      <c r="S93" s="25">
        <f t="shared" si="6"/>
        <v>0</v>
      </c>
      <c r="T93" s="26">
        <f t="shared" si="6"/>
        <v>75234.16467900001</v>
      </c>
      <c r="U93" s="40">
        <f>+((K93/Q93)-1)*100</f>
        <v>-11.779907152253678</v>
      </c>
      <c r="V93" s="41">
        <f>+((N93/T93)-1)*100</f>
        <v>-13.803590532718124</v>
      </c>
    </row>
    <row r="94" spans="9:22" ht="1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2" ht="15">
      <c r="A95" s="52" t="s">
        <v>36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</row>
    <row r="96" spans="1:22" ht="15">
      <c r="A96" s="52" t="s">
        <v>37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</row>
    <row r="97" spans="1:22" ht="15">
      <c r="A97" s="52" t="s">
        <v>38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</row>
    <row r="98" spans="1:22" ht="15">
      <c r="A98" s="52" t="s">
        <v>39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</row>
    <row r="99" spans="1:22" ht="15">
      <c r="A99" s="52" t="s">
        <v>40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</row>
    <row r="100" spans="1:22" ht="15">
      <c r="A100" s="52" t="s">
        <v>42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</row>
    <row r="101" spans="1:22" ht="15">
      <c r="A101" s="52" t="s">
        <v>41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1" ht="12.75">
      <c r="A102" s="7" t="s">
        <v>19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8" t="s">
        <v>20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9:22" ht="15"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</row>
    <row r="105" spans="9:22" ht="15"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</sheetData>
  <mergeCells count="5">
    <mergeCell ref="A93:H93"/>
    <mergeCell ref="I3:N3"/>
    <mergeCell ref="O3:T3"/>
    <mergeCell ref="A87:H87"/>
    <mergeCell ref="A83:H8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2010-04-21T14:09:28Z</dcterms:modified>
  <cp:category/>
  <cp:version/>
  <cp:contentType/>
  <cp:contentStatus/>
</cp:coreProperties>
</file>