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<sst xmlns="http://schemas.openxmlformats.org/spreadsheetml/2006/main" count="602" uniqueCount="202">
  <si>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</si>
  <si>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</si>
  <si>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</si>
  <si>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</si>
  <si>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</si>
  <si>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</si>
  <si>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</si>
  <si>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</si>
  <si>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</si>
  <si>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</si>
  <si>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</si>
  <si>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</si>
  <si>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</si>
  <si>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</si>
  <si>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</si>
  <si>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</si>
  <si>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</si>
  <si>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</si>
  <si>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</si>
  <si>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</si>
  <si>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</si>
  <si>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YAULI</t>
  </si>
  <si>
    <t>JUNIN</t>
  </si>
  <si>
    <t>REFINERÍA</t>
  </si>
  <si>
    <t>DOE RUN PERU S.R.L.</t>
  </si>
  <si>
    <t>C.M.LA OROYA-REFINACION 1 Y 2</t>
  </si>
  <si>
    <t>LA OROYA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</si>
  <si>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</si>
  <si>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</si>
  <si>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</si>
  <si>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</si>
  <si>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</si>
  <si>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</si>
  <si>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</si>
  <si>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</si>
  <si>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</si>
  <si>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</si>
  <si>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</si>
  <si>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</si>
  <si>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</si>
  <si>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</si>
  <si>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</si>
  <si>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</si>
  <si>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</si>
  <si>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</si>
  <si>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</si>
  <si>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</si>
  <si>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</si>
  <si>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</si>
  <si>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</si>
  <si>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</si>
  <si>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</si>
  <si>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</si>
  <si>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</si>
  <si>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</si>
  <si>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</si>
  <si>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</si>
  <si>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</si>
  <si>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</si>
  <si>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</si>
  <si>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</si>
  <si>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</si>
  <si>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</si>
  <si>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</si>
  <si>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</si>
  <si>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ANTICONA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</si>
  <si>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</si>
  <si>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</si>
  <si>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</si>
  <si>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</si>
  <si>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</si>
  <si>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</si>
  <si>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</si>
  <si>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</si>
  <si>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</si>
  <si>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</si>
  <si>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</si>
  <si>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</si>
  <si>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</si>
  <si>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</si>
  <si>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</si>
  <si>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</si>
  <si>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</si>
  <si>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</si>
  <si>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</si>
  <si>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</si>
  <si>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</si>
  <si>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</si>
  <si>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</si>
  <si>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</si>
  <si>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</si>
  <si>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</si>
  <si>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</si>
  <si>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</si>
  <si>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</si>
  <si>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</si>
  <si>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</si>
  <si>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</si>
  <si>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</si>
  <si>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</si>
  <si>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</si>
  <si>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</si>
  <si>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</si>
  <si>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</si>
  <si>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</si>
  <si>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</si>
  <si>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</si>
  <si>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</si>
  <si>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</si>
  <si>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</si>
  <si>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</si>
  <si>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</si>
  <si>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</si>
  <si>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</si>
  <si>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</si>
  <si>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</si>
  <si>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</si>
  <si>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</si>
  <si>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</si>
  <si>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</si>
  <si>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</si>
  <si>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</si>
  <si>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</si>
  <si>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</si>
  <si>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</si>
  <si>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</si>
  <si>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</si>
  <si>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</si>
  <si>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</si>
  <si>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</si>
  <si>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</si>
  <si>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</si>
  <si>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</si>
  <si>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</si>
  <si>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</si>
  <si>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</si>
  <si>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</si>
  <si>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</si>
  <si>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</si>
  <si>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</si>
  <si>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</si>
  <si>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</si>
  <si>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</si>
  <si>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</si>
  <si>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</si>
  <si>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</si>
  <si>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</si>
  <si>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</si>
  <si>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</si>
  <si>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</si>
  <si>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</si>
  <si>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</si>
  <si>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</si>
  <si>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</si>
  <si>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</si>
  <si>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</si>
  <si>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</si>
  <si>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</si>
  <si>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</si>
  <si>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</si>
  <si>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</si>
  <si>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</si>
  <si>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</si>
  <si>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</si>
  <si>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</si>
  <si>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</si>
  <si>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</si>
  <si>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</si>
  <si>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</si>
  <si>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</si>
  <si>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</si>
  <si>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</si>
  <si>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</si>
  <si>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</si>
  <si>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</si>
  <si>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</si>
  <si>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PRODUCCIÓN MINERA METÁLICA DE PLOMO (TMF) - 2010/2009</t>
  </si>
  <si>
    <t>RÉGIMEN GENERAL</t>
  </si>
  <si>
    <t>COMPAÑIA MINERA ALPAMARCA S.A.C.</t>
  </si>
  <si>
    <t>ALPAMARCA - 4</t>
  </si>
  <si>
    <t>SANTA BARBARA DE CARHUACAYAN</t>
  </si>
  <si>
    <t>RESTAURADORA</t>
  </si>
  <si>
    <t>MORADA</t>
  </si>
  <si>
    <t>C.M.H. Nº 8-A</t>
  </si>
  <si>
    <t>DEMASIA ESPERANZA 3</t>
  </si>
  <si>
    <t>SOCIEDAD MINERA DE RECURSOS LINCEARES MAGISTRAL DE HUARAZ S.A.C.</t>
  </si>
  <si>
    <t>CATON</t>
  </si>
  <si>
    <t>TOTAL - JUNIO</t>
  </si>
  <si>
    <t>TOTAL ACUMULADO ENERO - JUNIO</t>
  </si>
  <si>
    <t>TOTAL COMPARADO ACUMULADO - ENERO - JUNIO</t>
  </si>
  <si>
    <t>Var. % 2010/2009 - JUNIO</t>
  </si>
  <si>
    <t>Var. % 2010/2009 - ENERO - JUNIO</t>
  </si>
  <si>
    <t>Cifras Ajustadas ene-jun.2010</t>
  </si>
  <si>
    <t>BERGMIN S.A.C.</t>
  </si>
  <si>
    <t>REVOLUCION 3 DE OCTUBRE Nº 2</t>
  </si>
  <si>
    <t>AMBO</t>
  </si>
  <si>
    <t>SAN RAFAEL</t>
  </si>
  <si>
    <t>VINCHOS  i)</t>
  </si>
  <si>
    <t>ACUMULACION ISCAYCRUZ  e)</t>
  </si>
  <si>
    <t>UCHUCCHACUA  h)</t>
  </si>
  <si>
    <t>CERRO LINDO  b)</t>
  </si>
  <si>
    <t>ACUMULACION RAURA  c)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</si>
</sst>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3" borderId="14" xfId="0" applyNumberFormat="1" applyFont="1" applyFill="1" applyBorder="1" applyAlignment="1" quotePrefix="1">
      <alignment horizontal="right"/>
    </xf>
    <xf numFmtId="4" fontId="3" fillId="3" borderId="8" xfId="0" applyNumberFormat="1" applyFont="1" applyFill="1" applyBorder="1" applyAlignment="1" quotePrefix="1">
      <alignment horizontal="right"/>
    </xf>
    <xf numFmtId="0" fontId="0" fillId="4" borderId="0" xfId="0" applyFill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6" t="s">
        <v>176</v>
      </c>
    </row>
    <row r="2" ht="13.5" thickBot="1">
      <c r="A2" s="50"/>
    </row>
    <row r="3" spans="9:22" ht="13.5" thickBot="1">
      <c r="I3" s="51">
        <v>2010</v>
      </c>
      <c r="J3" s="52"/>
      <c r="K3" s="52"/>
      <c r="L3" s="52"/>
      <c r="M3" s="52"/>
      <c r="N3" s="53"/>
      <c r="O3" s="51">
        <v>2009</v>
      </c>
      <c r="P3" s="52"/>
      <c r="Q3" s="52"/>
      <c r="R3" s="52"/>
      <c r="S3" s="52"/>
      <c r="T3" s="53"/>
      <c r="U3" s="4"/>
      <c r="V3" s="4"/>
    </row>
    <row r="4" spans="1:22" ht="73.5" customHeight="1">
      <c r="A4" s="2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28" t="s">
        <v>11</v>
      </c>
      <c r="J4" s="29" t="s">
        <v>7</v>
      </c>
      <c r="K4" s="29" t="s">
        <v>187</v>
      </c>
      <c r="L4" s="29" t="s">
        <v>12</v>
      </c>
      <c r="M4" s="29" t="s">
        <v>8</v>
      </c>
      <c r="N4" s="32" t="s">
        <v>188</v>
      </c>
      <c r="O4" s="28" t="s">
        <v>13</v>
      </c>
      <c r="P4" s="29" t="s">
        <v>14</v>
      </c>
      <c r="Q4" s="29" t="s">
        <v>187</v>
      </c>
      <c r="R4" s="29" t="s">
        <v>15</v>
      </c>
      <c r="S4" s="29" t="s">
        <v>16</v>
      </c>
      <c r="T4" s="32" t="s">
        <v>189</v>
      </c>
      <c r="U4" s="33" t="s">
        <v>190</v>
      </c>
      <c r="V4" s="32" t="s">
        <v>191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4"/>
    </row>
    <row r="6" spans="1:22" ht="15">
      <c r="A6" s="39" t="s">
        <v>9</v>
      </c>
      <c r="B6" s="40" t="s">
        <v>33</v>
      </c>
      <c r="C6" s="40" t="s">
        <v>156</v>
      </c>
      <c r="D6" s="40" t="s">
        <v>157</v>
      </c>
      <c r="E6" s="40" t="s">
        <v>158</v>
      </c>
      <c r="F6" s="40" t="s">
        <v>56</v>
      </c>
      <c r="G6" s="40" t="s">
        <v>159</v>
      </c>
      <c r="H6" s="43" t="s">
        <v>160</v>
      </c>
      <c r="I6" s="44">
        <v>36.5274</v>
      </c>
      <c r="J6" s="41">
        <v>2.367354</v>
      </c>
      <c r="K6" s="42">
        <v>38.894754</v>
      </c>
      <c r="L6" s="41">
        <v>87.710846</v>
      </c>
      <c r="M6" s="41">
        <v>10.932088</v>
      </c>
      <c r="N6" s="45">
        <v>98.642934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24" t="s">
        <v>20</v>
      </c>
      <c r="V6" s="35" t="s">
        <v>20</v>
      </c>
    </row>
    <row r="7" spans="1:22" ht="15">
      <c r="A7" s="39" t="s">
        <v>9</v>
      </c>
      <c r="B7" s="40" t="s">
        <v>33</v>
      </c>
      <c r="C7" s="40" t="s">
        <v>156</v>
      </c>
      <c r="D7" s="40" t="s">
        <v>193</v>
      </c>
      <c r="E7" s="40" t="s">
        <v>194</v>
      </c>
      <c r="F7" s="40" t="s">
        <v>85</v>
      </c>
      <c r="G7" s="40" t="s">
        <v>195</v>
      </c>
      <c r="H7" s="43" t="s">
        <v>196</v>
      </c>
      <c r="I7" s="44">
        <v>26.26936</v>
      </c>
      <c r="J7" s="41">
        <v>0</v>
      </c>
      <c r="K7" s="42">
        <v>26.26936</v>
      </c>
      <c r="L7" s="41">
        <v>96.67438</v>
      </c>
      <c r="M7" s="41">
        <v>5.652304</v>
      </c>
      <c r="N7" s="45">
        <v>102.326684</v>
      </c>
      <c r="O7" s="44">
        <v>0</v>
      </c>
      <c r="P7" s="41">
        <v>0</v>
      </c>
      <c r="Q7" s="42">
        <v>0</v>
      </c>
      <c r="R7" s="41">
        <v>0</v>
      </c>
      <c r="S7" s="41">
        <v>0</v>
      </c>
      <c r="T7" s="45">
        <v>0</v>
      </c>
      <c r="U7" s="24" t="s">
        <v>20</v>
      </c>
      <c r="V7" s="35" t="s">
        <v>20</v>
      </c>
    </row>
    <row r="8" spans="1:22" ht="15">
      <c r="A8" s="39" t="s">
        <v>9</v>
      </c>
      <c r="B8" s="40" t="s">
        <v>33</v>
      </c>
      <c r="C8" s="40" t="s">
        <v>177</v>
      </c>
      <c r="D8" s="40" t="s">
        <v>34</v>
      </c>
      <c r="E8" s="40" t="s">
        <v>35</v>
      </c>
      <c r="F8" s="40" t="s">
        <v>36</v>
      </c>
      <c r="G8" s="40" t="s">
        <v>37</v>
      </c>
      <c r="H8" s="43" t="s">
        <v>38</v>
      </c>
      <c r="I8" s="44">
        <v>31.634351</v>
      </c>
      <c r="J8" s="41">
        <v>0</v>
      </c>
      <c r="K8" s="42">
        <v>31.634351</v>
      </c>
      <c r="L8" s="41">
        <v>224.891882</v>
      </c>
      <c r="M8" s="41">
        <v>0</v>
      </c>
      <c r="N8" s="45">
        <v>224.891882</v>
      </c>
      <c r="O8" s="44">
        <v>206.651992</v>
      </c>
      <c r="P8" s="41">
        <v>3.140334</v>
      </c>
      <c r="Q8" s="42">
        <v>209.792326</v>
      </c>
      <c r="R8" s="41">
        <v>1206.469216</v>
      </c>
      <c r="S8" s="41">
        <v>15.475743</v>
      </c>
      <c r="T8" s="45">
        <v>1221.944959</v>
      </c>
      <c r="U8" s="25">
        <f>+((K8/Q8)-1)*100</f>
        <v>-84.9211114614364</v>
      </c>
      <c r="V8" s="36">
        <f>+((N8/T8)-1)*100</f>
        <v>-81.5955800346323</v>
      </c>
    </row>
    <row r="9" spans="1:22" ht="15">
      <c r="A9" s="39" t="s">
        <v>9</v>
      </c>
      <c r="B9" s="40" t="s">
        <v>33</v>
      </c>
      <c r="C9" s="40" t="s">
        <v>177</v>
      </c>
      <c r="D9" s="40" t="s">
        <v>39</v>
      </c>
      <c r="E9" s="40" t="s">
        <v>40</v>
      </c>
      <c r="F9" s="40" t="s">
        <v>41</v>
      </c>
      <c r="G9" s="40" t="s">
        <v>42</v>
      </c>
      <c r="H9" s="43" t="s">
        <v>43</v>
      </c>
      <c r="I9" s="44">
        <v>398.592928</v>
      </c>
      <c r="J9" s="41">
        <v>43.495928</v>
      </c>
      <c r="K9" s="42">
        <v>442.088856</v>
      </c>
      <c r="L9" s="41">
        <v>2608.982202</v>
      </c>
      <c r="M9" s="41">
        <v>244.97755</v>
      </c>
      <c r="N9" s="45">
        <v>2853.959752</v>
      </c>
      <c r="O9" s="44">
        <v>418.34497</v>
      </c>
      <c r="P9" s="41">
        <v>65.71882</v>
      </c>
      <c r="Q9" s="42">
        <v>484.06379</v>
      </c>
      <c r="R9" s="41">
        <v>2279.917533</v>
      </c>
      <c r="S9" s="41">
        <v>365.711899</v>
      </c>
      <c r="T9" s="45">
        <v>2645.629432</v>
      </c>
      <c r="U9" s="25">
        <f aca="true" t="shared" si="0" ref="U9:U69">+((K9/Q9)-1)*100</f>
        <v>-8.671364160496275</v>
      </c>
      <c r="V9" s="36">
        <f aca="true" t="shared" si="1" ref="V9:V69">+((N9/T9)-1)*100</f>
        <v>7.874508707839323</v>
      </c>
    </row>
    <row r="10" spans="1:22" ht="15">
      <c r="A10" s="39" t="s">
        <v>9</v>
      </c>
      <c r="B10" s="40" t="s">
        <v>33</v>
      </c>
      <c r="C10" s="40" t="s">
        <v>177</v>
      </c>
      <c r="D10" s="40" t="s">
        <v>44</v>
      </c>
      <c r="E10" s="40" t="s">
        <v>45</v>
      </c>
      <c r="F10" s="40" t="s">
        <v>36</v>
      </c>
      <c r="G10" s="40" t="s">
        <v>46</v>
      </c>
      <c r="H10" s="43" t="s">
        <v>47</v>
      </c>
      <c r="I10" s="44">
        <v>170.176223</v>
      </c>
      <c r="J10" s="41">
        <v>0</v>
      </c>
      <c r="K10" s="42">
        <v>170.176223</v>
      </c>
      <c r="L10" s="41">
        <v>848.861893</v>
      </c>
      <c r="M10" s="41">
        <v>0</v>
      </c>
      <c r="N10" s="45">
        <v>848.861893</v>
      </c>
      <c r="O10" s="44">
        <v>111.773464</v>
      </c>
      <c r="P10" s="41">
        <v>0</v>
      </c>
      <c r="Q10" s="42">
        <v>111.773464</v>
      </c>
      <c r="R10" s="41">
        <v>709.407346</v>
      </c>
      <c r="S10" s="41">
        <v>0</v>
      </c>
      <c r="T10" s="45">
        <v>709.407346</v>
      </c>
      <c r="U10" s="25">
        <f t="shared" si="0"/>
        <v>52.25100565908916</v>
      </c>
      <c r="V10" s="36">
        <f t="shared" si="1"/>
        <v>19.657894408102173</v>
      </c>
    </row>
    <row r="11" spans="1:22" ht="15">
      <c r="A11" s="39" t="s">
        <v>9</v>
      </c>
      <c r="B11" s="40" t="s">
        <v>33</v>
      </c>
      <c r="C11" s="40" t="s">
        <v>177</v>
      </c>
      <c r="D11" s="40" t="s">
        <v>44</v>
      </c>
      <c r="E11" s="40" t="s">
        <v>48</v>
      </c>
      <c r="F11" s="40" t="s">
        <v>49</v>
      </c>
      <c r="G11" s="40" t="s">
        <v>50</v>
      </c>
      <c r="H11" s="43" t="s">
        <v>51</v>
      </c>
      <c r="I11" s="44">
        <v>0</v>
      </c>
      <c r="J11" s="41">
        <v>0</v>
      </c>
      <c r="K11" s="42">
        <v>0</v>
      </c>
      <c r="L11" s="41">
        <v>0</v>
      </c>
      <c r="M11" s="41">
        <v>10.499082</v>
      </c>
      <c r="N11" s="45">
        <v>10.499082</v>
      </c>
      <c r="O11" s="44">
        <v>0</v>
      </c>
      <c r="P11" s="41">
        <v>29.690418</v>
      </c>
      <c r="Q11" s="42">
        <v>29.690418</v>
      </c>
      <c r="R11" s="41">
        <v>0</v>
      </c>
      <c r="S11" s="41">
        <v>298.216234</v>
      </c>
      <c r="T11" s="45">
        <v>298.216234</v>
      </c>
      <c r="U11" s="24" t="s">
        <v>20</v>
      </c>
      <c r="V11" s="36">
        <f t="shared" si="1"/>
        <v>-96.47937274937219</v>
      </c>
    </row>
    <row r="12" spans="1:22" ht="15">
      <c r="A12" s="39" t="s">
        <v>9</v>
      </c>
      <c r="B12" s="40" t="s">
        <v>33</v>
      </c>
      <c r="C12" s="40" t="s">
        <v>177</v>
      </c>
      <c r="D12" s="40" t="s">
        <v>44</v>
      </c>
      <c r="E12" s="40" t="s">
        <v>52</v>
      </c>
      <c r="F12" s="40" t="s">
        <v>36</v>
      </c>
      <c r="G12" s="40" t="s">
        <v>36</v>
      </c>
      <c r="H12" s="43" t="s">
        <v>53</v>
      </c>
      <c r="I12" s="44">
        <v>295.947688</v>
      </c>
      <c r="J12" s="41">
        <v>4.010478</v>
      </c>
      <c r="K12" s="42">
        <v>299.958166</v>
      </c>
      <c r="L12" s="41">
        <v>1388.117527</v>
      </c>
      <c r="M12" s="41">
        <v>25.989775</v>
      </c>
      <c r="N12" s="45">
        <v>1414.107302</v>
      </c>
      <c r="O12" s="44">
        <v>88.01748</v>
      </c>
      <c r="P12" s="41">
        <v>3.72029</v>
      </c>
      <c r="Q12" s="42">
        <v>91.737771</v>
      </c>
      <c r="R12" s="41">
        <v>455.355732</v>
      </c>
      <c r="S12" s="41">
        <v>25.183232</v>
      </c>
      <c r="T12" s="45">
        <v>480.538965</v>
      </c>
      <c r="U12" s="24" t="s">
        <v>20</v>
      </c>
      <c r="V12" s="35" t="s">
        <v>20</v>
      </c>
    </row>
    <row r="13" spans="1:22" ht="15">
      <c r="A13" s="39" t="s">
        <v>9</v>
      </c>
      <c r="B13" s="40" t="s">
        <v>33</v>
      </c>
      <c r="C13" s="40" t="s">
        <v>177</v>
      </c>
      <c r="D13" s="40" t="s">
        <v>44</v>
      </c>
      <c r="E13" s="40" t="s">
        <v>199</v>
      </c>
      <c r="F13" s="40" t="s">
        <v>49</v>
      </c>
      <c r="G13" s="40" t="s">
        <v>50</v>
      </c>
      <c r="H13" s="43" t="s">
        <v>51</v>
      </c>
      <c r="I13" s="44">
        <v>0</v>
      </c>
      <c r="J13" s="41">
        <v>705.263223</v>
      </c>
      <c r="K13" s="42">
        <v>705.263223</v>
      </c>
      <c r="L13" s="41">
        <v>0</v>
      </c>
      <c r="M13" s="41">
        <v>3445.792056</v>
      </c>
      <c r="N13" s="45">
        <v>3445.792056</v>
      </c>
      <c r="O13" s="44">
        <v>0</v>
      </c>
      <c r="P13" s="41">
        <v>833.636395</v>
      </c>
      <c r="Q13" s="42">
        <v>833.636395</v>
      </c>
      <c r="R13" s="41">
        <v>0</v>
      </c>
      <c r="S13" s="41">
        <v>5190.475159</v>
      </c>
      <c r="T13" s="45">
        <v>5190.475159</v>
      </c>
      <c r="U13" s="25">
        <f t="shared" si="0"/>
        <v>-15.399180358482301</v>
      </c>
      <c r="V13" s="36">
        <f t="shared" si="1"/>
        <v>-33.61316737976898</v>
      </c>
    </row>
    <row r="14" spans="1:22" ht="15">
      <c r="A14" s="39" t="s">
        <v>9</v>
      </c>
      <c r="B14" s="40" t="s">
        <v>33</v>
      </c>
      <c r="C14" s="40" t="s">
        <v>177</v>
      </c>
      <c r="D14" s="40" t="s">
        <v>178</v>
      </c>
      <c r="E14" s="40" t="s">
        <v>179</v>
      </c>
      <c r="F14" s="40" t="s">
        <v>22</v>
      </c>
      <c r="G14" s="40" t="s">
        <v>21</v>
      </c>
      <c r="H14" s="43" t="s">
        <v>180</v>
      </c>
      <c r="I14" s="44">
        <v>210.587012</v>
      </c>
      <c r="J14" s="41">
        <v>8.133281</v>
      </c>
      <c r="K14" s="42">
        <v>218.720293</v>
      </c>
      <c r="L14" s="41">
        <v>1068.092843</v>
      </c>
      <c r="M14" s="41">
        <v>83.741173</v>
      </c>
      <c r="N14" s="45">
        <v>1151.834016</v>
      </c>
      <c r="O14" s="44">
        <v>0</v>
      </c>
      <c r="P14" s="41">
        <v>0</v>
      </c>
      <c r="Q14" s="42">
        <v>0</v>
      </c>
      <c r="R14" s="41">
        <v>0</v>
      </c>
      <c r="S14" s="41">
        <v>0</v>
      </c>
      <c r="T14" s="45">
        <v>0</v>
      </c>
      <c r="U14" s="24" t="s">
        <v>20</v>
      </c>
      <c r="V14" s="35" t="s">
        <v>20</v>
      </c>
    </row>
    <row r="15" spans="1:22" ht="15">
      <c r="A15" s="39" t="s">
        <v>9</v>
      </c>
      <c r="B15" s="40" t="s">
        <v>33</v>
      </c>
      <c r="C15" s="40" t="s">
        <v>177</v>
      </c>
      <c r="D15" s="40" t="s">
        <v>54</v>
      </c>
      <c r="E15" s="40" t="s">
        <v>55</v>
      </c>
      <c r="F15" s="40" t="s">
        <v>56</v>
      </c>
      <c r="G15" s="40" t="s">
        <v>57</v>
      </c>
      <c r="H15" s="43" t="s">
        <v>58</v>
      </c>
      <c r="I15" s="44">
        <v>447.0035</v>
      </c>
      <c r="J15" s="41">
        <v>0</v>
      </c>
      <c r="K15" s="42">
        <v>447.0035</v>
      </c>
      <c r="L15" s="41">
        <v>3663.654</v>
      </c>
      <c r="M15" s="41">
        <v>0</v>
      </c>
      <c r="N15" s="45">
        <v>3663.654</v>
      </c>
      <c r="O15" s="44">
        <v>1298.2194</v>
      </c>
      <c r="P15" s="41">
        <v>0</v>
      </c>
      <c r="Q15" s="42">
        <v>1298.2194</v>
      </c>
      <c r="R15" s="41">
        <v>7402.9199</v>
      </c>
      <c r="S15" s="41">
        <v>0</v>
      </c>
      <c r="T15" s="45">
        <v>7402.9199</v>
      </c>
      <c r="U15" s="25">
        <f t="shared" si="0"/>
        <v>-65.56795407617541</v>
      </c>
      <c r="V15" s="36">
        <f t="shared" si="1"/>
        <v>-50.510689707719244</v>
      </c>
    </row>
    <row r="16" spans="1:22" ht="15">
      <c r="A16" s="39" t="s">
        <v>9</v>
      </c>
      <c r="B16" s="40" t="s">
        <v>33</v>
      </c>
      <c r="C16" s="40" t="s">
        <v>177</v>
      </c>
      <c r="D16" s="40" t="s">
        <v>59</v>
      </c>
      <c r="E16" s="40" t="s">
        <v>60</v>
      </c>
      <c r="F16" s="40" t="s">
        <v>61</v>
      </c>
      <c r="G16" s="40" t="s">
        <v>62</v>
      </c>
      <c r="H16" s="43" t="s">
        <v>63</v>
      </c>
      <c r="I16" s="44">
        <v>0</v>
      </c>
      <c r="J16" s="41">
        <v>224.1008</v>
      </c>
      <c r="K16" s="42">
        <v>224.1008</v>
      </c>
      <c r="L16" s="41">
        <v>0</v>
      </c>
      <c r="M16" s="41">
        <v>1173.083598</v>
      </c>
      <c r="N16" s="45">
        <v>1173.083598</v>
      </c>
      <c r="O16" s="44">
        <v>0</v>
      </c>
      <c r="P16" s="41">
        <v>188.018592</v>
      </c>
      <c r="Q16" s="42">
        <v>188.018592</v>
      </c>
      <c r="R16" s="41">
        <v>0</v>
      </c>
      <c r="S16" s="41">
        <v>1039.871943</v>
      </c>
      <c r="T16" s="45">
        <v>1039.871943</v>
      </c>
      <c r="U16" s="25">
        <f t="shared" si="0"/>
        <v>19.190765985525516</v>
      </c>
      <c r="V16" s="36">
        <f t="shared" si="1"/>
        <v>12.810390346304379</v>
      </c>
    </row>
    <row r="17" spans="1:22" ht="15">
      <c r="A17" s="39" t="s">
        <v>9</v>
      </c>
      <c r="B17" s="40" t="s">
        <v>33</v>
      </c>
      <c r="C17" s="40" t="s">
        <v>177</v>
      </c>
      <c r="D17" s="40" t="s">
        <v>64</v>
      </c>
      <c r="E17" s="40" t="s">
        <v>65</v>
      </c>
      <c r="F17" s="40" t="s">
        <v>22</v>
      </c>
      <c r="G17" s="40" t="s">
        <v>21</v>
      </c>
      <c r="H17" s="43" t="s">
        <v>21</v>
      </c>
      <c r="I17" s="44">
        <v>94.118574</v>
      </c>
      <c r="J17" s="41">
        <v>26.698937</v>
      </c>
      <c r="K17" s="42">
        <v>120.817511</v>
      </c>
      <c r="L17" s="41">
        <v>1030.446599</v>
      </c>
      <c r="M17" s="41">
        <v>195.348885</v>
      </c>
      <c r="N17" s="45">
        <v>1225.795484</v>
      </c>
      <c r="O17" s="44">
        <v>211.043673</v>
      </c>
      <c r="P17" s="41">
        <v>46.042942</v>
      </c>
      <c r="Q17" s="42">
        <v>257.086615</v>
      </c>
      <c r="R17" s="41">
        <v>2037.916196</v>
      </c>
      <c r="S17" s="41">
        <v>158.869789</v>
      </c>
      <c r="T17" s="45">
        <v>2196.785985</v>
      </c>
      <c r="U17" s="25">
        <f t="shared" si="0"/>
        <v>-53.00513369783955</v>
      </c>
      <c r="V17" s="36">
        <f t="shared" si="1"/>
        <v>-44.20050508470447</v>
      </c>
    </row>
    <row r="18" spans="1:22" ht="15">
      <c r="A18" s="39" t="s">
        <v>9</v>
      </c>
      <c r="B18" s="40" t="s">
        <v>33</v>
      </c>
      <c r="C18" s="40" t="s">
        <v>177</v>
      </c>
      <c r="D18" s="40" t="s">
        <v>64</v>
      </c>
      <c r="E18" s="40" t="s">
        <v>66</v>
      </c>
      <c r="F18" s="40" t="s">
        <v>22</v>
      </c>
      <c r="G18" s="40" t="s">
        <v>21</v>
      </c>
      <c r="H18" s="43" t="s">
        <v>21</v>
      </c>
      <c r="I18" s="44">
        <v>245.957725</v>
      </c>
      <c r="J18" s="41">
        <v>14.664197</v>
      </c>
      <c r="K18" s="42">
        <v>260.621922</v>
      </c>
      <c r="L18" s="41">
        <v>1057.076494</v>
      </c>
      <c r="M18" s="41">
        <v>69.258537</v>
      </c>
      <c r="N18" s="45">
        <v>1126.335031</v>
      </c>
      <c r="O18" s="44">
        <v>92.015846</v>
      </c>
      <c r="P18" s="41">
        <v>8.350217</v>
      </c>
      <c r="Q18" s="42">
        <v>100.366063</v>
      </c>
      <c r="R18" s="41">
        <v>403.171094</v>
      </c>
      <c r="S18" s="41">
        <v>101.906196</v>
      </c>
      <c r="T18" s="45">
        <v>505.07729</v>
      </c>
      <c r="U18" s="24" t="s">
        <v>20</v>
      </c>
      <c r="V18" s="35" t="s">
        <v>20</v>
      </c>
    </row>
    <row r="19" spans="1:22" ht="15">
      <c r="A19" s="39" t="s">
        <v>9</v>
      </c>
      <c r="B19" s="40" t="s">
        <v>33</v>
      </c>
      <c r="C19" s="40" t="s">
        <v>177</v>
      </c>
      <c r="D19" s="40" t="s">
        <v>64</v>
      </c>
      <c r="E19" s="40" t="s">
        <v>67</v>
      </c>
      <c r="F19" s="40" t="s">
        <v>22</v>
      </c>
      <c r="G19" s="40" t="s">
        <v>21</v>
      </c>
      <c r="H19" s="43" t="s">
        <v>67</v>
      </c>
      <c r="I19" s="44">
        <v>110.549448</v>
      </c>
      <c r="J19" s="41">
        <v>36.139938</v>
      </c>
      <c r="K19" s="42">
        <v>146.689386</v>
      </c>
      <c r="L19" s="41">
        <v>562.992915</v>
      </c>
      <c r="M19" s="41">
        <v>236.592133</v>
      </c>
      <c r="N19" s="45">
        <v>799.585048</v>
      </c>
      <c r="O19" s="44">
        <v>178.566478</v>
      </c>
      <c r="P19" s="41">
        <v>31.111569</v>
      </c>
      <c r="Q19" s="42">
        <v>209.678047</v>
      </c>
      <c r="R19" s="41">
        <v>638.99909</v>
      </c>
      <c r="S19" s="41">
        <v>257.669242</v>
      </c>
      <c r="T19" s="45">
        <v>896.668332</v>
      </c>
      <c r="U19" s="25">
        <f t="shared" si="0"/>
        <v>-30.040656092146822</v>
      </c>
      <c r="V19" s="36">
        <f t="shared" si="1"/>
        <v>-10.827111935966084</v>
      </c>
    </row>
    <row r="20" spans="1:22" ht="15">
      <c r="A20" s="39" t="s">
        <v>9</v>
      </c>
      <c r="B20" s="40" t="s">
        <v>33</v>
      </c>
      <c r="C20" s="40" t="s">
        <v>177</v>
      </c>
      <c r="D20" s="40" t="s">
        <v>68</v>
      </c>
      <c r="E20" s="40" t="s">
        <v>69</v>
      </c>
      <c r="F20" s="40" t="s">
        <v>49</v>
      </c>
      <c r="G20" s="40" t="s">
        <v>49</v>
      </c>
      <c r="H20" s="43" t="s">
        <v>70</v>
      </c>
      <c r="I20" s="44">
        <v>865.30275</v>
      </c>
      <c r="J20" s="41">
        <v>55.494276</v>
      </c>
      <c r="K20" s="42">
        <v>920.797026</v>
      </c>
      <c r="L20" s="41">
        <v>5893.584306</v>
      </c>
      <c r="M20" s="41">
        <v>403.440912</v>
      </c>
      <c r="N20" s="45">
        <v>6297.025218</v>
      </c>
      <c r="O20" s="44">
        <v>891.631436</v>
      </c>
      <c r="P20" s="41">
        <v>67.548891</v>
      </c>
      <c r="Q20" s="42">
        <v>959.180327</v>
      </c>
      <c r="R20" s="41">
        <v>3990.624126</v>
      </c>
      <c r="S20" s="41">
        <v>331.44141</v>
      </c>
      <c r="T20" s="45">
        <v>4322.065536</v>
      </c>
      <c r="U20" s="25">
        <f t="shared" si="0"/>
        <v>-4.00167725708579</v>
      </c>
      <c r="V20" s="36">
        <f t="shared" si="1"/>
        <v>45.69481109321152</v>
      </c>
    </row>
    <row r="21" spans="1:22" ht="15">
      <c r="A21" s="39" t="s">
        <v>9</v>
      </c>
      <c r="B21" s="40" t="s">
        <v>33</v>
      </c>
      <c r="C21" s="40" t="s">
        <v>177</v>
      </c>
      <c r="D21" s="40" t="s">
        <v>71</v>
      </c>
      <c r="E21" s="40" t="s">
        <v>72</v>
      </c>
      <c r="F21" s="40" t="s">
        <v>22</v>
      </c>
      <c r="G21" s="40" t="s">
        <v>21</v>
      </c>
      <c r="H21" s="43" t="s">
        <v>21</v>
      </c>
      <c r="I21" s="44">
        <v>366.337261</v>
      </c>
      <c r="J21" s="41">
        <v>0</v>
      </c>
      <c r="K21" s="42">
        <v>366.337261</v>
      </c>
      <c r="L21" s="41">
        <v>2036.315959</v>
      </c>
      <c r="M21" s="41">
        <v>0</v>
      </c>
      <c r="N21" s="45">
        <v>2036.315959</v>
      </c>
      <c r="O21" s="44">
        <v>67.57674</v>
      </c>
      <c r="P21" s="41">
        <v>0</v>
      </c>
      <c r="Q21" s="42">
        <v>67.57674</v>
      </c>
      <c r="R21" s="41">
        <v>1486.741935</v>
      </c>
      <c r="S21" s="41">
        <v>0</v>
      </c>
      <c r="T21" s="45">
        <v>1486.741935</v>
      </c>
      <c r="U21" s="24" t="s">
        <v>20</v>
      </c>
      <c r="V21" s="36">
        <f t="shared" si="1"/>
        <v>36.96499110318025</v>
      </c>
    </row>
    <row r="22" spans="1:22" ht="15">
      <c r="A22" s="39" t="s">
        <v>9</v>
      </c>
      <c r="B22" s="40" t="s">
        <v>33</v>
      </c>
      <c r="C22" s="40" t="s">
        <v>177</v>
      </c>
      <c r="D22" s="40" t="s">
        <v>73</v>
      </c>
      <c r="E22" s="40" t="s">
        <v>74</v>
      </c>
      <c r="F22" s="40" t="s">
        <v>56</v>
      </c>
      <c r="G22" s="40" t="s">
        <v>75</v>
      </c>
      <c r="H22" s="43" t="s">
        <v>76</v>
      </c>
      <c r="I22" s="44">
        <v>66.812148</v>
      </c>
      <c r="J22" s="41">
        <v>2.29142</v>
      </c>
      <c r="K22" s="42">
        <v>69.103568</v>
      </c>
      <c r="L22" s="41">
        <v>838.067106</v>
      </c>
      <c r="M22" s="41">
        <v>40.799547</v>
      </c>
      <c r="N22" s="45">
        <v>878.866653</v>
      </c>
      <c r="O22" s="44">
        <v>256.505052</v>
      </c>
      <c r="P22" s="41">
        <v>12.691177</v>
      </c>
      <c r="Q22" s="42">
        <v>269.196229</v>
      </c>
      <c r="R22" s="41">
        <v>1283.14414</v>
      </c>
      <c r="S22" s="41">
        <v>72.132305</v>
      </c>
      <c r="T22" s="45">
        <v>1355.276445</v>
      </c>
      <c r="U22" s="24" t="s">
        <v>20</v>
      </c>
      <c r="V22" s="36">
        <f t="shared" si="1"/>
        <v>-35.15222254157896</v>
      </c>
    </row>
    <row r="23" spans="1:22" ht="15">
      <c r="A23" s="39" t="s">
        <v>9</v>
      </c>
      <c r="B23" s="40" t="s">
        <v>33</v>
      </c>
      <c r="C23" s="40" t="s">
        <v>177</v>
      </c>
      <c r="D23" s="40" t="s">
        <v>73</v>
      </c>
      <c r="E23" s="40" t="s">
        <v>77</v>
      </c>
      <c r="F23" s="40" t="s">
        <v>36</v>
      </c>
      <c r="G23" s="40" t="s">
        <v>36</v>
      </c>
      <c r="H23" s="43" t="s">
        <v>53</v>
      </c>
      <c r="I23" s="44">
        <v>592.35</v>
      </c>
      <c r="J23" s="41">
        <v>74.8475</v>
      </c>
      <c r="K23" s="42">
        <v>667.1975</v>
      </c>
      <c r="L23" s="41">
        <v>4254.84174</v>
      </c>
      <c r="M23" s="41">
        <v>281.01495</v>
      </c>
      <c r="N23" s="45">
        <v>4535.85669</v>
      </c>
      <c r="O23" s="44">
        <v>676.62</v>
      </c>
      <c r="P23" s="41">
        <v>39.1099</v>
      </c>
      <c r="Q23" s="42">
        <v>715.7299</v>
      </c>
      <c r="R23" s="41">
        <v>4298.62275</v>
      </c>
      <c r="S23" s="41">
        <v>255.8574</v>
      </c>
      <c r="T23" s="45">
        <v>4554.48015</v>
      </c>
      <c r="U23" s="25">
        <f t="shared" si="0"/>
        <v>-6.780826118903239</v>
      </c>
      <c r="V23" s="36">
        <f t="shared" si="1"/>
        <v>-0.4089041863537535</v>
      </c>
    </row>
    <row r="24" spans="1:22" ht="15">
      <c r="A24" s="39" t="s">
        <v>9</v>
      </c>
      <c r="B24" s="40" t="s">
        <v>33</v>
      </c>
      <c r="C24" s="40" t="s">
        <v>177</v>
      </c>
      <c r="D24" s="40" t="s">
        <v>78</v>
      </c>
      <c r="E24" s="40" t="s">
        <v>200</v>
      </c>
      <c r="F24" s="40" t="s">
        <v>79</v>
      </c>
      <c r="G24" s="40" t="s">
        <v>80</v>
      </c>
      <c r="H24" s="43" t="s">
        <v>81</v>
      </c>
      <c r="I24" s="44">
        <v>471.26517</v>
      </c>
      <c r="J24" s="41">
        <v>108.516253</v>
      </c>
      <c r="K24" s="42">
        <v>579.781423</v>
      </c>
      <c r="L24" s="41">
        <v>2892.590418</v>
      </c>
      <c r="M24" s="41">
        <v>807.4274</v>
      </c>
      <c r="N24" s="45">
        <v>3700.017818</v>
      </c>
      <c r="O24" s="44">
        <v>513.49826</v>
      </c>
      <c r="P24" s="41">
        <v>128.89216</v>
      </c>
      <c r="Q24" s="42">
        <v>642.39042</v>
      </c>
      <c r="R24" s="41">
        <v>3497.521614</v>
      </c>
      <c r="S24" s="41">
        <v>903.90874</v>
      </c>
      <c r="T24" s="45">
        <v>4401.430354</v>
      </c>
      <c r="U24" s="25">
        <f t="shared" si="0"/>
        <v>-9.746253220899515</v>
      </c>
      <c r="V24" s="36">
        <f t="shared" si="1"/>
        <v>-15.936013513483404</v>
      </c>
    </row>
    <row r="25" spans="1:22" ht="15">
      <c r="A25" s="39" t="s">
        <v>9</v>
      </c>
      <c r="B25" s="40" t="s">
        <v>33</v>
      </c>
      <c r="C25" s="40" t="s">
        <v>177</v>
      </c>
      <c r="D25" s="40" t="s">
        <v>78</v>
      </c>
      <c r="E25" s="40" t="s">
        <v>82</v>
      </c>
      <c r="F25" s="40" t="s">
        <v>49</v>
      </c>
      <c r="G25" s="40" t="s">
        <v>49</v>
      </c>
      <c r="H25" s="43" t="s">
        <v>83</v>
      </c>
      <c r="I25" s="44">
        <v>752.8173</v>
      </c>
      <c r="J25" s="41">
        <v>81.3862</v>
      </c>
      <c r="K25" s="42">
        <v>834.2035</v>
      </c>
      <c r="L25" s="41">
        <v>4350.4183</v>
      </c>
      <c r="M25" s="41">
        <v>475.0034</v>
      </c>
      <c r="N25" s="45">
        <v>4825.4217</v>
      </c>
      <c r="O25" s="44">
        <v>1003.24601</v>
      </c>
      <c r="P25" s="41">
        <v>68.35183</v>
      </c>
      <c r="Q25" s="42">
        <v>1071.59784</v>
      </c>
      <c r="R25" s="41">
        <v>5704.59357</v>
      </c>
      <c r="S25" s="41">
        <v>466.59503</v>
      </c>
      <c r="T25" s="45">
        <v>6171.1886</v>
      </c>
      <c r="U25" s="25">
        <f t="shared" si="0"/>
        <v>-22.15330519889812</v>
      </c>
      <c r="V25" s="36">
        <f t="shared" si="1"/>
        <v>-21.807256060850268</v>
      </c>
    </row>
    <row r="26" spans="1:22" ht="15">
      <c r="A26" s="39" t="s">
        <v>9</v>
      </c>
      <c r="B26" s="40" t="s">
        <v>33</v>
      </c>
      <c r="C26" s="40" t="s">
        <v>177</v>
      </c>
      <c r="D26" s="40" t="s">
        <v>84</v>
      </c>
      <c r="E26" s="40" t="s">
        <v>201</v>
      </c>
      <c r="F26" s="40" t="s">
        <v>85</v>
      </c>
      <c r="G26" s="40" t="s">
        <v>86</v>
      </c>
      <c r="H26" s="43" t="s">
        <v>87</v>
      </c>
      <c r="I26" s="44">
        <v>904.55091</v>
      </c>
      <c r="J26" s="41">
        <v>41.58489</v>
      </c>
      <c r="K26" s="42">
        <v>946.1358</v>
      </c>
      <c r="L26" s="41">
        <v>7014.39598</v>
      </c>
      <c r="M26" s="41">
        <v>279.12158</v>
      </c>
      <c r="N26" s="45">
        <v>7293.51756</v>
      </c>
      <c r="O26" s="44">
        <v>1340.8512</v>
      </c>
      <c r="P26" s="41">
        <v>43.6791</v>
      </c>
      <c r="Q26" s="42">
        <v>1384.5303</v>
      </c>
      <c r="R26" s="41">
        <v>5259.694645</v>
      </c>
      <c r="S26" s="41">
        <v>185.368749</v>
      </c>
      <c r="T26" s="45">
        <v>5445.063395</v>
      </c>
      <c r="U26" s="25">
        <f t="shared" si="0"/>
        <v>-31.663770738711882</v>
      </c>
      <c r="V26" s="36">
        <f t="shared" si="1"/>
        <v>33.94733965259922</v>
      </c>
    </row>
    <row r="27" spans="1:22" ht="15">
      <c r="A27" s="39" t="s">
        <v>9</v>
      </c>
      <c r="B27" s="40" t="s">
        <v>33</v>
      </c>
      <c r="C27" s="40" t="s">
        <v>177</v>
      </c>
      <c r="D27" s="40" t="s">
        <v>88</v>
      </c>
      <c r="E27" s="40" t="s">
        <v>89</v>
      </c>
      <c r="F27" s="40" t="s">
        <v>22</v>
      </c>
      <c r="G27" s="40" t="s">
        <v>90</v>
      </c>
      <c r="H27" s="43" t="s">
        <v>91</v>
      </c>
      <c r="I27" s="44">
        <v>122.702125</v>
      </c>
      <c r="J27" s="41">
        <v>32.228313</v>
      </c>
      <c r="K27" s="42">
        <v>154.930438</v>
      </c>
      <c r="L27" s="41">
        <v>661.768108</v>
      </c>
      <c r="M27" s="41">
        <v>225.648138</v>
      </c>
      <c r="N27" s="45">
        <v>887.416246</v>
      </c>
      <c r="O27" s="44">
        <v>99.351408</v>
      </c>
      <c r="P27" s="41">
        <v>43.560327</v>
      </c>
      <c r="Q27" s="42">
        <v>142.911735</v>
      </c>
      <c r="R27" s="41">
        <v>849.718873</v>
      </c>
      <c r="S27" s="41">
        <v>264.108633</v>
      </c>
      <c r="T27" s="45">
        <v>1113.827506</v>
      </c>
      <c r="U27" s="25">
        <f t="shared" si="0"/>
        <v>8.409878307054353</v>
      </c>
      <c r="V27" s="36">
        <f t="shared" si="1"/>
        <v>-20.32731807935798</v>
      </c>
    </row>
    <row r="28" spans="1:22" ht="15">
      <c r="A28" s="39" t="s">
        <v>9</v>
      </c>
      <c r="B28" s="40" t="s">
        <v>33</v>
      </c>
      <c r="C28" s="40" t="s">
        <v>177</v>
      </c>
      <c r="D28" s="40" t="s">
        <v>94</v>
      </c>
      <c r="E28" s="40" t="s">
        <v>95</v>
      </c>
      <c r="F28" s="40" t="s">
        <v>92</v>
      </c>
      <c r="G28" s="40" t="s">
        <v>96</v>
      </c>
      <c r="H28" s="43" t="s">
        <v>97</v>
      </c>
      <c r="I28" s="44">
        <v>176.739072</v>
      </c>
      <c r="J28" s="41">
        <v>20.88356</v>
      </c>
      <c r="K28" s="42">
        <v>197.622632</v>
      </c>
      <c r="L28" s="41">
        <v>1335.315112</v>
      </c>
      <c r="M28" s="41">
        <v>115.885476</v>
      </c>
      <c r="N28" s="45">
        <v>1451.200588</v>
      </c>
      <c r="O28" s="44">
        <v>278.194008</v>
      </c>
      <c r="P28" s="41">
        <v>20.873856</v>
      </c>
      <c r="Q28" s="42">
        <v>299.067864</v>
      </c>
      <c r="R28" s="41">
        <v>1180.655454</v>
      </c>
      <c r="S28" s="41">
        <v>96.877387</v>
      </c>
      <c r="T28" s="45">
        <v>1277.532841</v>
      </c>
      <c r="U28" s="25">
        <f t="shared" si="0"/>
        <v>-33.92047231126109</v>
      </c>
      <c r="V28" s="36">
        <f t="shared" si="1"/>
        <v>13.593994723772429</v>
      </c>
    </row>
    <row r="29" spans="1:22" ht="15">
      <c r="A29" s="39" t="s">
        <v>9</v>
      </c>
      <c r="B29" s="40" t="s">
        <v>33</v>
      </c>
      <c r="C29" s="40" t="s">
        <v>177</v>
      </c>
      <c r="D29" s="40" t="s">
        <v>98</v>
      </c>
      <c r="E29" s="40" t="s">
        <v>99</v>
      </c>
      <c r="F29" s="40" t="s">
        <v>56</v>
      </c>
      <c r="G29" s="40" t="s">
        <v>100</v>
      </c>
      <c r="H29" s="43" t="s">
        <v>101</v>
      </c>
      <c r="I29" s="44">
        <v>133.86</v>
      </c>
      <c r="J29" s="41">
        <v>44.7635</v>
      </c>
      <c r="K29" s="42">
        <v>178.6235</v>
      </c>
      <c r="L29" s="41">
        <v>670.047</v>
      </c>
      <c r="M29" s="41">
        <v>281.6138</v>
      </c>
      <c r="N29" s="45">
        <v>951.6608</v>
      </c>
      <c r="O29" s="44">
        <v>22.893</v>
      </c>
      <c r="P29" s="41">
        <v>11.572</v>
      </c>
      <c r="Q29" s="42">
        <v>34.465</v>
      </c>
      <c r="R29" s="41">
        <v>70.996</v>
      </c>
      <c r="S29" s="41">
        <v>32.12</v>
      </c>
      <c r="T29" s="45">
        <v>103.116</v>
      </c>
      <c r="U29" s="24" t="s">
        <v>20</v>
      </c>
      <c r="V29" s="35" t="s">
        <v>20</v>
      </c>
    </row>
    <row r="30" spans="1:22" ht="15">
      <c r="A30" s="39" t="s">
        <v>9</v>
      </c>
      <c r="B30" s="40" t="s">
        <v>33</v>
      </c>
      <c r="C30" s="40" t="s">
        <v>177</v>
      </c>
      <c r="D30" s="40" t="s">
        <v>98</v>
      </c>
      <c r="E30" s="40" t="s">
        <v>102</v>
      </c>
      <c r="F30" s="40" t="s">
        <v>56</v>
      </c>
      <c r="G30" s="40" t="s">
        <v>100</v>
      </c>
      <c r="H30" s="43" t="s">
        <v>103</v>
      </c>
      <c r="I30" s="44">
        <v>71.004</v>
      </c>
      <c r="J30" s="41">
        <v>6.1371</v>
      </c>
      <c r="K30" s="42">
        <v>77.1411</v>
      </c>
      <c r="L30" s="41">
        <v>313.184</v>
      </c>
      <c r="M30" s="41">
        <v>37.00774</v>
      </c>
      <c r="N30" s="45">
        <v>350.19174</v>
      </c>
      <c r="O30" s="44">
        <v>26.415</v>
      </c>
      <c r="P30" s="41">
        <v>3.437</v>
      </c>
      <c r="Q30" s="42">
        <v>29.852</v>
      </c>
      <c r="R30" s="41">
        <v>991.272</v>
      </c>
      <c r="S30" s="41">
        <v>152.5212</v>
      </c>
      <c r="T30" s="45">
        <v>1143.7932</v>
      </c>
      <c r="U30" s="24" t="s">
        <v>20</v>
      </c>
      <c r="V30" s="36">
        <f t="shared" si="1"/>
        <v>-69.3832993586603</v>
      </c>
    </row>
    <row r="31" spans="1:22" ht="15">
      <c r="A31" s="39" t="s">
        <v>9</v>
      </c>
      <c r="B31" s="40" t="s">
        <v>33</v>
      </c>
      <c r="C31" s="40" t="s">
        <v>177</v>
      </c>
      <c r="D31" s="40" t="s">
        <v>98</v>
      </c>
      <c r="E31" s="40" t="s">
        <v>104</v>
      </c>
      <c r="F31" s="40" t="s">
        <v>56</v>
      </c>
      <c r="G31" s="40" t="s">
        <v>100</v>
      </c>
      <c r="H31" s="43" t="s">
        <v>103</v>
      </c>
      <c r="I31" s="44">
        <v>814.218</v>
      </c>
      <c r="J31" s="41">
        <v>70.5716</v>
      </c>
      <c r="K31" s="42">
        <v>884.7896</v>
      </c>
      <c r="L31" s="41">
        <v>4798.172</v>
      </c>
      <c r="M31" s="41">
        <v>571.75696</v>
      </c>
      <c r="N31" s="45">
        <v>5369.92896</v>
      </c>
      <c r="O31" s="44">
        <v>1289.639</v>
      </c>
      <c r="P31" s="41">
        <v>174.792</v>
      </c>
      <c r="Q31" s="42">
        <v>1464.431</v>
      </c>
      <c r="R31" s="41">
        <v>5539.2694</v>
      </c>
      <c r="S31" s="41">
        <v>737.1086</v>
      </c>
      <c r="T31" s="45">
        <v>6276.378</v>
      </c>
      <c r="U31" s="25">
        <f t="shared" si="0"/>
        <v>-39.581339100305854</v>
      </c>
      <c r="V31" s="36">
        <f t="shared" si="1"/>
        <v>-14.442231490837543</v>
      </c>
    </row>
    <row r="32" spans="1:22" ht="15">
      <c r="A32" s="39" t="s">
        <v>9</v>
      </c>
      <c r="B32" s="40" t="s">
        <v>33</v>
      </c>
      <c r="C32" s="40" t="s">
        <v>177</v>
      </c>
      <c r="D32" s="40" t="s">
        <v>105</v>
      </c>
      <c r="E32" s="40" t="s">
        <v>106</v>
      </c>
      <c r="F32" s="40" t="s">
        <v>107</v>
      </c>
      <c r="G32" s="40" t="s">
        <v>108</v>
      </c>
      <c r="H32" s="43" t="s">
        <v>109</v>
      </c>
      <c r="I32" s="44">
        <v>150.1335</v>
      </c>
      <c r="J32" s="41">
        <v>6.336</v>
      </c>
      <c r="K32" s="42">
        <v>156.4695</v>
      </c>
      <c r="L32" s="41">
        <v>904.186219</v>
      </c>
      <c r="M32" s="41">
        <v>39.025481</v>
      </c>
      <c r="N32" s="45">
        <v>943.2117</v>
      </c>
      <c r="O32" s="44">
        <v>124.57346</v>
      </c>
      <c r="P32" s="41">
        <v>6.715584</v>
      </c>
      <c r="Q32" s="42">
        <v>131.289044</v>
      </c>
      <c r="R32" s="41">
        <v>1202.763095</v>
      </c>
      <c r="S32" s="41">
        <v>54.481789</v>
      </c>
      <c r="T32" s="45">
        <v>1257.244884</v>
      </c>
      <c r="U32" s="25">
        <f t="shared" si="0"/>
        <v>19.179403880799086</v>
      </c>
      <c r="V32" s="36">
        <f t="shared" si="1"/>
        <v>-24.977885215240214</v>
      </c>
    </row>
    <row r="33" spans="1:22" ht="15">
      <c r="A33" s="39" t="s">
        <v>9</v>
      </c>
      <c r="B33" s="40" t="s">
        <v>33</v>
      </c>
      <c r="C33" s="40" t="s">
        <v>177</v>
      </c>
      <c r="D33" s="40" t="s">
        <v>110</v>
      </c>
      <c r="E33" s="40" t="s">
        <v>111</v>
      </c>
      <c r="F33" s="40" t="s">
        <v>36</v>
      </c>
      <c r="G33" s="40" t="s">
        <v>37</v>
      </c>
      <c r="H33" s="43" t="s">
        <v>37</v>
      </c>
      <c r="I33" s="44">
        <v>48.812267</v>
      </c>
      <c r="J33" s="41">
        <v>0</v>
      </c>
      <c r="K33" s="42">
        <v>48.812267</v>
      </c>
      <c r="L33" s="41">
        <v>340.622857</v>
      </c>
      <c r="M33" s="41">
        <v>0</v>
      </c>
      <c r="N33" s="45">
        <v>340.622857</v>
      </c>
      <c r="O33" s="44">
        <v>56.092945</v>
      </c>
      <c r="P33" s="41">
        <v>0</v>
      </c>
      <c r="Q33" s="42">
        <v>56.092945</v>
      </c>
      <c r="R33" s="41">
        <v>352.995343</v>
      </c>
      <c r="S33" s="41">
        <v>4.169903</v>
      </c>
      <c r="T33" s="45">
        <v>357.165246</v>
      </c>
      <c r="U33" s="25">
        <f t="shared" si="0"/>
        <v>-12.979667942198436</v>
      </c>
      <c r="V33" s="36">
        <f t="shared" si="1"/>
        <v>-4.631578571897221</v>
      </c>
    </row>
    <row r="34" spans="1:22" ht="15">
      <c r="A34" s="39" t="s">
        <v>9</v>
      </c>
      <c r="B34" s="40" t="s">
        <v>33</v>
      </c>
      <c r="C34" s="40" t="s">
        <v>156</v>
      </c>
      <c r="D34" s="40" t="s">
        <v>161</v>
      </c>
      <c r="E34" s="40" t="s">
        <v>162</v>
      </c>
      <c r="F34" s="40" t="s">
        <v>56</v>
      </c>
      <c r="G34" s="40" t="s">
        <v>75</v>
      </c>
      <c r="H34" s="43" t="s">
        <v>163</v>
      </c>
      <c r="I34" s="44">
        <v>5.888736</v>
      </c>
      <c r="J34" s="41">
        <v>0.264482</v>
      </c>
      <c r="K34" s="42">
        <v>6.153218</v>
      </c>
      <c r="L34" s="41">
        <v>364.723818</v>
      </c>
      <c r="M34" s="41">
        <v>9.984534</v>
      </c>
      <c r="N34" s="45">
        <v>374.708351</v>
      </c>
      <c r="O34" s="44">
        <v>127.470686</v>
      </c>
      <c r="P34" s="41">
        <v>6.90645</v>
      </c>
      <c r="Q34" s="42">
        <v>134.377136</v>
      </c>
      <c r="R34" s="41">
        <v>712.449496</v>
      </c>
      <c r="S34" s="41">
        <v>43.457173</v>
      </c>
      <c r="T34" s="45">
        <v>755.906669</v>
      </c>
      <c r="U34" s="25">
        <f t="shared" si="0"/>
        <v>-95.42093381124003</v>
      </c>
      <c r="V34" s="36">
        <f t="shared" si="1"/>
        <v>-50.42928361834574</v>
      </c>
    </row>
    <row r="35" spans="1:22" ht="15">
      <c r="A35" s="39" t="s">
        <v>9</v>
      </c>
      <c r="B35" s="40" t="s">
        <v>33</v>
      </c>
      <c r="C35" s="40" t="s">
        <v>177</v>
      </c>
      <c r="D35" s="40" t="s">
        <v>112</v>
      </c>
      <c r="E35" s="40" t="s">
        <v>113</v>
      </c>
      <c r="F35" s="40" t="s">
        <v>49</v>
      </c>
      <c r="G35" s="40" t="s">
        <v>49</v>
      </c>
      <c r="H35" s="43" t="s">
        <v>114</v>
      </c>
      <c r="I35" s="44">
        <v>186.07974</v>
      </c>
      <c r="J35" s="41">
        <v>10.415653</v>
      </c>
      <c r="K35" s="42">
        <v>196.495393</v>
      </c>
      <c r="L35" s="41">
        <v>867.647622</v>
      </c>
      <c r="M35" s="41">
        <v>67.848607</v>
      </c>
      <c r="N35" s="45">
        <v>935.496229</v>
      </c>
      <c r="O35" s="44">
        <v>172.4645</v>
      </c>
      <c r="P35" s="41">
        <v>21.97152</v>
      </c>
      <c r="Q35" s="42">
        <v>194.43602</v>
      </c>
      <c r="R35" s="41">
        <v>761.0345</v>
      </c>
      <c r="S35" s="41">
        <v>76.85802</v>
      </c>
      <c r="T35" s="45">
        <v>837.89252</v>
      </c>
      <c r="U35" s="25">
        <f t="shared" si="0"/>
        <v>1.0591520028027768</v>
      </c>
      <c r="V35" s="36">
        <f t="shared" si="1"/>
        <v>11.648714682403426</v>
      </c>
    </row>
    <row r="36" spans="1:22" ht="15">
      <c r="A36" s="39" t="s">
        <v>9</v>
      </c>
      <c r="B36" s="40" t="s">
        <v>33</v>
      </c>
      <c r="C36" s="40" t="s">
        <v>177</v>
      </c>
      <c r="D36" s="40" t="s">
        <v>112</v>
      </c>
      <c r="E36" s="40" t="s">
        <v>115</v>
      </c>
      <c r="F36" s="40" t="s">
        <v>49</v>
      </c>
      <c r="G36" s="40" t="s">
        <v>49</v>
      </c>
      <c r="H36" s="43" t="s">
        <v>114</v>
      </c>
      <c r="I36" s="44">
        <v>821.896583</v>
      </c>
      <c r="J36" s="41">
        <v>68.608839</v>
      </c>
      <c r="K36" s="42">
        <v>890.505422</v>
      </c>
      <c r="L36" s="41">
        <v>5631.174893</v>
      </c>
      <c r="M36" s="41">
        <v>405.172882</v>
      </c>
      <c r="N36" s="45">
        <v>6036.347775</v>
      </c>
      <c r="O36" s="44">
        <v>972.65875</v>
      </c>
      <c r="P36" s="41">
        <v>113.428411</v>
      </c>
      <c r="Q36" s="42">
        <v>1086.087161</v>
      </c>
      <c r="R36" s="41">
        <v>8291.145845</v>
      </c>
      <c r="S36" s="41">
        <v>946.46653</v>
      </c>
      <c r="T36" s="45">
        <v>9237.612375</v>
      </c>
      <c r="U36" s="25">
        <f t="shared" si="0"/>
        <v>-18.007922938700492</v>
      </c>
      <c r="V36" s="36">
        <f t="shared" si="1"/>
        <v>-34.6546755811455</v>
      </c>
    </row>
    <row r="37" spans="1:22" ht="15">
      <c r="A37" s="39" t="s">
        <v>9</v>
      </c>
      <c r="B37" s="40" t="s">
        <v>33</v>
      </c>
      <c r="C37" s="40" t="s">
        <v>177</v>
      </c>
      <c r="D37" s="40" t="s">
        <v>112</v>
      </c>
      <c r="E37" s="40" t="s">
        <v>116</v>
      </c>
      <c r="F37" s="40" t="s">
        <v>49</v>
      </c>
      <c r="G37" s="40" t="s">
        <v>49</v>
      </c>
      <c r="H37" s="43" t="s">
        <v>114</v>
      </c>
      <c r="I37" s="44">
        <v>528.142275</v>
      </c>
      <c r="J37" s="41">
        <v>40.056204</v>
      </c>
      <c r="K37" s="42">
        <v>568.198479</v>
      </c>
      <c r="L37" s="41">
        <v>3360.609735</v>
      </c>
      <c r="M37" s="41">
        <v>179.418288</v>
      </c>
      <c r="N37" s="45">
        <v>3540.028023</v>
      </c>
      <c r="O37" s="44">
        <v>358.5639</v>
      </c>
      <c r="P37" s="41">
        <v>30.98844</v>
      </c>
      <c r="Q37" s="42">
        <v>389.55234</v>
      </c>
      <c r="R37" s="41">
        <v>1498.9089</v>
      </c>
      <c r="S37" s="41">
        <v>110.16954</v>
      </c>
      <c r="T37" s="45">
        <v>1609.07844</v>
      </c>
      <c r="U37" s="25">
        <f t="shared" si="0"/>
        <v>45.859341776768694</v>
      </c>
      <c r="V37" s="35" t="s">
        <v>20</v>
      </c>
    </row>
    <row r="38" spans="1:22" ht="15">
      <c r="A38" s="39" t="s">
        <v>9</v>
      </c>
      <c r="B38" s="40" t="s">
        <v>33</v>
      </c>
      <c r="C38" s="40" t="s">
        <v>177</v>
      </c>
      <c r="D38" s="40" t="s">
        <v>112</v>
      </c>
      <c r="E38" s="40" t="s">
        <v>183</v>
      </c>
      <c r="F38" s="40" t="s">
        <v>49</v>
      </c>
      <c r="G38" s="40" t="s">
        <v>49</v>
      </c>
      <c r="H38" s="43" t="s">
        <v>114</v>
      </c>
      <c r="I38" s="44">
        <v>0</v>
      </c>
      <c r="J38" s="41">
        <v>0</v>
      </c>
      <c r="K38" s="42">
        <v>0</v>
      </c>
      <c r="L38" s="41">
        <v>80.66331</v>
      </c>
      <c r="M38" s="41">
        <v>2.296354</v>
      </c>
      <c r="N38" s="45">
        <v>82.959664</v>
      </c>
      <c r="O38" s="44">
        <v>0</v>
      </c>
      <c r="P38" s="41">
        <v>0</v>
      </c>
      <c r="Q38" s="42">
        <v>0</v>
      </c>
      <c r="R38" s="41">
        <v>89.11</v>
      </c>
      <c r="S38" s="41">
        <v>9.5409</v>
      </c>
      <c r="T38" s="45">
        <v>98.6509</v>
      </c>
      <c r="U38" s="24" t="s">
        <v>20</v>
      </c>
      <c r="V38" s="36">
        <f t="shared" si="1"/>
        <v>-15.90582143700665</v>
      </c>
    </row>
    <row r="39" spans="1:22" ht="15">
      <c r="A39" s="39" t="s">
        <v>9</v>
      </c>
      <c r="B39" s="40" t="s">
        <v>33</v>
      </c>
      <c r="C39" s="40" t="s">
        <v>177</v>
      </c>
      <c r="D39" s="40" t="s">
        <v>112</v>
      </c>
      <c r="E39" s="40" t="s">
        <v>184</v>
      </c>
      <c r="F39" s="40" t="s">
        <v>49</v>
      </c>
      <c r="G39" s="40" t="s">
        <v>49</v>
      </c>
      <c r="H39" s="43" t="s">
        <v>114</v>
      </c>
      <c r="I39" s="44">
        <v>0</v>
      </c>
      <c r="J39" s="41">
        <v>0</v>
      </c>
      <c r="K39" s="42">
        <v>0</v>
      </c>
      <c r="L39" s="41">
        <v>0</v>
      </c>
      <c r="M39" s="41">
        <v>0</v>
      </c>
      <c r="N39" s="45">
        <v>0</v>
      </c>
      <c r="O39" s="44">
        <v>0</v>
      </c>
      <c r="P39" s="41">
        <v>0</v>
      </c>
      <c r="Q39" s="42">
        <v>0</v>
      </c>
      <c r="R39" s="41">
        <v>3.12</v>
      </c>
      <c r="S39" s="41">
        <v>0.403</v>
      </c>
      <c r="T39" s="45">
        <v>3.523</v>
      </c>
      <c r="U39" s="24" t="s">
        <v>20</v>
      </c>
      <c r="V39" s="35" t="s">
        <v>20</v>
      </c>
    </row>
    <row r="40" spans="1:22" ht="15">
      <c r="A40" s="39" t="s">
        <v>9</v>
      </c>
      <c r="B40" s="40" t="s">
        <v>33</v>
      </c>
      <c r="C40" s="40" t="s">
        <v>177</v>
      </c>
      <c r="D40" s="40" t="s">
        <v>112</v>
      </c>
      <c r="E40" s="40" t="s">
        <v>117</v>
      </c>
      <c r="F40" s="40" t="s">
        <v>49</v>
      </c>
      <c r="G40" s="40" t="s">
        <v>49</v>
      </c>
      <c r="H40" s="43" t="s">
        <v>114</v>
      </c>
      <c r="I40" s="44">
        <v>39.75688</v>
      </c>
      <c r="J40" s="41">
        <v>3.986775</v>
      </c>
      <c r="K40" s="42">
        <v>43.743655</v>
      </c>
      <c r="L40" s="41">
        <v>382.392299</v>
      </c>
      <c r="M40" s="41">
        <v>51.239955</v>
      </c>
      <c r="N40" s="45">
        <v>433.632254</v>
      </c>
      <c r="O40" s="44">
        <v>109.5926</v>
      </c>
      <c r="P40" s="41">
        <v>25.63281</v>
      </c>
      <c r="Q40" s="42">
        <v>135.22541</v>
      </c>
      <c r="R40" s="41">
        <v>303.6506</v>
      </c>
      <c r="S40" s="41">
        <v>59.66421</v>
      </c>
      <c r="T40" s="45">
        <v>363.31481</v>
      </c>
      <c r="U40" s="25">
        <f t="shared" si="0"/>
        <v>-67.65130532789658</v>
      </c>
      <c r="V40" s="36">
        <f t="shared" si="1"/>
        <v>19.354411673996985</v>
      </c>
    </row>
    <row r="41" spans="1:22" ht="15">
      <c r="A41" s="39" t="s">
        <v>9</v>
      </c>
      <c r="B41" s="40" t="s">
        <v>33</v>
      </c>
      <c r="C41" s="40" t="s">
        <v>177</v>
      </c>
      <c r="D41" s="40" t="s">
        <v>112</v>
      </c>
      <c r="E41" s="40" t="s">
        <v>181</v>
      </c>
      <c r="F41" s="40" t="s">
        <v>49</v>
      </c>
      <c r="G41" s="40" t="s">
        <v>49</v>
      </c>
      <c r="H41" s="43" t="s">
        <v>114</v>
      </c>
      <c r="I41" s="44">
        <v>117.02952</v>
      </c>
      <c r="J41" s="41">
        <v>4.31937</v>
      </c>
      <c r="K41" s="42">
        <v>121.34889</v>
      </c>
      <c r="L41" s="41">
        <v>401.68143</v>
      </c>
      <c r="M41" s="41">
        <v>14.663743</v>
      </c>
      <c r="N41" s="45">
        <v>416.345173</v>
      </c>
      <c r="O41" s="44">
        <v>0</v>
      </c>
      <c r="P41" s="41">
        <v>0</v>
      </c>
      <c r="Q41" s="42">
        <v>0</v>
      </c>
      <c r="R41" s="41">
        <v>0</v>
      </c>
      <c r="S41" s="41">
        <v>0</v>
      </c>
      <c r="T41" s="45">
        <v>0</v>
      </c>
      <c r="U41" s="24" t="s">
        <v>20</v>
      </c>
      <c r="V41" s="35" t="s">
        <v>20</v>
      </c>
    </row>
    <row r="42" spans="1:22" ht="15">
      <c r="A42" s="39" t="s">
        <v>9</v>
      </c>
      <c r="B42" s="40" t="s">
        <v>33</v>
      </c>
      <c r="C42" s="40" t="s">
        <v>177</v>
      </c>
      <c r="D42" s="40" t="s">
        <v>118</v>
      </c>
      <c r="E42" s="40" t="s">
        <v>197</v>
      </c>
      <c r="F42" s="40" t="s">
        <v>49</v>
      </c>
      <c r="G42" s="40" t="s">
        <v>49</v>
      </c>
      <c r="H42" s="43" t="s">
        <v>119</v>
      </c>
      <c r="I42" s="44">
        <v>0</v>
      </c>
      <c r="J42" s="41">
        <v>0</v>
      </c>
      <c r="K42" s="42">
        <v>0</v>
      </c>
      <c r="L42" s="41">
        <v>0</v>
      </c>
      <c r="M42" s="41">
        <v>315.907473</v>
      </c>
      <c r="N42" s="45">
        <v>315.907473</v>
      </c>
      <c r="O42" s="44">
        <v>0</v>
      </c>
      <c r="P42" s="41">
        <v>246.006588</v>
      </c>
      <c r="Q42" s="42">
        <v>246.006588</v>
      </c>
      <c r="R42" s="41">
        <v>0</v>
      </c>
      <c r="S42" s="41">
        <v>1534.446495</v>
      </c>
      <c r="T42" s="45">
        <v>1534.446495</v>
      </c>
      <c r="U42" s="24" t="s">
        <v>20</v>
      </c>
      <c r="V42" s="36">
        <f t="shared" si="1"/>
        <v>-79.41228488387273</v>
      </c>
    </row>
    <row r="43" spans="1:22" ht="15">
      <c r="A43" s="39" t="s">
        <v>9</v>
      </c>
      <c r="B43" s="40" t="s">
        <v>33</v>
      </c>
      <c r="C43" s="40" t="s">
        <v>177</v>
      </c>
      <c r="D43" s="40" t="s">
        <v>120</v>
      </c>
      <c r="E43" s="40" t="s">
        <v>198</v>
      </c>
      <c r="F43" s="40" t="s">
        <v>92</v>
      </c>
      <c r="G43" s="40" t="s">
        <v>121</v>
      </c>
      <c r="H43" s="43" t="s">
        <v>121</v>
      </c>
      <c r="I43" s="44">
        <v>726.6504</v>
      </c>
      <c r="J43" s="41">
        <v>156.408</v>
      </c>
      <c r="K43" s="42">
        <v>883.0584</v>
      </c>
      <c r="L43" s="41">
        <v>2003.012708</v>
      </c>
      <c r="M43" s="41">
        <v>377.691548</v>
      </c>
      <c r="N43" s="45">
        <v>2380.704256</v>
      </c>
      <c r="O43" s="44">
        <v>0</v>
      </c>
      <c r="P43" s="41">
        <v>0</v>
      </c>
      <c r="Q43" s="42">
        <v>0</v>
      </c>
      <c r="R43" s="41">
        <v>812.006169</v>
      </c>
      <c r="S43" s="41">
        <v>365.945465</v>
      </c>
      <c r="T43" s="45">
        <v>1177.951634</v>
      </c>
      <c r="U43" s="24" t="s">
        <v>20</v>
      </c>
      <c r="V43" s="35" t="s">
        <v>20</v>
      </c>
    </row>
    <row r="44" spans="1:22" ht="15">
      <c r="A44" s="39" t="s">
        <v>9</v>
      </c>
      <c r="B44" s="40" t="s">
        <v>33</v>
      </c>
      <c r="C44" s="40" t="s">
        <v>177</v>
      </c>
      <c r="D44" s="40" t="s">
        <v>120</v>
      </c>
      <c r="E44" s="40" t="s">
        <v>122</v>
      </c>
      <c r="F44" s="40" t="s">
        <v>92</v>
      </c>
      <c r="G44" s="40" t="s">
        <v>93</v>
      </c>
      <c r="H44" s="43" t="s">
        <v>123</v>
      </c>
      <c r="I44" s="44">
        <v>0</v>
      </c>
      <c r="J44" s="41">
        <v>851.309</v>
      </c>
      <c r="K44" s="42">
        <v>851.309</v>
      </c>
      <c r="L44" s="41">
        <v>0</v>
      </c>
      <c r="M44" s="41">
        <v>5018.493</v>
      </c>
      <c r="N44" s="45">
        <v>5018.493</v>
      </c>
      <c r="O44" s="44">
        <v>0</v>
      </c>
      <c r="P44" s="41">
        <v>919.6364</v>
      </c>
      <c r="Q44" s="42">
        <v>919.6364</v>
      </c>
      <c r="R44" s="41">
        <v>0</v>
      </c>
      <c r="S44" s="41">
        <v>5734.1455</v>
      </c>
      <c r="T44" s="45">
        <v>5734.1455</v>
      </c>
      <c r="U44" s="25">
        <f t="shared" si="0"/>
        <v>-7.429827701469838</v>
      </c>
      <c r="V44" s="36">
        <f t="shared" si="1"/>
        <v>-12.480543090509288</v>
      </c>
    </row>
    <row r="45" spans="1:22" ht="15">
      <c r="A45" s="39" t="s">
        <v>9</v>
      </c>
      <c r="B45" s="40" t="s">
        <v>33</v>
      </c>
      <c r="C45" s="40" t="s">
        <v>177</v>
      </c>
      <c r="D45" s="40" t="s">
        <v>124</v>
      </c>
      <c r="E45" s="40" t="s">
        <v>125</v>
      </c>
      <c r="F45" s="40" t="s">
        <v>61</v>
      </c>
      <c r="G45" s="40" t="s">
        <v>126</v>
      </c>
      <c r="H45" s="43" t="s">
        <v>126</v>
      </c>
      <c r="I45" s="44">
        <v>702.504348</v>
      </c>
      <c r="J45" s="41">
        <v>22.075825</v>
      </c>
      <c r="K45" s="42">
        <v>724.580173</v>
      </c>
      <c r="L45" s="41">
        <v>4938.14991</v>
      </c>
      <c r="M45" s="41">
        <v>149.734021</v>
      </c>
      <c r="N45" s="45">
        <v>5087.883931</v>
      </c>
      <c r="O45" s="44">
        <v>1064.661307</v>
      </c>
      <c r="P45" s="41">
        <v>14.529933</v>
      </c>
      <c r="Q45" s="42">
        <v>1079.19124</v>
      </c>
      <c r="R45" s="41">
        <v>5633.366617</v>
      </c>
      <c r="S45" s="41">
        <v>79.914539</v>
      </c>
      <c r="T45" s="45">
        <v>5713.281155</v>
      </c>
      <c r="U45" s="25">
        <f t="shared" si="0"/>
        <v>-32.85896455201027</v>
      </c>
      <c r="V45" s="36">
        <f t="shared" si="1"/>
        <v>-10.946375769599237</v>
      </c>
    </row>
    <row r="46" spans="1:22" ht="15">
      <c r="A46" s="39" t="s">
        <v>9</v>
      </c>
      <c r="B46" s="40" t="s">
        <v>33</v>
      </c>
      <c r="C46" s="40" t="s">
        <v>177</v>
      </c>
      <c r="D46" s="40" t="s">
        <v>127</v>
      </c>
      <c r="E46" s="40" t="s">
        <v>128</v>
      </c>
      <c r="F46" s="40" t="s">
        <v>92</v>
      </c>
      <c r="G46" s="40" t="s">
        <v>129</v>
      </c>
      <c r="H46" s="43" t="s">
        <v>129</v>
      </c>
      <c r="I46" s="44">
        <v>193.854705</v>
      </c>
      <c r="J46" s="41">
        <v>51.199149</v>
      </c>
      <c r="K46" s="42">
        <v>245.053854</v>
      </c>
      <c r="L46" s="41">
        <v>1639.747697</v>
      </c>
      <c r="M46" s="41">
        <v>551.034039</v>
      </c>
      <c r="N46" s="45">
        <v>2190.781736</v>
      </c>
      <c r="O46" s="44">
        <v>388.792786</v>
      </c>
      <c r="P46" s="41">
        <v>98.494352</v>
      </c>
      <c r="Q46" s="42">
        <v>487.287138</v>
      </c>
      <c r="R46" s="41">
        <v>1774.186186</v>
      </c>
      <c r="S46" s="41">
        <v>444.488612</v>
      </c>
      <c r="T46" s="45">
        <v>2218.674798</v>
      </c>
      <c r="U46" s="25">
        <f t="shared" si="0"/>
        <v>-49.71058439880266</v>
      </c>
      <c r="V46" s="36">
        <f t="shared" si="1"/>
        <v>-1.257194701320985</v>
      </c>
    </row>
    <row r="47" spans="1:22" ht="15">
      <c r="A47" s="39" t="s">
        <v>9</v>
      </c>
      <c r="B47" s="40" t="s">
        <v>33</v>
      </c>
      <c r="C47" s="40" t="s">
        <v>177</v>
      </c>
      <c r="D47" s="40" t="s">
        <v>130</v>
      </c>
      <c r="E47" s="40" t="s">
        <v>131</v>
      </c>
      <c r="F47" s="40" t="s">
        <v>56</v>
      </c>
      <c r="G47" s="40" t="s">
        <v>57</v>
      </c>
      <c r="H47" s="43" t="s">
        <v>58</v>
      </c>
      <c r="I47" s="44">
        <v>41.285652</v>
      </c>
      <c r="J47" s="41">
        <v>26.771028</v>
      </c>
      <c r="K47" s="42">
        <v>68.05668</v>
      </c>
      <c r="L47" s="41">
        <v>210.267183</v>
      </c>
      <c r="M47" s="41">
        <v>186.443393</v>
      </c>
      <c r="N47" s="45">
        <v>396.710576</v>
      </c>
      <c r="O47" s="44">
        <v>45.899795</v>
      </c>
      <c r="P47" s="41">
        <v>19.576355</v>
      </c>
      <c r="Q47" s="42">
        <v>65.47615</v>
      </c>
      <c r="R47" s="41">
        <v>487.070429</v>
      </c>
      <c r="S47" s="41">
        <v>259.966855</v>
      </c>
      <c r="T47" s="45">
        <v>747.037284</v>
      </c>
      <c r="U47" s="25">
        <f t="shared" si="0"/>
        <v>3.941175527272134</v>
      </c>
      <c r="V47" s="36">
        <f t="shared" si="1"/>
        <v>-46.89547837882747</v>
      </c>
    </row>
    <row r="48" spans="1:22" ht="15">
      <c r="A48" s="39" t="s">
        <v>9</v>
      </c>
      <c r="B48" s="40" t="s">
        <v>33</v>
      </c>
      <c r="C48" s="40" t="s">
        <v>177</v>
      </c>
      <c r="D48" s="40" t="s">
        <v>130</v>
      </c>
      <c r="E48" s="40" t="s">
        <v>132</v>
      </c>
      <c r="F48" s="40" t="s">
        <v>56</v>
      </c>
      <c r="G48" s="40" t="s">
        <v>57</v>
      </c>
      <c r="H48" s="43" t="s">
        <v>58</v>
      </c>
      <c r="I48" s="44">
        <v>0</v>
      </c>
      <c r="J48" s="41">
        <v>0</v>
      </c>
      <c r="K48" s="42">
        <v>0</v>
      </c>
      <c r="L48" s="41">
        <v>0</v>
      </c>
      <c r="M48" s="41">
        <v>0</v>
      </c>
      <c r="N48" s="45">
        <v>0</v>
      </c>
      <c r="O48" s="44">
        <v>0</v>
      </c>
      <c r="P48" s="41">
        <v>0</v>
      </c>
      <c r="Q48" s="42">
        <v>0</v>
      </c>
      <c r="R48" s="41">
        <v>83.998333</v>
      </c>
      <c r="S48" s="41">
        <v>14.74074</v>
      </c>
      <c r="T48" s="45">
        <v>98.739073</v>
      </c>
      <c r="U48" s="24" t="s">
        <v>20</v>
      </c>
      <c r="V48" s="35" t="s">
        <v>20</v>
      </c>
    </row>
    <row r="49" spans="1:22" ht="15">
      <c r="A49" s="39" t="s">
        <v>9</v>
      </c>
      <c r="B49" s="40" t="s">
        <v>33</v>
      </c>
      <c r="C49" s="40" t="s">
        <v>156</v>
      </c>
      <c r="D49" s="40" t="s">
        <v>164</v>
      </c>
      <c r="E49" s="40" t="s">
        <v>165</v>
      </c>
      <c r="F49" s="40" t="s">
        <v>56</v>
      </c>
      <c r="G49" s="40" t="s">
        <v>159</v>
      </c>
      <c r="H49" s="43" t="s">
        <v>160</v>
      </c>
      <c r="I49" s="44">
        <v>98.2605</v>
      </c>
      <c r="J49" s="41">
        <v>3.08637</v>
      </c>
      <c r="K49" s="42">
        <v>101.34687</v>
      </c>
      <c r="L49" s="41">
        <v>513.8828</v>
      </c>
      <c r="M49" s="41">
        <v>23.686799</v>
      </c>
      <c r="N49" s="45">
        <v>537.569599</v>
      </c>
      <c r="O49" s="44">
        <v>75.9855</v>
      </c>
      <c r="P49" s="41">
        <v>8.010619</v>
      </c>
      <c r="Q49" s="42">
        <v>83.996119</v>
      </c>
      <c r="R49" s="41">
        <v>490.695798</v>
      </c>
      <c r="S49" s="41">
        <v>43.177319</v>
      </c>
      <c r="T49" s="45">
        <v>533.873117</v>
      </c>
      <c r="U49" s="25">
        <f t="shared" si="0"/>
        <v>20.656610336960934</v>
      </c>
      <c r="V49" s="36">
        <f t="shared" si="1"/>
        <v>0.6923896113690375</v>
      </c>
    </row>
    <row r="50" spans="1:22" ht="15">
      <c r="A50" s="39" t="s">
        <v>9</v>
      </c>
      <c r="B50" s="40" t="s">
        <v>33</v>
      </c>
      <c r="C50" s="40" t="s">
        <v>156</v>
      </c>
      <c r="D50" s="40" t="s">
        <v>166</v>
      </c>
      <c r="E50" s="40" t="s">
        <v>167</v>
      </c>
      <c r="F50" s="40" t="s">
        <v>56</v>
      </c>
      <c r="G50" s="40" t="s">
        <v>168</v>
      </c>
      <c r="H50" s="43" t="s">
        <v>169</v>
      </c>
      <c r="I50" s="44">
        <v>0</v>
      </c>
      <c r="J50" s="41">
        <v>0</v>
      </c>
      <c r="K50" s="42">
        <v>0</v>
      </c>
      <c r="L50" s="41">
        <v>0</v>
      </c>
      <c r="M50" s="41">
        <v>8.2818</v>
      </c>
      <c r="N50" s="45">
        <v>8.2818</v>
      </c>
      <c r="O50" s="44">
        <v>0</v>
      </c>
      <c r="P50" s="41">
        <v>0</v>
      </c>
      <c r="Q50" s="42">
        <v>0</v>
      </c>
      <c r="R50" s="41">
        <v>0</v>
      </c>
      <c r="S50" s="41">
        <v>0.5</v>
      </c>
      <c r="T50" s="45">
        <v>0.5</v>
      </c>
      <c r="U50" s="24" t="s">
        <v>20</v>
      </c>
      <c r="V50" s="35" t="s">
        <v>20</v>
      </c>
    </row>
    <row r="51" spans="1:22" ht="15">
      <c r="A51" s="39" t="s">
        <v>9</v>
      </c>
      <c r="B51" s="40" t="s">
        <v>33</v>
      </c>
      <c r="C51" s="40" t="s">
        <v>156</v>
      </c>
      <c r="D51" s="40" t="s">
        <v>170</v>
      </c>
      <c r="E51" s="40" t="s">
        <v>159</v>
      </c>
      <c r="F51" s="40" t="s">
        <v>56</v>
      </c>
      <c r="G51" s="40" t="s">
        <v>159</v>
      </c>
      <c r="H51" s="43" t="s">
        <v>171</v>
      </c>
      <c r="I51" s="44">
        <v>0</v>
      </c>
      <c r="J51" s="41">
        <v>0</v>
      </c>
      <c r="K51" s="42">
        <v>0</v>
      </c>
      <c r="L51" s="41">
        <v>212.28738</v>
      </c>
      <c r="M51" s="41">
        <v>0</v>
      </c>
      <c r="N51" s="45">
        <v>212.28738</v>
      </c>
      <c r="O51" s="44">
        <v>0</v>
      </c>
      <c r="P51" s="41">
        <v>0</v>
      </c>
      <c r="Q51" s="42">
        <v>0</v>
      </c>
      <c r="R51" s="41">
        <v>299.364624</v>
      </c>
      <c r="S51" s="41">
        <v>0</v>
      </c>
      <c r="T51" s="45">
        <v>299.364624</v>
      </c>
      <c r="U51" s="24" t="s">
        <v>20</v>
      </c>
      <c r="V51" s="36">
        <f t="shared" si="1"/>
        <v>-29.087352686000735</v>
      </c>
    </row>
    <row r="52" spans="1:22" ht="15">
      <c r="A52" s="39" t="s">
        <v>9</v>
      </c>
      <c r="B52" s="40" t="s">
        <v>33</v>
      </c>
      <c r="C52" s="40" t="s">
        <v>177</v>
      </c>
      <c r="D52" s="40" t="s">
        <v>133</v>
      </c>
      <c r="E52" s="40" t="s">
        <v>134</v>
      </c>
      <c r="F52" s="40" t="s">
        <v>135</v>
      </c>
      <c r="G52" s="40" t="s">
        <v>136</v>
      </c>
      <c r="H52" s="43" t="s">
        <v>137</v>
      </c>
      <c r="I52" s="44">
        <v>0</v>
      </c>
      <c r="J52" s="41">
        <v>0</v>
      </c>
      <c r="K52" s="42">
        <v>0</v>
      </c>
      <c r="L52" s="41">
        <v>0</v>
      </c>
      <c r="M52" s="41">
        <v>0</v>
      </c>
      <c r="N52" s="45">
        <v>0</v>
      </c>
      <c r="O52" s="44">
        <v>0</v>
      </c>
      <c r="P52" s="41">
        <v>0</v>
      </c>
      <c r="Q52" s="42">
        <v>0</v>
      </c>
      <c r="R52" s="41">
        <v>357.904306</v>
      </c>
      <c r="S52" s="41">
        <v>48.67044</v>
      </c>
      <c r="T52" s="45">
        <v>406.574747</v>
      </c>
      <c r="U52" s="24" t="s">
        <v>20</v>
      </c>
      <c r="V52" s="35" t="s">
        <v>20</v>
      </c>
    </row>
    <row r="53" spans="1:22" ht="15">
      <c r="A53" s="39" t="s">
        <v>9</v>
      </c>
      <c r="B53" s="40" t="s">
        <v>33</v>
      </c>
      <c r="C53" s="40" t="s">
        <v>177</v>
      </c>
      <c r="D53" s="40" t="s">
        <v>133</v>
      </c>
      <c r="E53" s="40" t="s">
        <v>138</v>
      </c>
      <c r="F53" s="40" t="s">
        <v>135</v>
      </c>
      <c r="G53" s="40" t="s">
        <v>136</v>
      </c>
      <c r="H53" s="43" t="s">
        <v>137</v>
      </c>
      <c r="I53" s="44">
        <v>0</v>
      </c>
      <c r="J53" s="41">
        <v>0</v>
      </c>
      <c r="K53" s="42">
        <v>0</v>
      </c>
      <c r="L53" s="41">
        <v>0</v>
      </c>
      <c r="M53" s="41">
        <v>0</v>
      </c>
      <c r="N53" s="45">
        <v>0</v>
      </c>
      <c r="O53" s="44">
        <v>0</v>
      </c>
      <c r="P53" s="41">
        <v>0</v>
      </c>
      <c r="Q53" s="42">
        <v>0</v>
      </c>
      <c r="R53" s="41">
        <v>260.058608</v>
      </c>
      <c r="S53" s="41">
        <v>34.611603</v>
      </c>
      <c r="T53" s="45">
        <v>294.670211</v>
      </c>
      <c r="U53" s="24" t="s">
        <v>20</v>
      </c>
      <c r="V53" s="35" t="s">
        <v>20</v>
      </c>
    </row>
    <row r="54" spans="1:22" ht="15">
      <c r="A54" s="39" t="s">
        <v>9</v>
      </c>
      <c r="B54" s="40" t="s">
        <v>33</v>
      </c>
      <c r="C54" s="40" t="s">
        <v>177</v>
      </c>
      <c r="D54" s="40" t="s">
        <v>133</v>
      </c>
      <c r="E54" s="40" t="s">
        <v>139</v>
      </c>
      <c r="F54" s="40" t="s">
        <v>49</v>
      </c>
      <c r="G54" s="40" t="s">
        <v>49</v>
      </c>
      <c r="H54" s="43" t="s">
        <v>114</v>
      </c>
      <c r="I54" s="44">
        <v>0</v>
      </c>
      <c r="J54" s="41">
        <v>153.699151</v>
      </c>
      <c r="K54" s="42">
        <v>153.699151</v>
      </c>
      <c r="L54" s="41">
        <v>0</v>
      </c>
      <c r="M54" s="41">
        <v>676.352598</v>
      </c>
      <c r="N54" s="45">
        <v>676.352598</v>
      </c>
      <c r="O54" s="44">
        <v>343.624491</v>
      </c>
      <c r="P54" s="41">
        <v>90.549648</v>
      </c>
      <c r="Q54" s="42">
        <v>434.174139</v>
      </c>
      <c r="R54" s="41">
        <v>2359.623392</v>
      </c>
      <c r="S54" s="41">
        <v>556.119002</v>
      </c>
      <c r="T54" s="45">
        <v>2915.742394</v>
      </c>
      <c r="U54" s="25">
        <f t="shared" si="0"/>
        <v>-64.59965318201506</v>
      </c>
      <c r="V54" s="36">
        <f t="shared" si="1"/>
        <v>-76.80341722259844</v>
      </c>
    </row>
    <row r="55" spans="1:22" ht="15">
      <c r="A55" s="39" t="s">
        <v>9</v>
      </c>
      <c r="B55" s="40" t="s">
        <v>33</v>
      </c>
      <c r="C55" s="40" t="s">
        <v>177</v>
      </c>
      <c r="D55" s="40" t="s">
        <v>133</v>
      </c>
      <c r="E55" s="40" t="s">
        <v>137</v>
      </c>
      <c r="F55" s="40" t="s">
        <v>135</v>
      </c>
      <c r="G55" s="40" t="s">
        <v>136</v>
      </c>
      <c r="H55" s="43" t="s">
        <v>137</v>
      </c>
      <c r="I55" s="44">
        <v>262.015153</v>
      </c>
      <c r="J55" s="41">
        <v>38.479691</v>
      </c>
      <c r="K55" s="42">
        <v>300.494844</v>
      </c>
      <c r="L55" s="41">
        <v>1489.82448</v>
      </c>
      <c r="M55" s="41">
        <v>182.504783</v>
      </c>
      <c r="N55" s="45">
        <v>1672.329263</v>
      </c>
      <c r="O55" s="44">
        <v>272.847874</v>
      </c>
      <c r="P55" s="41">
        <v>40.63514</v>
      </c>
      <c r="Q55" s="42">
        <v>313.483014</v>
      </c>
      <c r="R55" s="41">
        <v>1074.36185</v>
      </c>
      <c r="S55" s="41">
        <v>135.848321</v>
      </c>
      <c r="T55" s="45">
        <v>1210.210171</v>
      </c>
      <c r="U55" s="25">
        <f t="shared" si="0"/>
        <v>-4.143181422901598</v>
      </c>
      <c r="V55" s="36">
        <f t="shared" si="1"/>
        <v>38.185027945860824</v>
      </c>
    </row>
    <row r="56" spans="1:22" ht="15">
      <c r="A56" s="39" t="s">
        <v>9</v>
      </c>
      <c r="B56" s="40" t="s">
        <v>33</v>
      </c>
      <c r="C56" s="40" t="s">
        <v>177</v>
      </c>
      <c r="D56" s="40" t="s">
        <v>140</v>
      </c>
      <c r="E56" s="40" t="s">
        <v>141</v>
      </c>
      <c r="F56" s="40" t="s">
        <v>22</v>
      </c>
      <c r="G56" s="40" t="s">
        <v>21</v>
      </c>
      <c r="H56" s="43" t="s">
        <v>67</v>
      </c>
      <c r="I56" s="44">
        <v>43.259973</v>
      </c>
      <c r="J56" s="41">
        <v>19.388635</v>
      </c>
      <c r="K56" s="42">
        <v>62.648608</v>
      </c>
      <c r="L56" s="41">
        <v>327.049201</v>
      </c>
      <c r="M56" s="41">
        <v>134.439196</v>
      </c>
      <c r="N56" s="45">
        <v>461.488397</v>
      </c>
      <c r="O56" s="44">
        <v>136.436828</v>
      </c>
      <c r="P56" s="41">
        <v>40.421536</v>
      </c>
      <c r="Q56" s="42">
        <v>176.858364</v>
      </c>
      <c r="R56" s="41">
        <v>475.144035</v>
      </c>
      <c r="S56" s="41">
        <v>159.265582</v>
      </c>
      <c r="T56" s="45">
        <v>634.409617</v>
      </c>
      <c r="U56" s="25">
        <f t="shared" si="0"/>
        <v>-64.57696057846604</v>
      </c>
      <c r="V56" s="36">
        <f t="shared" si="1"/>
        <v>-27.25703005854654</v>
      </c>
    </row>
    <row r="57" spans="1:22" ht="15">
      <c r="A57" s="39" t="s">
        <v>9</v>
      </c>
      <c r="B57" s="40" t="s">
        <v>33</v>
      </c>
      <c r="C57" s="40" t="s">
        <v>177</v>
      </c>
      <c r="D57" s="40" t="s">
        <v>142</v>
      </c>
      <c r="E57" s="40" t="s">
        <v>143</v>
      </c>
      <c r="F57" s="40" t="s">
        <v>92</v>
      </c>
      <c r="G57" s="40" t="s">
        <v>96</v>
      </c>
      <c r="H57" s="43" t="s">
        <v>97</v>
      </c>
      <c r="I57" s="44">
        <v>1791.11933</v>
      </c>
      <c r="J57" s="41">
        <v>117.346973</v>
      </c>
      <c r="K57" s="42">
        <v>1908.466303</v>
      </c>
      <c r="L57" s="41">
        <v>10517.746919</v>
      </c>
      <c r="M57" s="41">
        <v>823.098909</v>
      </c>
      <c r="N57" s="45">
        <v>11340.845828</v>
      </c>
      <c r="O57" s="44">
        <v>1653.470204</v>
      </c>
      <c r="P57" s="41">
        <v>118.942185</v>
      </c>
      <c r="Q57" s="42">
        <v>1772.412389</v>
      </c>
      <c r="R57" s="41">
        <v>9296.910574</v>
      </c>
      <c r="S57" s="41">
        <v>818.064983</v>
      </c>
      <c r="T57" s="45">
        <v>10114.975557</v>
      </c>
      <c r="U57" s="25">
        <f t="shared" si="0"/>
        <v>7.676199672513118</v>
      </c>
      <c r="V57" s="36">
        <f t="shared" si="1"/>
        <v>12.119359696837284</v>
      </c>
    </row>
    <row r="58" spans="1:22" ht="15">
      <c r="A58" s="39" t="s">
        <v>9</v>
      </c>
      <c r="B58" s="40" t="s">
        <v>33</v>
      </c>
      <c r="C58" s="40" t="s">
        <v>156</v>
      </c>
      <c r="D58" s="40" t="s">
        <v>185</v>
      </c>
      <c r="E58" s="40" t="s">
        <v>159</v>
      </c>
      <c r="F58" s="40" t="s">
        <v>56</v>
      </c>
      <c r="G58" s="40" t="s">
        <v>159</v>
      </c>
      <c r="H58" s="43" t="s">
        <v>171</v>
      </c>
      <c r="I58" s="44">
        <v>0</v>
      </c>
      <c r="J58" s="41">
        <v>0</v>
      </c>
      <c r="K58" s="42">
        <v>0</v>
      </c>
      <c r="L58" s="41">
        <v>212.28738</v>
      </c>
      <c r="M58" s="41">
        <v>0</v>
      </c>
      <c r="N58" s="45">
        <v>212.28738</v>
      </c>
      <c r="O58" s="44">
        <v>0</v>
      </c>
      <c r="P58" s="41">
        <v>0</v>
      </c>
      <c r="Q58" s="42">
        <v>0</v>
      </c>
      <c r="R58" s="41">
        <v>0</v>
      </c>
      <c r="S58" s="41">
        <v>0</v>
      </c>
      <c r="T58" s="45">
        <v>0</v>
      </c>
      <c r="U58" s="24" t="s">
        <v>20</v>
      </c>
      <c r="V58" s="35" t="s">
        <v>20</v>
      </c>
    </row>
    <row r="59" spans="1:22" ht="15">
      <c r="A59" s="39" t="s">
        <v>9</v>
      </c>
      <c r="B59" s="40" t="s">
        <v>33</v>
      </c>
      <c r="C59" s="40" t="s">
        <v>177</v>
      </c>
      <c r="D59" s="40" t="s">
        <v>144</v>
      </c>
      <c r="E59" s="40" t="s">
        <v>145</v>
      </c>
      <c r="F59" s="40" t="s">
        <v>49</v>
      </c>
      <c r="G59" s="40" t="s">
        <v>49</v>
      </c>
      <c r="H59" s="43" t="s">
        <v>146</v>
      </c>
      <c r="I59" s="44">
        <v>1344.174</v>
      </c>
      <c r="J59" s="41">
        <v>180.0045</v>
      </c>
      <c r="K59" s="42">
        <v>1524.1785</v>
      </c>
      <c r="L59" s="41">
        <v>6914.951</v>
      </c>
      <c r="M59" s="41">
        <v>1101.5547</v>
      </c>
      <c r="N59" s="45">
        <v>8016.5057</v>
      </c>
      <c r="O59" s="44">
        <v>1667.0758</v>
      </c>
      <c r="P59" s="41">
        <v>391.1924</v>
      </c>
      <c r="Q59" s="42">
        <v>2058.2682</v>
      </c>
      <c r="R59" s="41">
        <v>9295.0377</v>
      </c>
      <c r="S59" s="41">
        <v>2335.8099</v>
      </c>
      <c r="T59" s="45">
        <v>11630.8476</v>
      </c>
      <c r="U59" s="25">
        <f t="shared" si="0"/>
        <v>-25.9484988399471</v>
      </c>
      <c r="V59" s="36">
        <f t="shared" si="1"/>
        <v>-31.075481549599182</v>
      </c>
    </row>
    <row r="60" spans="1:22" ht="15">
      <c r="A60" s="39" t="s">
        <v>9</v>
      </c>
      <c r="B60" s="40" t="s">
        <v>33</v>
      </c>
      <c r="C60" s="40" t="s">
        <v>156</v>
      </c>
      <c r="D60" s="40" t="s">
        <v>172</v>
      </c>
      <c r="E60" s="40" t="s">
        <v>173</v>
      </c>
      <c r="F60" s="40" t="s">
        <v>92</v>
      </c>
      <c r="G60" s="40" t="s">
        <v>174</v>
      </c>
      <c r="H60" s="43" t="s">
        <v>175</v>
      </c>
      <c r="I60" s="44">
        <v>0</v>
      </c>
      <c r="J60" s="41">
        <v>0</v>
      </c>
      <c r="K60" s="42">
        <v>0</v>
      </c>
      <c r="L60" s="41">
        <v>0</v>
      </c>
      <c r="M60" s="41">
        <v>0</v>
      </c>
      <c r="N60" s="45">
        <v>0</v>
      </c>
      <c r="O60" s="44">
        <v>6.734575</v>
      </c>
      <c r="P60" s="41">
        <v>0.716539</v>
      </c>
      <c r="Q60" s="42">
        <v>7.451114</v>
      </c>
      <c r="R60" s="41">
        <v>81.511261</v>
      </c>
      <c r="S60" s="41">
        <v>4.738091</v>
      </c>
      <c r="T60" s="45">
        <v>86.249352</v>
      </c>
      <c r="U60" s="24" t="s">
        <v>20</v>
      </c>
      <c r="V60" s="35" t="s">
        <v>20</v>
      </c>
    </row>
    <row r="61" spans="1:22" ht="15">
      <c r="A61" s="39" t="s">
        <v>9</v>
      </c>
      <c r="B61" s="40" t="s">
        <v>33</v>
      </c>
      <c r="C61" s="40" t="s">
        <v>177</v>
      </c>
      <c r="D61" s="40" t="s">
        <v>147</v>
      </c>
      <c r="E61" s="40" t="s">
        <v>148</v>
      </c>
      <c r="F61" s="40" t="s">
        <v>22</v>
      </c>
      <c r="G61" s="40" t="s">
        <v>21</v>
      </c>
      <c r="H61" s="43" t="s">
        <v>149</v>
      </c>
      <c r="I61" s="44">
        <v>321.534907</v>
      </c>
      <c r="J61" s="41">
        <v>41.93169</v>
      </c>
      <c r="K61" s="42">
        <v>363.466598</v>
      </c>
      <c r="L61" s="41">
        <v>2297.635536</v>
      </c>
      <c r="M61" s="41">
        <v>256.498303</v>
      </c>
      <c r="N61" s="45">
        <v>2554.133839</v>
      </c>
      <c r="O61" s="44">
        <v>529.76</v>
      </c>
      <c r="P61" s="41">
        <v>37.774694</v>
      </c>
      <c r="Q61" s="42">
        <v>567.534694</v>
      </c>
      <c r="R61" s="41">
        <v>3870.226199</v>
      </c>
      <c r="S61" s="41">
        <v>277.419205</v>
      </c>
      <c r="T61" s="45">
        <v>4147.645404</v>
      </c>
      <c r="U61" s="25">
        <f t="shared" si="0"/>
        <v>-35.956937638776324</v>
      </c>
      <c r="V61" s="36">
        <f t="shared" si="1"/>
        <v>-38.41966729998696</v>
      </c>
    </row>
    <row r="62" spans="1:22" ht="15">
      <c r="A62" s="39" t="s">
        <v>9</v>
      </c>
      <c r="B62" s="40" t="s">
        <v>33</v>
      </c>
      <c r="C62" s="40" t="s">
        <v>177</v>
      </c>
      <c r="D62" s="40" t="s">
        <v>147</v>
      </c>
      <c r="E62" s="40" t="s">
        <v>150</v>
      </c>
      <c r="F62" s="40" t="s">
        <v>22</v>
      </c>
      <c r="G62" s="40" t="s">
        <v>21</v>
      </c>
      <c r="H62" s="43" t="s">
        <v>21</v>
      </c>
      <c r="I62" s="44">
        <v>108.736309</v>
      </c>
      <c r="J62" s="41">
        <v>3.875223</v>
      </c>
      <c r="K62" s="42">
        <v>112.611532</v>
      </c>
      <c r="L62" s="41">
        <v>504.991573</v>
      </c>
      <c r="M62" s="41">
        <v>33.856843</v>
      </c>
      <c r="N62" s="45">
        <v>538.848417</v>
      </c>
      <c r="O62" s="44">
        <v>65.116506</v>
      </c>
      <c r="P62" s="41">
        <v>10.78077</v>
      </c>
      <c r="Q62" s="42">
        <v>75.897276</v>
      </c>
      <c r="R62" s="41">
        <v>1406.291656</v>
      </c>
      <c r="S62" s="41">
        <v>108.917071</v>
      </c>
      <c r="T62" s="45">
        <v>1515.208727</v>
      </c>
      <c r="U62" s="25">
        <f t="shared" si="0"/>
        <v>48.373614884412966</v>
      </c>
      <c r="V62" s="36">
        <f t="shared" si="1"/>
        <v>-64.43734731736401</v>
      </c>
    </row>
    <row r="63" spans="1:22" ht="15">
      <c r="A63" s="39" t="s">
        <v>9</v>
      </c>
      <c r="B63" s="40" t="s">
        <v>33</v>
      </c>
      <c r="C63" s="40" t="s">
        <v>177</v>
      </c>
      <c r="D63" s="40" t="s">
        <v>147</v>
      </c>
      <c r="E63" s="40" t="s">
        <v>186</v>
      </c>
      <c r="F63" s="40" t="s">
        <v>22</v>
      </c>
      <c r="G63" s="40" t="s">
        <v>21</v>
      </c>
      <c r="H63" s="43" t="s">
        <v>67</v>
      </c>
      <c r="I63" s="44">
        <v>0</v>
      </c>
      <c r="J63" s="41">
        <v>0</v>
      </c>
      <c r="K63" s="42">
        <v>0</v>
      </c>
      <c r="L63" s="41">
        <v>1.2144</v>
      </c>
      <c r="M63" s="41">
        <v>0.077823</v>
      </c>
      <c r="N63" s="45">
        <v>1.292223</v>
      </c>
      <c r="O63" s="44">
        <v>9.2855</v>
      </c>
      <c r="P63" s="41">
        <v>0.617</v>
      </c>
      <c r="Q63" s="42">
        <v>9.9025</v>
      </c>
      <c r="R63" s="41">
        <v>17.8553</v>
      </c>
      <c r="S63" s="41">
        <v>1.15964</v>
      </c>
      <c r="T63" s="45">
        <v>19.01494</v>
      </c>
      <c r="U63" s="24" t="s">
        <v>20</v>
      </c>
      <c r="V63" s="36">
        <f t="shared" si="1"/>
        <v>-93.20416998423346</v>
      </c>
    </row>
    <row r="64" spans="1:22" ht="15">
      <c r="A64" s="39" t="s">
        <v>9</v>
      </c>
      <c r="B64" s="40" t="s">
        <v>33</v>
      </c>
      <c r="C64" s="40" t="s">
        <v>177</v>
      </c>
      <c r="D64" s="40" t="s">
        <v>147</v>
      </c>
      <c r="E64" s="40" t="s">
        <v>151</v>
      </c>
      <c r="F64" s="40" t="s">
        <v>49</v>
      </c>
      <c r="G64" s="40" t="s">
        <v>49</v>
      </c>
      <c r="H64" s="43" t="s">
        <v>152</v>
      </c>
      <c r="I64" s="44">
        <v>2872.276092</v>
      </c>
      <c r="J64" s="41">
        <v>322.888579</v>
      </c>
      <c r="K64" s="42">
        <v>3195.164671</v>
      </c>
      <c r="L64" s="41">
        <v>15188.623327</v>
      </c>
      <c r="M64" s="41">
        <v>1810.897548</v>
      </c>
      <c r="N64" s="45">
        <v>16999.520875</v>
      </c>
      <c r="O64" s="44">
        <v>2305.82016</v>
      </c>
      <c r="P64" s="41">
        <v>457.397109</v>
      </c>
      <c r="Q64" s="42">
        <v>2763.217269</v>
      </c>
      <c r="R64" s="41">
        <v>18068.97888</v>
      </c>
      <c r="S64" s="41">
        <v>2611.419454</v>
      </c>
      <c r="T64" s="45">
        <v>20680.398334</v>
      </c>
      <c r="U64" s="25">
        <f t="shared" si="0"/>
        <v>15.632046268888589</v>
      </c>
      <c r="V64" s="36">
        <f t="shared" si="1"/>
        <v>-17.79887118009902</v>
      </c>
    </row>
    <row r="65" spans="1:22" ht="15">
      <c r="A65" s="39" t="s">
        <v>9</v>
      </c>
      <c r="B65" s="40" t="s">
        <v>33</v>
      </c>
      <c r="C65" s="40" t="s">
        <v>177</v>
      </c>
      <c r="D65" s="40" t="s">
        <v>147</v>
      </c>
      <c r="E65" s="40" t="s">
        <v>153</v>
      </c>
      <c r="F65" s="40" t="s">
        <v>22</v>
      </c>
      <c r="G65" s="40" t="s">
        <v>21</v>
      </c>
      <c r="H65" s="43" t="s">
        <v>149</v>
      </c>
      <c r="I65" s="44">
        <v>145.58145</v>
      </c>
      <c r="J65" s="41">
        <v>11.195762</v>
      </c>
      <c r="K65" s="42">
        <v>156.777212</v>
      </c>
      <c r="L65" s="41">
        <v>497.08985</v>
      </c>
      <c r="M65" s="41">
        <v>39.345219</v>
      </c>
      <c r="N65" s="45">
        <v>536.435069</v>
      </c>
      <c r="O65" s="44">
        <v>0</v>
      </c>
      <c r="P65" s="41">
        <v>0</v>
      </c>
      <c r="Q65" s="42">
        <v>0</v>
      </c>
      <c r="R65" s="41">
        <v>0</v>
      </c>
      <c r="S65" s="41">
        <v>0</v>
      </c>
      <c r="T65" s="45">
        <v>0</v>
      </c>
      <c r="U65" s="24" t="s">
        <v>20</v>
      </c>
      <c r="V65" s="35" t="s">
        <v>20</v>
      </c>
    </row>
    <row r="66" spans="1:22" ht="15">
      <c r="A66" s="39" t="s">
        <v>9</v>
      </c>
      <c r="B66" s="40" t="s">
        <v>33</v>
      </c>
      <c r="C66" s="40" t="s">
        <v>177</v>
      </c>
      <c r="D66" s="40" t="s">
        <v>147</v>
      </c>
      <c r="E66" s="40" t="s">
        <v>154</v>
      </c>
      <c r="F66" s="40" t="s">
        <v>22</v>
      </c>
      <c r="G66" s="40" t="s">
        <v>21</v>
      </c>
      <c r="H66" s="43" t="s">
        <v>21</v>
      </c>
      <c r="I66" s="44">
        <v>43.1328</v>
      </c>
      <c r="J66" s="41">
        <v>2.670114</v>
      </c>
      <c r="K66" s="42">
        <v>45.802914</v>
      </c>
      <c r="L66" s="41">
        <v>48.0608</v>
      </c>
      <c r="M66" s="41">
        <v>2.996384</v>
      </c>
      <c r="N66" s="45">
        <v>51.057184</v>
      </c>
      <c r="O66" s="44">
        <v>0</v>
      </c>
      <c r="P66" s="41">
        <v>0</v>
      </c>
      <c r="Q66" s="42">
        <v>0</v>
      </c>
      <c r="R66" s="41">
        <v>19.3704</v>
      </c>
      <c r="S66" s="41">
        <v>3.146591</v>
      </c>
      <c r="T66" s="45">
        <v>22.516991</v>
      </c>
      <c r="U66" s="24" t="s">
        <v>20</v>
      </c>
      <c r="V66" s="35" t="s">
        <v>20</v>
      </c>
    </row>
    <row r="67" spans="1:22" ht="15">
      <c r="A67" s="39" t="s">
        <v>9</v>
      </c>
      <c r="B67" s="40" t="s">
        <v>33</v>
      </c>
      <c r="C67" s="40" t="s">
        <v>177</v>
      </c>
      <c r="D67" s="40" t="s">
        <v>147</v>
      </c>
      <c r="E67" s="40" t="s">
        <v>182</v>
      </c>
      <c r="F67" s="40" t="s">
        <v>22</v>
      </c>
      <c r="G67" s="40" t="s">
        <v>21</v>
      </c>
      <c r="H67" s="43" t="s">
        <v>149</v>
      </c>
      <c r="I67" s="44">
        <v>0.615982</v>
      </c>
      <c r="J67" s="41">
        <v>0.421975</v>
      </c>
      <c r="K67" s="42">
        <v>1.037957</v>
      </c>
      <c r="L67" s="41">
        <v>1.068977</v>
      </c>
      <c r="M67" s="41">
        <v>0.896979</v>
      </c>
      <c r="N67" s="45">
        <v>1.965956</v>
      </c>
      <c r="O67" s="44">
        <v>0</v>
      </c>
      <c r="P67" s="41">
        <v>0</v>
      </c>
      <c r="Q67" s="42">
        <v>0</v>
      </c>
      <c r="R67" s="41">
        <v>0</v>
      </c>
      <c r="S67" s="41">
        <v>0</v>
      </c>
      <c r="T67" s="45">
        <v>0</v>
      </c>
      <c r="U67" s="24" t="s">
        <v>20</v>
      </c>
      <c r="V67" s="35" t="s">
        <v>20</v>
      </c>
    </row>
    <row r="68" spans="1:22" ht="15">
      <c r="A68" s="39" t="s">
        <v>9</v>
      </c>
      <c r="B68" s="40" t="s">
        <v>33</v>
      </c>
      <c r="C68" s="40" t="s">
        <v>177</v>
      </c>
      <c r="D68" s="40" t="s">
        <v>147</v>
      </c>
      <c r="E68" s="40" t="s">
        <v>125</v>
      </c>
      <c r="F68" s="40" t="s">
        <v>22</v>
      </c>
      <c r="G68" s="40" t="s">
        <v>21</v>
      </c>
      <c r="H68" s="43" t="s">
        <v>21</v>
      </c>
      <c r="I68" s="44">
        <v>523.423363</v>
      </c>
      <c r="J68" s="41">
        <v>69.12625</v>
      </c>
      <c r="K68" s="42">
        <v>592.549612</v>
      </c>
      <c r="L68" s="41">
        <v>4116.347868</v>
      </c>
      <c r="M68" s="41">
        <v>443.994527</v>
      </c>
      <c r="N68" s="45">
        <v>4560.342394</v>
      </c>
      <c r="O68" s="44">
        <v>794.20044</v>
      </c>
      <c r="P68" s="41">
        <v>80.680214</v>
      </c>
      <c r="Q68" s="42">
        <v>874.880654</v>
      </c>
      <c r="R68" s="41">
        <v>4093.038426</v>
      </c>
      <c r="S68" s="41">
        <v>540.903609</v>
      </c>
      <c r="T68" s="45">
        <v>4633.942035</v>
      </c>
      <c r="U68" s="25">
        <f t="shared" si="0"/>
        <v>-32.270806390467975</v>
      </c>
      <c r="V68" s="36">
        <f t="shared" si="1"/>
        <v>-1.5882728019492753</v>
      </c>
    </row>
    <row r="69" spans="1:22" ht="15">
      <c r="A69" s="39" t="s">
        <v>9</v>
      </c>
      <c r="B69" s="40" t="s">
        <v>33</v>
      </c>
      <c r="C69" s="40" t="s">
        <v>177</v>
      </c>
      <c r="D69" s="40" t="s">
        <v>147</v>
      </c>
      <c r="E69" s="40" t="s">
        <v>155</v>
      </c>
      <c r="F69" s="40" t="s">
        <v>22</v>
      </c>
      <c r="G69" s="40" t="s">
        <v>21</v>
      </c>
      <c r="H69" s="43" t="s">
        <v>67</v>
      </c>
      <c r="I69" s="44">
        <v>175.104543</v>
      </c>
      <c r="J69" s="41">
        <v>65.886346</v>
      </c>
      <c r="K69" s="42">
        <v>240.990889</v>
      </c>
      <c r="L69" s="41">
        <v>905.857273</v>
      </c>
      <c r="M69" s="41">
        <v>254.273895</v>
      </c>
      <c r="N69" s="45">
        <v>1160.131168</v>
      </c>
      <c r="O69" s="44">
        <v>229.026084</v>
      </c>
      <c r="P69" s="41">
        <v>17.027362</v>
      </c>
      <c r="Q69" s="42">
        <v>246.053446</v>
      </c>
      <c r="R69" s="41">
        <v>1240.935449</v>
      </c>
      <c r="S69" s="41">
        <v>198.28839</v>
      </c>
      <c r="T69" s="45">
        <v>1439.223839</v>
      </c>
      <c r="U69" s="25">
        <f t="shared" si="0"/>
        <v>-2.057502986566584</v>
      </c>
      <c r="V69" s="36">
        <f t="shared" si="1"/>
        <v>-19.391887727062596</v>
      </c>
    </row>
    <row r="70" spans="1:22" ht="15.75">
      <c r="A70" s="15"/>
      <c r="B70" s="8"/>
      <c r="C70" s="8"/>
      <c r="D70" s="8"/>
      <c r="E70" s="8"/>
      <c r="F70" s="8"/>
      <c r="G70" s="8"/>
      <c r="H70" s="13"/>
      <c r="I70" s="17"/>
      <c r="J70" s="10"/>
      <c r="K70" s="11"/>
      <c r="L70" s="10"/>
      <c r="M70" s="10"/>
      <c r="N70" s="18"/>
      <c r="O70" s="17"/>
      <c r="P70" s="10"/>
      <c r="Q70" s="11"/>
      <c r="R70" s="10"/>
      <c r="S70" s="10"/>
      <c r="T70" s="18"/>
      <c r="U70" s="26"/>
      <c r="V70" s="37"/>
    </row>
    <row r="71" spans="1:22" s="5" customFormat="1" ht="20.25" customHeight="1">
      <c r="A71" s="54" t="s">
        <v>9</v>
      </c>
      <c r="B71" s="55"/>
      <c r="C71" s="55"/>
      <c r="D71" s="55"/>
      <c r="E71" s="55"/>
      <c r="F71" s="55"/>
      <c r="G71" s="55"/>
      <c r="H71" s="56"/>
      <c r="I71" s="19">
        <f aca="true" t="shared" si="2" ref="I71:T71">SUM(I6:I69)</f>
        <v>18696.591953000003</v>
      </c>
      <c r="J71" s="12">
        <f t="shared" si="2"/>
        <v>3875.3303319999995</v>
      </c>
      <c r="K71" s="12">
        <f t="shared" si="2"/>
        <v>22571.922284999993</v>
      </c>
      <c r="L71" s="12">
        <f t="shared" si="2"/>
        <v>112570.000055</v>
      </c>
      <c r="M71" s="12">
        <f t="shared" si="2"/>
        <v>22182.296707999998</v>
      </c>
      <c r="N71" s="20">
        <f t="shared" si="2"/>
        <v>134752.29676199995</v>
      </c>
      <c r="O71" s="19">
        <f t="shared" si="2"/>
        <v>20581.209108</v>
      </c>
      <c r="P71" s="12">
        <f t="shared" si="2"/>
        <v>4622.569876999999</v>
      </c>
      <c r="Q71" s="12">
        <f t="shared" si="2"/>
        <v>25203.778986</v>
      </c>
      <c r="R71" s="12">
        <f t="shared" si="2"/>
        <v>124000.124585</v>
      </c>
      <c r="S71" s="12">
        <f t="shared" si="2"/>
        <v>28568.337363000006</v>
      </c>
      <c r="T71" s="20">
        <f t="shared" si="2"/>
        <v>152568.46195</v>
      </c>
      <c r="U71" s="27">
        <f>+((K71/Q71)-1)*100</f>
        <v>-10.442309871317034</v>
      </c>
      <c r="V71" s="38">
        <f>+((N71/T71)-1)*100</f>
        <v>-11.677488886162324</v>
      </c>
    </row>
    <row r="72" spans="1:22" ht="15.75">
      <c r="A72" s="15"/>
      <c r="B72" s="8"/>
      <c r="C72" s="8"/>
      <c r="D72" s="8"/>
      <c r="E72" s="8"/>
      <c r="F72" s="8"/>
      <c r="G72" s="8"/>
      <c r="H72" s="13"/>
      <c r="I72" s="17"/>
      <c r="J72" s="10"/>
      <c r="K72" s="11"/>
      <c r="L72" s="10"/>
      <c r="M72" s="10"/>
      <c r="N72" s="18"/>
      <c r="O72" s="17"/>
      <c r="P72" s="10"/>
      <c r="Q72" s="11"/>
      <c r="R72" s="10"/>
      <c r="S72" s="10"/>
      <c r="T72" s="18"/>
      <c r="U72" s="26"/>
      <c r="V72" s="37"/>
    </row>
    <row r="73" spans="1:22" ht="15">
      <c r="A73" s="39" t="s">
        <v>23</v>
      </c>
      <c r="B73" s="40"/>
      <c r="C73" s="40" t="s">
        <v>177</v>
      </c>
      <c r="D73" s="40" t="s">
        <v>24</v>
      </c>
      <c r="E73" s="40" t="s">
        <v>25</v>
      </c>
      <c r="F73" s="40" t="s">
        <v>22</v>
      </c>
      <c r="G73" s="40" t="s">
        <v>21</v>
      </c>
      <c r="H73" s="43" t="s">
        <v>26</v>
      </c>
      <c r="I73" s="44">
        <v>0</v>
      </c>
      <c r="J73" s="41">
        <v>0</v>
      </c>
      <c r="K73" s="42">
        <v>0</v>
      </c>
      <c r="L73" s="41">
        <v>0</v>
      </c>
      <c r="M73" s="41">
        <v>0</v>
      </c>
      <c r="N73" s="45">
        <v>0</v>
      </c>
      <c r="O73" s="44">
        <v>0</v>
      </c>
      <c r="P73" s="41">
        <v>0</v>
      </c>
      <c r="Q73" s="42">
        <v>0</v>
      </c>
      <c r="R73" s="41">
        <v>26082.101529</v>
      </c>
      <c r="S73" s="41">
        <v>0</v>
      </c>
      <c r="T73" s="45">
        <v>26082.101529</v>
      </c>
      <c r="U73" s="24" t="s">
        <v>20</v>
      </c>
      <c r="V73" s="35" t="s">
        <v>20</v>
      </c>
    </row>
    <row r="74" spans="1:22" ht="15.75">
      <c r="A74" s="15"/>
      <c r="B74" s="8"/>
      <c r="C74" s="8"/>
      <c r="D74" s="8"/>
      <c r="E74" s="8"/>
      <c r="F74" s="8"/>
      <c r="G74" s="8"/>
      <c r="H74" s="13"/>
      <c r="I74" s="17"/>
      <c r="J74" s="10"/>
      <c r="K74" s="11"/>
      <c r="L74" s="10"/>
      <c r="M74" s="10"/>
      <c r="N74" s="18"/>
      <c r="O74" s="17"/>
      <c r="P74" s="10"/>
      <c r="Q74" s="11"/>
      <c r="R74" s="10"/>
      <c r="S74" s="10"/>
      <c r="T74" s="18"/>
      <c r="U74" s="26"/>
      <c r="V74" s="37"/>
    </row>
    <row r="75" spans="1:22" ht="21" thickBot="1">
      <c r="A75" s="57" t="s">
        <v>17</v>
      </c>
      <c r="B75" s="58"/>
      <c r="C75" s="58"/>
      <c r="D75" s="58"/>
      <c r="E75" s="58"/>
      <c r="F75" s="58"/>
      <c r="G75" s="58"/>
      <c r="H75" s="59"/>
      <c r="I75" s="21">
        <f aca="true" t="shared" si="3" ref="I75:T75">SUM(I73)</f>
        <v>0</v>
      </c>
      <c r="J75" s="22">
        <f t="shared" si="3"/>
        <v>0</v>
      </c>
      <c r="K75" s="22">
        <f t="shared" si="3"/>
        <v>0</v>
      </c>
      <c r="L75" s="22">
        <f t="shared" si="3"/>
        <v>0</v>
      </c>
      <c r="M75" s="22">
        <f t="shared" si="3"/>
        <v>0</v>
      </c>
      <c r="N75" s="23">
        <f t="shared" si="3"/>
        <v>0</v>
      </c>
      <c r="O75" s="21">
        <f t="shared" si="3"/>
        <v>0</v>
      </c>
      <c r="P75" s="22">
        <f t="shared" si="3"/>
        <v>0</v>
      </c>
      <c r="Q75" s="22">
        <f t="shared" si="3"/>
        <v>0</v>
      </c>
      <c r="R75" s="22">
        <f t="shared" si="3"/>
        <v>26082.101529</v>
      </c>
      <c r="S75" s="22">
        <f t="shared" si="3"/>
        <v>0</v>
      </c>
      <c r="T75" s="23">
        <f t="shared" si="3"/>
        <v>26082.101529</v>
      </c>
      <c r="U75" s="48" t="s">
        <v>20</v>
      </c>
      <c r="V75" s="49" t="s">
        <v>20</v>
      </c>
    </row>
    <row r="76" spans="9:20" ht="1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5">
      <c r="A77" s="47" t="s">
        <v>27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47" t="s">
        <v>28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>
      <c r="A79" s="47" t="s">
        <v>29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47" t="s">
        <v>30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47" t="s">
        <v>31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47" t="s">
        <v>32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6" t="s">
        <v>192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ht="12.75">
      <c r="A84" s="6" t="s">
        <v>18</v>
      </c>
    </row>
    <row r="85" ht="12.75">
      <c r="A85" s="7" t="s">
        <v>19</v>
      </c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</sheetData>
  <mergeCells count="4">
    <mergeCell ref="I3:N3"/>
    <mergeCell ref="O3:T3"/>
    <mergeCell ref="A71:H71"/>
    <mergeCell ref="A75:H75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2010-07-23T15:58:26Z</dcterms:modified>
  <cp:category/>
  <cp:version/>
  <cp:contentType/>
  <cp:contentStatus/>
</cp:coreProperties>
</file>