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<sst xmlns="http://schemas.openxmlformats.org/spreadsheetml/2006/main" count="679" uniqueCount="220">
  <si>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</si>
  <si>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</si>
  <si>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</si>
  <si>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</si>
  <si>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</si>
  <si>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</si>
  <si>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</si>
  <si>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</si>
  <si>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</si>
  <si>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</si>
  <si>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</si>
  <si>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</si>
  <si>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</si>
  <si>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</si>
  <si>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</si>
  <si>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</si>
  <si>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</si>
  <si>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</si>
  <si>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</si>
  <si>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</si>
  <si>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</si>
  <si>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GRAN Y MEDIANA MINERÍA</t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</si>
  <si>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</si>
  <si>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</si>
  <si>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</si>
  <si>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</si>
  <si>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</si>
  <si>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</si>
  <si>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</si>
  <si>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</si>
  <si>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</si>
  <si>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</si>
  <si>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</si>
  <si>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</si>
  <si>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</si>
  <si>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</si>
  <si>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</si>
  <si>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</si>
  <si>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PRODUCCIÓN MINERA METÁLICA DE ZINC (TMF) - 2009/2008</t>
  </si>
  <si>
    <t>TOTAL - OCTUBRE</t>
  </si>
  <si>
    <t>TOTAL ACUMULADO ENERO - OCTUBRE</t>
  </si>
  <si>
    <t>TOTAL COMPARADO ACUMULADO - ENERO - OCTUBRE</t>
  </si>
  <si>
    <t>Var. % 2009/2008 - OCTUBRE</t>
  </si>
  <si>
    <t>Var. % 2009/2008 - ENERO - OCTUBRE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</si>
  <si>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</si>
  <si>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</si>
  <si>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</si>
  <si>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</si>
  <si>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</si>
  <si>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</si>
  <si>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</si>
  <si>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</si>
  <si>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</si>
  <si>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</si>
  <si>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</si>
  <si>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</si>
  <si>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</si>
  <si>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</si>
  <si>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</si>
  <si>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</si>
  <si>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</si>
  <si>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</si>
  <si>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</si>
  <si>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</si>
  <si>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</si>
  <si>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</si>
  <si>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</si>
  <si>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ANTAMINA Nº 1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</si>
  <si>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</si>
  <si>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</si>
  <si>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</si>
  <si>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</si>
  <si>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</si>
  <si>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</si>
  <si>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</si>
  <si>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</si>
  <si>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</si>
  <si>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</si>
  <si>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</si>
  <si>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</si>
  <si>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</si>
  <si>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</si>
  <si>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</si>
  <si>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</si>
  <si>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</si>
  <si>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</si>
  <si>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</si>
  <si>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</si>
  <si>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</si>
  <si>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</si>
  <si>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</si>
  <si>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</si>
  <si>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</si>
  <si>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</si>
  <si>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</si>
  <si>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</si>
  <si>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</si>
  <si>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</si>
  <si>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</si>
  <si>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</si>
  <si>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</si>
  <si>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</si>
  <si>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</si>
  <si>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</si>
  <si>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</si>
  <si>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</si>
  <si>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</si>
  <si>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</si>
  <si>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</si>
  <si>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</si>
  <si>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</si>
  <si>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</si>
  <si>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</si>
  <si>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</si>
  <si>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</si>
  <si>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</si>
  <si>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</si>
  <si>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</si>
  <si>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</si>
  <si>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</si>
  <si>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</si>
  <si>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</si>
  <si>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</si>
  <si>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</si>
  <si>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</si>
  <si>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</si>
  <si>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</si>
  <si>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</si>
  <si>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DEMASIA ESPERANZA 3</t>
  </si>
  <si>
    <t>PRECAUCION</t>
  </si>
  <si>
    <t>RESTAURADORA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</si>
  <si>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</si>
  <si>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</si>
  <si>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</si>
  <si>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</si>
  <si>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</si>
  <si>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</si>
  <si>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</si>
  <si>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</si>
  <si>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</si>
  <si>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</si>
  <si>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</si>
  <si>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</si>
  <si>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</si>
  <si>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</si>
  <si>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</si>
  <si>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SINAYCOCHA S.A.C.</t>
  </si>
  <si>
    <t>SINAYCOCHA DOS</t>
  </si>
  <si>
    <t>CONCEPCION</t>
  </si>
  <si>
    <t>ANDAMARCA</t>
  </si>
  <si>
    <t>SINAYCOCHA UNO</t>
  </si>
  <si>
    <t>COMAS</t>
  </si>
  <si>
    <t>PAN AMERICAN SILVER S.A. MINA QUIRUVILCA</t>
  </si>
  <si>
    <t>ACUMULACION HUARON - 4</t>
  </si>
  <si>
    <t>ACUMULACION HUARON-1</t>
  </si>
  <si>
    <t>ACUMULACION HUARON-3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</si>
  <si>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</si>
  <si>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</si>
  <si>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</si>
  <si>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</si>
  <si>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</si>
  <si>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</si>
  <si>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PERUBAR S A</t>
  </si>
  <si>
    <t>CASAPALCA-7</t>
  </si>
  <si>
    <t>SOCIEDAD MINERA AUSTRIA DUVAZ S.A.C.</t>
  </si>
  <si>
    <t>AUSTRIA DUVAZ</t>
  </si>
  <si>
    <t>SOCIEDAD MINERA CORONA S.A.</t>
  </si>
  <si>
    <t>ACUMULACION YAURICOCHA</t>
  </si>
  <si>
    <t>YAURICOCHA</t>
  </si>
  <si>
    <t>ALIS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</si>
  <si>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</si>
  <si>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</si>
  <si>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</si>
  <si>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</si>
  <si>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</si>
  <si>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</si>
  <si>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</si>
  <si>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CATON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</si>
  <si>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</si>
  <si>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</si>
  <si>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</si>
  <si>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</si>
  <si>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</si>
  <si>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</si>
  <si>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</si>
  <si>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</si>
  <si>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</si>
  <si>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</si>
  <si>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BERGMIN S.A.C.</t>
  </si>
  <si>
    <t>REVOLUCION 3 DE OCTUBRE Nº 2</t>
  </si>
  <si>
    <t>AMBO</t>
  </si>
  <si>
    <t>SAN RAFAEL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</si>
  <si>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</si>
  <si>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</si>
  <si>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</si>
  <si>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</si>
  <si>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</si>
  <si>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</si>
  <si>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</si>
  <si>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</si>
  <si>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</si>
  <si>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</si>
  <si>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</si>
  <si>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</si>
  <si>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</si>
  <si>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</si>
  <si>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</si>
  <si>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</si>
  <si>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</si>
  <si>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</si>
  <si>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S.M.R.L. PELAGIA ROSALINA DE HUARAZ</t>
  </si>
  <si>
    <t>PELAGIA ROSALINA</t>
  </si>
  <si>
    <t>RECUAY</t>
  </si>
  <si>
    <t>COTAPARACO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</si>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</sst>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7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4" t="s">
        <v>38</v>
      </c>
      <c r="B1" s="54"/>
      <c r="C1" s="54"/>
      <c r="D1" s="54"/>
      <c r="E1" s="54"/>
      <c r="F1" s="54"/>
    </row>
    <row r="2" ht="13.5" thickBot="1"/>
    <row r="3" spans="9:22" ht="13.5" thickBot="1">
      <c r="I3" s="55">
        <v>2009</v>
      </c>
      <c r="J3" s="56"/>
      <c r="K3" s="56"/>
      <c r="L3" s="56"/>
      <c r="M3" s="56"/>
      <c r="N3" s="57"/>
      <c r="O3" s="55">
        <v>2008</v>
      </c>
      <c r="P3" s="56"/>
      <c r="Q3" s="56"/>
      <c r="R3" s="56"/>
      <c r="S3" s="56"/>
      <c r="T3" s="57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39</v>
      </c>
      <c r="L4" s="34" t="s">
        <v>12</v>
      </c>
      <c r="M4" s="34" t="s">
        <v>8</v>
      </c>
      <c r="N4" s="37" t="s">
        <v>40</v>
      </c>
      <c r="O4" s="33" t="s">
        <v>13</v>
      </c>
      <c r="P4" s="34" t="s">
        <v>14</v>
      </c>
      <c r="Q4" s="34" t="s">
        <v>39</v>
      </c>
      <c r="R4" s="34" t="s">
        <v>15</v>
      </c>
      <c r="S4" s="34" t="s">
        <v>16</v>
      </c>
      <c r="T4" s="37" t="s">
        <v>41</v>
      </c>
      <c r="U4" s="38" t="s">
        <v>42</v>
      </c>
      <c r="V4" s="37" t="s">
        <v>43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44</v>
      </c>
      <c r="C6" s="10" t="s">
        <v>183</v>
      </c>
      <c r="D6" s="10" t="s">
        <v>184</v>
      </c>
      <c r="E6" s="10" t="s">
        <v>185</v>
      </c>
      <c r="F6" s="10" t="s">
        <v>64</v>
      </c>
      <c r="G6" s="10" t="s">
        <v>186</v>
      </c>
      <c r="H6" s="17" t="s">
        <v>187</v>
      </c>
      <c r="I6" s="48">
        <v>0</v>
      </c>
      <c r="J6" s="46">
        <v>0</v>
      </c>
      <c r="K6" s="47">
        <v>0</v>
      </c>
      <c r="L6" s="46">
        <v>117.57713</v>
      </c>
      <c r="M6" s="46">
        <v>10.580519</v>
      </c>
      <c r="N6" s="49">
        <v>128.157649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44</v>
      </c>
      <c r="C7" s="10" t="s">
        <v>183</v>
      </c>
      <c r="D7" s="10" t="s">
        <v>188</v>
      </c>
      <c r="E7" s="10" t="s">
        <v>189</v>
      </c>
      <c r="F7" s="10" t="s">
        <v>93</v>
      </c>
      <c r="G7" s="10" t="s">
        <v>190</v>
      </c>
      <c r="H7" s="17" t="s">
        <v>191</v>
      </c>
      <c r="I7" s="48">
        <v>0</v>
      </c>
      <c r="J7" s="46">
        <v>0</v>
      </c>
      <c r="K7" s="47">
        <v>0</v>
      </c>
      <c r="L7" s="46">
        <v>0</v>
      </c>
      <c r="M7" s="46">
        <v>0</v>
      </c>
      <c r="N7" s="49">
        <v>0</v>
      </c>
      <c r="O7" s="48">
        <v>0</v>
      </c>
      <c r="P7" s="46">
        <v>0</v>
      </c>
      <c r="Q7" s="47">
        <v>0</v>
      </c>
      <c r="R7" s="46">
        <v>32.34</v>
      </c>
      <c r="S7" s="46">
        <v>6</v>
      </c>
      <c r="T7" s="49">
        <v>38.34</v>
      </c>
      <c r="U7" s="30" t="s">
        <v>17</v>
      </c>
      <c r="V7" s="41" t="s">
        <v>17</v>
      </c>
    </row>
    <row r="8" spans="1:22" ht="15">
      <c r="A8" s="40" t="s">
        <v>9</v>
      </c>
      <c r="B8" s="10" t="s">
        <v>44</v>
      </c>
      <c r="C8" s="10" t="s">
        <v>21</v>
      </c>
      <c r="D8" s="10" t="s">
        <v>45</v>
      </c>
      <c r="E8" s="10" t="s">
        <v>46</v>
      </c>
      <c r="F8" s="10" t="s">
        <v>47</v>
      </c>
      <c r="G8" s="10" t="s">
        <v>48</v>
      </c>
      <c r="H8" s="17" t="s">
        <v>49</v>
      </c>
      <c r="I8" s="48">
        <v>0</v>
      </c>
      <c r="J8" s="46">
        <v>72.8349</v>
      </c>
      <c r="K8" s="47">
        <v>72.8349</v>
      </c>
      <c r="L8" s="46">
        <v>422.105404</v>
      </c>
      <c r="M8" s="46">
        <v>982.074612</v>
      </c>
      <c r="N8" s="49">
        <v>1404.180017</v>
      </c>
      <c r="O8" s="48">
        <v>148.827512</v>
      </c>
      <c r="P8" s="46">
        <v>82.168295</v>
      </c>
      <c r="Q8" s="47">
        <v>230.995807</v>
      </c>
      <c r="R8" s="46">
        <v>1366.478082</v>
      </c>
      <c r="S8" s="46">
        <v>645.905229</v>
      </c>
      <c r="T8" s="49">
        <v>2012.383311</v>
      </c>
      <c r="U8" s="31">
        <f>+((K8/Q8)-1)*100</f>
        <v>-68.46916792736415</v>
      </c>
      <c r="V8" s="42">
        <f>+((N8/T8)-1)*100</f>
        <v>-30.223034084782274</v>
      </c>
    </row>
    <row r="9" spans="1:22" ht="15">
      <c r="A9" s="40" t="s">
        <v>9</v>
      </c>
      <c r="B9" s="10" t="s">
        <v>44</v>
      </c>
      <c r="C9" s="10" t="s">
        <v>21</v>
      </c>
      <c r="D9" s="10" t="s">
        <v>50</v>
      </c>
      <c r="E9" s="10" t="s">
        <v>51</v>
      </c>
      <c r="F9" s="10" t="s">
        <v>52</v>
      </c>
      <c r="G9" s="10" t="s">
        <v>53</v>
      </c>
      <c r="H9" s="17" t="s">
        <v>54</v>
      </c>
      <c r="I9" s="48">
        <v>1873.17222</v>
      </c>
      <c r="J9" s="46">
        <v>53.088521</v>
      </c>
      <c r="K9" s="47">
        <v>1926.260741</v>
      </c>
      <c r="L9" s="46">
        <v>20005.898648</v>
      </c>
      <c r="M9" s="46">
        <v>559.402179</v>
      </c>
      <c r="N9" s="49">
        <v>20565.300826</v>
      </c>
      <c r="O9" s="48">
        <v>1841.103176</v>
      </c>
      <c r="P9" s="46">
        <v>48.075838</v>
      </c>
      <c r="Q9" s="47">
        <v>1889.179014</v>
      </c>
      <c r="R9" s="46">
        <v>17243.268062</v>
      </c>
      <c r="S9" s="46">
        <v>500.89322</v>
      </c>
      <c r="T9" s="49">
        <v>17744.161282</v>
      </c>
      <c r="U9" s="31">
        <f aca="true" t="shared" si="0" ref="U9:U72">+((K9/Q9)-1)*100</f>
        <v>1.9628487679145934</v>
      </c>
      <c r="V9" s="42">
        <f aca="true" t="shared" si="1" ref="V9:V72">+((N9/T9)-1)*100</f>
        <v>15.898973747842415</v>
      </c>
    </row>
    <row r="10" spans="1:22" ht="15">
      <c r="A10" s="40" t="s">
        <v>9</v>
      </c>
      <c r="B10" s="10" t="s">
        <v>44</v>
      </c>
      <c r="C10" s="10" t="s">
        <v>21</v>
      </c>
      <c r="D10" s="10" t="s">
        <v>55</v>
      </c>
      <c r="E10" s="10" t="s">
        <v>56</v>
      </c>
      <c r="F10" s="10" t="s">
        <v>57</v>
      </c>
      <c r="G10" s="10" t="s">
        <v>58</v>
      </c>
      <c r="H10" s="17" t="s">
        <v>59</v>
      </c>
      <c r="I10" s="48">
        <v>72.14095</v>
      </c>
      <c r="J10" s="46">
        <v>15.124004</v>
      </c>
      <c r="K10" s="47">
        <v>87.264954</v>
      </c>
      <c r="L10" s="46">
        <v>606.85032</v>
      </c>
      <c r="M10" s="46">
        <v>113.827791</v>
      </c>
      <c r="N10" s="49">
        <v>720.678111</v>
      </c>
      <c r="O10" s="48">
        <v>21.354708</v>
      </c>
      <c r="P10" s="46">
        <v>3.486934</v>
      </c>
      <c r="Q10" s="47">
        <v>24.841642</v>
      </c>
      <c r="R10" s="46">
        <v>297.21826</v>
      </c>
      <c r="S10" s="46">
        <v>65.364122</v>
      </c>
      <c r="T10" s="49">
        <v>362.582382</v>
      </c>
      <c r="U10" s="30" t="s">
        <v>17</v>
      </c>
      <c r="V10" s="42">
        <f t="shared" si="1"/>
        <v>98.7625838367403</v>
      </c>
    </row>
    <row r="11" spans="1:22" ht="15">
      <c r="A11" s="40" t="s">
        <v>9</v>
      </c>
      <c r="B11" s="10" t="s">
        <v>44</v>
      </c>
      <c r="C11" s="10" t="s">
        <v>21</v>
      </c>
      <c r="D11" s="10" t="s">
        <v>55</v>
      </c>
      <c r="E11" s="10" t="s">
        <v>60</v>
      </c>
      <c r="F11" s="10" t="s">
        <v>47</v>
      </c>
      <c r="G11" s="10" t="s">
        <v>47</v>
      </c>
      <c r="H11" s="17" t="s">
        <v>61</v>
      </c>
      <c r="I11" s="48">
        <v>128.76522</v>
      </c>
      <c r="J11" s="46">
        <v>11.19461</v>
      </c>
      <c r="K11" s="47">
        <v>139.95983</v>
      </c>
      <c r="L11" s="46">
        <v>1384.488129</v>
      </c>
      <c r="M11" s="46">
        <v>97.857968</v>
      </c>
      <c r="N11" s="49">
        <v>1482.346097</v>
      </c>
      <c r="O11" s="48">
        <v>341.442717</v>
      </c>
      <c r="P11" s="46">
        <v>21.824736</v>
      </c>
      <c r="Q11" s="47">
        <v>363.267453</v>
      </c>
      <c r="R11" s="46">
        <v>2636.507716</v>
      </c>
      <c r="S11" s="46">
        <v>173.046926</v>
      </c>
      <c r="T11" s="49">
        <v>2809.554642</v>
      </c>
      <c r="U11" s="31">
        <f t="shared" si="0"/>
        <v>-61.471959889563784</v>
      </c>
      <c r="V11" s="42">
        <f t="shared" si="1"/>
        <v>-47.23910776318691</v>
      </c>
    </row>
    <row r="12" spans="1:22" ht="15">
      <c r="A12" s="40" t="s">
        <v>9</v>
      </c>
      <c r="B12" s="10" t="s">
        <v>44</v>
      </c>
      <c r="C12" s="10" t="s">
        <v>21</v>
      </c>
      <c r="D12" s="10" t="s">
        <v>55</v>
      </c>
      <c r="E12" s="10" t="s">
        <v>214</v>
      </c>
      <c r="F12" s="10" t="s">
        <v>57</v>
      </c>
      <c r="G12" s="10" t="s">
        <v>58</v>
      </c>
      <c r="H12" s="17" t="s">
        <v>59</v>
      </c>
      <c r="I12" s="48">
        <v>527.714629</v>
      </c>
      <c r="J12" s="46">
        <v>46.97446</v>
      </c>
      <c r="K12" s="47">
        <v>574.689089</v>
      </c>
      <c r="L12" s="46">
        <v>6790.886968</v>
      </c>
      <c r="M12" s="46">
        <v>686.89586</v>
      </c>
      <c r="N12" s="49">
        <v>7477.782828</v>
      </c>
      <c r="O12" s="48">
        <v>685.578368</v>
      </c>
      <c r="P12" s="46">
        <v>95.912218</v>
      </c>
      <c r="Q12" s="47">
        <v>781.490586</v>
      </c>
      <c r="R12" s="46">
        <v>7843.578096</v>
      </c>
      <c r="S12" s="46">
        <v>1070.900748</v>
      </c>
      <c r="T12" s="49">
        <v>8914.478844</v>
      </c>
      <c r="U12" s="31">
        <f t="shared" si="0"/>
        <v>-26.462442504713678</v>
      </c>
      <c r="V12" s="42">
        <f t="shared" si="1"/>
        <v>-16.11643306514755</v>
      </c>
    </row>
    <row r="13" spans="1:22" ht="15">
      <c r="A13" s="40" t="s">
        <v>9</v>
      </c>
      <c r="B13" s="10" t="s">
        <v>44</v>
      </c>
      <c r="C13" s="10" t="s">
        <v>21</v>
      </c>
      <c r="D13" s="10" t="s">
        <v>62</v>
      </c>
      <c r="E13" s="10" t="s">
        <v>63</v>
      </c>
      <c r="F13" s="10" t="s">
        <v>64</v>
      </c>
      <c r="G13" s="10" t="s">
        <v>65</v>
      </c>
      <c r="H13" s="17" t="s">
        <v>66</v>
      </c>
      <c r="I13" s="48">
        <v>48236.968</v>
      </c>
      <c r="J13" s="46">
        <v>4045.3589</v>
      </c>
      <c r="K13" s="47">
        <v>52282.3269</v>
      </c>
      <c r="L13" s="46">
        <v>357206.17</v>
      </c>
      <c r="M13" s="46">
        <v>35627.8852</v>
      </c>
      <c r="N13" s="49">
        <v>392834.0552</v>
      </c>
      <c r="O13" s="48">
        <v>20963.527</v>
      </c>
      <c r="P13" s="46">
        <v>2003.6757</v>
      </c>
      <c r="Q13" s="47">
        <v>22967.2027</v>
      </c>
      <c r="R13" s="46">
        <v>206355.2421</v>
      </c>
      <c r="S13" s="46">
        <v>19948.1231</v>
      </c>
      <c r="T13" s="49">
        <v>226303.3652</v>
      </c>
      <c r="U13" s="30" t="s">
        <v>17</v>
      </c>
      <c r="V13" s="42">
        <f t="shared" si="1"/>
        <v>73.58736793543714</v>
      </c>
    </row>
    <row r="14" spans="1:22" ht="15">
      <c r="A14" s="40" t="s">
        <v>9</v>
      </c>
      <c r="B14" s="10" t="s">
        <v>44</v>
      </c>
      <c r="C14" s="10" t="s">
        <v>21</v>
      </c>
      <c r="D14" s="10" t="s">
        <v>62</v>
      </c>
      <c r="E14" s="10" t="s">
        <v>67</v>
      </c>
      <c r="F14" s="10" t="s">
        <v>64</v>
      </c>
      <c r="G14" s="10" t="s">
        <v>65</v>
      </c>
      <c r="H14" s="17" t="s">
        <v>66</v>
      </c>
      <c r="I14" s="48">
        <v>0</v>
      </c>
      <c r="J14" s="46">
        <v>0</v>
      </c>
      <c r="K14" s="47">
        <v>0</v>
      </c>
      <c r="L14" s="46">
        <v>0</v>
      </c>
      <c r="M14" s="46">
        <v>0</v>
      </c>
      <c r="N14" s="49">
        <v>0</v>
      </c>
      <c r="O14" s="48">
        <v>8984.1507</v>
      </c>
      <c r="P14" s="46">
        <v>858.7228</v>
      </c>
      <c r="Q14" s="47">
        <v>9842.8735</v>
      </c>
      <c r="R14" s="46">
        <v>88436.7017</v>
      </c>
      <c r="S14" s="46">
        <v>8549.1997</v>
      </c>
      <c r="T14" s="49">
        <v>96985.9014</v>
      </c>
      <c r="U14" s="30" t="s">
        <v>17</v>
      </c>
      <c r="V14" s="41" t="s">
        <v>17</v>
      </c>
    </row>
    <row r="15" spans="1:22" ht="15">
      <c r="A15" s="40" t="s">
        <v>9</v>
      </c>
      <c r="B15" s="10" t="s">
        <v>44</v>
      </c>
      <c r="C15" s="10" t="s">
        <v>21</v>
      </c>
      <c r="D15" s="10" t="s">
        <v>68</v>
      </c>
      <c r="E15" s="10" t="s">
        <v>69</v>
      </c>
      <c r="F15" s="10" t="s">
        <v>70</v>
      </c>
      <c r="G15" s="10" t="s">
        <v>71</v>
      </c>
      <c r="H15" s="17" t="s">
        <v>72</v>
      </c>
      <c r="I15" s="48">
        <v>0</v>
      </c>
      <c r="J15" s="46">
        <v>243.481185</v>
      </c>
      <c r="K15" s="47">
        <v>243.481185</v>
      </c>
      <c r="L15" s="46">
        <v>0</v>
      </c>
      <c r="M15" s="46">
        <v>3016.303218</v>
      </c>
      <c r="N15" s="49">
        <v>3016.303218</v>
      </c>
      <c r="O15" s="48">
        <v>0</v>
      </c>
      <c r="P15" s="46">
        <v>201.670699</v>
      </c>
      <c r="Q15" s="47">
        <v>201.670699</v>
      </c>
      <c r="R15" s="46">
        <v>0</v>
      </c>
      <c r="S15" s="46">
        <v>1256.71831</v>
      </c>
      <c r="T15" s="49">
        <v>1256.71831</v>
      </c>
      <c r="U15" s="31">
        <f t="shared" si="0"/>
        <v>20.732057858340646</v>
      </c>
      <c r="V15" s="41" t="s">
        <v>17</v>
      </c>
    </row>
    <row r="16" spans="1:22" ht="15">
      <c r="A16" s="40" t="s">
        <v>9</v>
      </c>
      <c r="B16" s="10" t="s">
        <v>44</v>
      </c>
      <c r="C16" s="10" t="s">
        <v>21</v>
      </c>
      <c r="D16" s="10" t="s">
        <v>73</v>
      </c>
      <c r="E16" s="10" t="s">
        <v>215</v>
      </c>
      <c r="F16" s="10" t="s">
        <v>23</v>
      </c>
      <c r="G16" s="10" t="s">
        <v>24</v>
      </c>
      <c r="H16" s="17" t="s">
        <v>24</v>
      </c>
      <c r="I16" s="48">
        <v>595.099575</v>
      </c>
      <c r="J16" s="46">
        <v>68.259316</v>
      </c>
      <c r="K16" s="47">
        <v>663.358891</v>
      </c>
      <c r="L16" s="46">
        <v>7142.662781</v>
      </c>
      <c r="M16" s="46">
        <v>517.569358</v>
      </c>
      <c r="N16" s="49">
        <v>7660.232139</v>
      </c>
      <c r="O16" s="48">
        <v>821.393525</v>
      </c>
      <c r="P16" s="46">
        <v>97.793405</v>
      </c>
      <c r="Q16" s="47">
        <v>919.18693</v>
      </c>
      <c r="R16" s="46">
        <v>8979.634437</v>
      </c>
      <c r="S16" s="46">
        <v>793.167987</v>
      </c>
      <c r="T16" s="49">
        <v>9772.802424</v>
      </c>
      <c r="U16" s="31">
        <f t="shared" si="0"/>
        <v>-27.8319926720455</v>
      </c>
      <c r="V16" s="42">
        <f t="shared" si="1"/>
        <v>-21.61683203388989</v>
      </c>
    </row>
    <row r="17" spans="1:22" ht="15">
      <c r="A17" s="40" t="s">
        <v>9</v>
      </c>
      <c r="B17" s="10" t="s">
        <v>44</v>
      </c>
      <c r="C17" s="10" t="s">
        <v>21</v>
      </c>
      <c r="D17" s="10" t="s">
        <v>73</v>
      </c>
      <c r="E17" s="10" t="s">
        <v>74</v>
      </c>
      <c r="F17" s="10" t="s">
        <v>23</v>
      </c>
      <c r="G17" s="10" t="s">
        <v>24</v>
      </c>
      <c r="H17" s="17" t="s">
        <v>24</v>
      </c>
      <c r="I17" s="48">
        <v>215.28052</v>
      </c>
      <c r="J17" s="46">
        <v>29.762209</v>
      </c>
      <c r="K17" s="47">
        <v>245.042729</v>
      </c>
      <c r="L17" s="46">
        <v>1521.719805</v>
      </c>
      <c r="M17" s="46">
        <v>245.39934</v>
      </c>
      <c r="N17" s="49">
        <v>1767.119145</v>
      </c>
      <c r="O17" s="48">
        <v>173.203072</v>
      </c>
      <c r="P17" s="46">
        <v>11.481191</v>
      </c>
      <c r="Q17" s="47">
        <v>184.684263</v>
      </c>
      <c r="R17" s="46">
        <v>1722.141284</v>
      </c>
      <c r="S17" s="46">
        <v>149.451155</v>
      </c>
      <c r="T17" s="49">
        <v>1871.592439</v>
      </c>
      <c r="U17" s="31">
        <f t="shared" si="0"/>
        <v>32.681975724157944</v>
      </c>
      <c r="V17" s="42">
        <f t="shared" si="1"/>
        <v>-5.5820536470974735</v>
      </c>
    </row>
    <row r="18" spans="1:22" ht="15">
      <c r="A18" s="40" t="s">
        <v>9</v>
      </c>
      <c r="B18" s="10" t="s">
        <v>44</v>
      </c>
      <c r="C18" s="10" t="s">
        <v>21</v>
      </c>
      <c r="D18" s="10" t="s">
        <v>73</v>
      </c>
      <c r="E18" s="10" t="s">
        <v>75</v>
      </c>
      <c r="F18" s="10" t="s">
        <v>23</v>
      </c>
      <c r="G18" s="10" t="s">
        <v>24</v>
      </c>
      <c r="H18" s="17" t="s">
        <v>75</v>
      </c>
      <c r="I18" s="48">
        <v>868.236561</v>
      </c>
      <c r="J18" s="46">
        <v>62.312007</v>
      </c>
      <c r="K18" s="47">
        <v>930.548568</v>
      </c>
      <c r="L18" s="46">
        <v>6513.063792</v>
      </c>
      <c r="M18" s="46">
        <v>597.590708</v>
      </c>
      <c r="N18" s="49">
        <v>7110.6545</v>
      </c>
      <c r="O18" s="48">
        <v>512.94092</v>
      </c>
      <c r="P18" s="46">
        <v>22.415553</v>
      </c>
      <c r="Q18" s="47">
        <v>535.356473</v>
      </c>
      <c r="R18" s="46">
        <v>3860.640434</v>
      </c>
      <c r="S18" s="46">
        <v>286.350068</v>
      </c>
      <c r="T18" s="49">
        <v>4146.990502</v>
      </c>
      <c r="U18" s="31">
        <f t="shared" si="0"/>
        <v>73.8184956997802</v>
      </c>
      <c r="V18" s="42">
        <f t="shared" si="1"/>
        <v>71.46541562057334</v>
      </c>
    </row>
    <row r="19" spans="1:22" ht="15">
      <c r="A19" s="40" t="s">
        <v>9</v>
      </c>
      <c r="B19" s="10" t="s">
        <v>44</v>
      </c>
      <c r="C19" s="10" t="s">
        <v>21</v>
      </c>
      <c r="D19" s="10" t="s">
        <v>76</v>
      </c>
      <c r="E19" s="10" t="s">
        <v>77</v>
      </c>
      <c r="F19" s="10" t="s">
        <v>57</v>
      </c>
      <c r="G19" s="10" t="s">
        <v>57</v>
      </c>
      <c r="H19" s="17" t="s">
        <v>78</v>
      </c>
      <c r="I19" s="48">
        <v>5505.614464</v>
      </c>
      <c r="J19" s="46">
        <v>102.75205</v>
      </c>
      <c r="K19" s="47">
        <v>5608.366514</v>
      </c>
      <c r="L19" s="46">
        <v>51026.675551</v>
      </c>
      <c r="M19" s="46">
        <v>899.53907</v>
      </c>
      <c r="N19" s="49">
        <v>51926.214621</v>
      </c>
      <c r="O19" s="48">
        <v>5518.686992</v>
      </c>
      <c r="P19" s="46">
        <v>78.151895</v>
      </c>
      <c r="Q19" s="47">
        <v>5596.838887</v>
      </c>
      <c r="R19" s="46">
        <v>50505.808594</v>
      </c>
      <c r="S19" s="46">
        <v>707.089195</v>
      </c>
      <c r="T19" s="49">
        <v>51212.897789</v>
      </c>
      <c r="U19" s="31">
        <f t="shared" si="0"/>
        <v>0.20596674717179297</v>
      </c>
      <c r="V19" s="42">
        <f t="shared" si="1"/>
        <v>1.3928460657291808</v>
      </c>
    </row>
    <row r="20" spans="1:22" ht="15">
      <c r="A20" s="40" t="s">
        <v>9</v>
      </c>
      <c r="B20" s="10" t="s">
        <v>44</v>
      </c>
      <c r="C20" s="10" t="s">
        <v>21</v>
      </c>
      <c r="D20" s="10" t="s">
        <v>79</v>
      </c>
      <c r="E20" s="10" t="s">
        <v>80</v>
      </c>
      <c r="F20" s="10" t="s">
        <v>23</v>
      </c>
      <c r="G20" s="10" t="s">
        <v>24</v>
      </c>
      <c r="H20" s="17" t="s">
        <v>24</v>
      </c>
      <c r="I20" s="48">
        <v>3285.056373</v>
      </c>
      <c r="J20" s="46">
        <v>0</v>
      </c>
      <c r="K20" s="47">
        <v>3285.056373</v>
      </c>
      <c r="L20" s="46">
        <v>32148.717607</v>
      </c>
      <c r="M20" s="46">
        <v>0</v>
      </c>
      <c r="N20" s="49">
        <v>32148.717607</v>
      </c>
      <c r="O20" s="48">
        <v>3166.8217</v>
      </c>
      <c r="P20" s="46">
        <v>0</v>
      </c>
      <c r="Q20" s="47">
        <v>3166.8217</v>
      </c>
      <c r="R20" s="46">
        <v>26670.653345</v>
      </c>
      <c r="S20" s="46">
        <v>141.026307</v>
      </c>
      <c r="T20" s="49">
        <v>26811.679652</v>
      </c>
      <c r="U20" s="31">
        <f t="shared" si="0"/>
        <v>3.7335437293485763</v>
      </c>
      <c r="V20" s="42">
        <f t="shared" si="1"/>
        <v>19.90564568975777</v>
      </c>
    </row>
    <row r="21" spans="1:22" ht="15">
      <c r="A21" s="40" t="s">
        <v>9</v>
      </c>
      <c r="B21" s="10" t="s">
        <v>44</v>
      </c>
      <c r="C21" s="10" t="s">
        <v>21</v>
      </c>
      <c r="D21" s="10" t="s">
        <v>81</v>
      </c>
      <c r="E21" s="10" t="s">
        <v>82</v>
      </c>
      <c r="F21" s="10" t="s">
        <v>64</v>
      </c>
      <c r="G21" s="10" t="s">
        <v>83</v>
      </c>
      <c r="H21" s="17" t="s">
        <v>84</v>
      </c>
      <c r="I21" s="48">
        <v>219.371607</v>
      </c>
      <c r="J21" s="46">
        <v>7.413226</v>
      </c>
      <c r="K21" s="47">
        <v>226.784833</v>
      </c>
      <c r="L21" s="46">
        <v>2726.636684</v>
      </c>
      <c r="M21" s="46">
        <v>121.036093</v>
      </c>
      <c r="N21" s="49">
        <v>2847.672777</v>
      </c>
      <c r="O21" s="48">
        <v>0</v>
      </c>
      <c r="P21" s="46">
        <v>0</v>
      </c>
      <c r="Q21" s="47">
        <v>0</v>
      </c>
      <c r="R21" s="46">
        <v>1446.673006</v>
      </c>
      <c r="S21" s="46">
        <v>103.693021</v>
      </c>
      <c r="T21" s="49">
        <v>1550.366027</v>
      </c>
      <c r="U21" s="30" t="s">
        <v>17</v>
      </c>
      <c r="V21" s="42">
        <f t="shared" si="1"/>
        <v>83.67744954462938</v>
      </c>
    </row>
    <row r="22" spans="1:22" ht="15">
      <c r="A22" s="40" t="s">
        <v>9</v>
      </c>
      <c r="B22" s="10" t="s">
        <v>44</v>
      </c>
      <c r="C22" s="10" t="s">
        <v>21</v>
      </c>
      <c r="D22" s="10" t="s">
        <v>81</v>
      </c>
      <c r="E22" s="10" t="s">
        <v>85</v>
      </c>
      <c r="F22" s="10" t="s">
        <v>47</v>
      </c>
      <c r="G22" s="10" t="s">
        <v>47</v>
      </c>
      <c r="H22" s="17" t="s">
        <v>61</v>
      </c>
      <c r="I22" s="48">
        <v>756.9176</v>
      </c>
      <c r="J22" s="46">
        <v>61.12744</v>
      </c>
      <c r="K22" s="47">
        <v>818.04504</v>
      </c>
      <c r="L22" s="46">
        <v>7808.9772</v>
      </c>
      <c r="M22" s="46">
        <v>540.76249</v>
      </c>
      <c r="N22" s="49">
        <v>8349.73969</v>
      </c>
      <c r="O22" s="48">
        <v>723.1224</v>
      </c>
      <c r="P22" s="46">
        <v>36.897</v>
      </c>
      <c r="Q22" s="47">
        <v>760.0194</v>
      </c>
      <c r="R22" s="46">
        <v>6150.11145</v>
      </c>
      <c r="S22" s="46">
        <v>386.31312</v>
      </c>
      <c r="T22" s="49">
        <v>6536.42457</v>
      </c>
      <c r="U22" s="31">
        <f t="shared" si="0"/>
        <v>7.634757744341791</v>
      </c>
      <c r="V22" s="42">
        <f t="shared" si="1"/>
        <v>27.741697323679215</v>
      </c>
    </row>
    <row r="23" spans="1:22" ht="15">
      <c r="A23" s="40" t="s">
        <v>9</v>
      </c>
      <c r="B23" s="10" t="s">
        <v>44</v>
      </c>
      <c r="C23" s="10" t="s">
        <v>21</v>
      </c>
      <c r="D23" s="10" t="s">
        <v>86</v>
      </c>
      <c r="E23" s="10" t="s">
        <v>216</v>
      </c>
      <c r="F23" s="10" t="s">
        <v>87</v>
      </c>
      <c r="G23" s="10" t="s">
        <v>88</v>
      </c>
      <c r="H23" s="17" t="s">
        <v>89</v>
      </c>
      <c r="I23" s="48">
        <v>6000.05961</v>
      </c>
      <c r="J23" s="46">
        <v>289.10182</v>
      </c>
      <c r="K23" s="47">
        <v>6289.16143</v>
      </c>
      <c r="L23" s="46">
        <v>66026.350554</v>
      </c>
      <c r="M23" s="46">
        <v>2301.765124</v>
      </c>
      <c r="N23" s="49">
        <v>68328.115678</v>
      </c>
      <c r="O23" s="48">
        <v>6637.47655</v>
      </c>
      <c r="P23" s="46">
        <v>318.0781</v>
      </c>
      <c r="Q23" s="47">
        <v>6955.55465</v>
      </c>
      <c r="R23" s="46">
        <v>61898.6509</v>
      </c>
      <c r="S23" s="46">
        <v>2037.517897</v>
      </c>
      <c r="T23" s="49">
        <v>63936.168797</v>
      </c>
      <c r="U23" s="31">
        <f t="shared" si="0"/>
        <v>-9.580734442220217</v>
      </c>
      <c r="V23" s="42">
        <f t="shared" si="1"/>
        <v>6.869268152342101</v>
      </c>
    </row>
    <row r="24" spans="1:22" ht="15">
      <c r="A24" s="40" t="s">
        <v>9</v>
      </c>
      <c r="B24" s="10" t="s">
        <v>44</v>
      </c>
      <c r="C24" s="10" t="s">
        <v>21</v>
      </c>
      <c r="D24" s="10" t="s">
        <v>86</v>
      </c>
      <c r="E24" s="10" t="s">
        <v>90</v>
      </c>
      <c r="F24" s="10" t="s">
        <v>57</v>
      </c>
      <c r="G24" s="10" t="s">
        <v>57</v>
      </c>
      <c r="H24" s="17" t="s">
        <v>91</v>
      </c>
      <c r="I24" s="48">
        <v>5681.5622</v>
      </c>
      <c r="J24" s="46">
        <v>99.1602</v>
      </c>
      <c r="K24" s="47">
        <v>5780.7224</v>
      </c>
      <c r="L24" s="46">
        <v>52574.10027</v>
      </c>
      <c r="M24" s="46">
        <v>858.211922</v>
      </c>
      <c r="N24" s="49">
        <v>53432.312192</v>
      </c>
      <c r="O24" s="48">
        <v>4864.7704</v>
      </c>
      <c r="P24" s="46">
        <v>86.3527</v>
      </c>
      <c r="Q24" s="47">
        <v>4951.1231</v>
      </c>
      <c r="R24" s="46">
        <v>42031.176728</v>
      </c>
      <c r="S24" s="46">
        <v>821.639813</v>
      </c>
      <c r="T24" s="49">
        <v>42852.81654</v>
      </c>
      <c r="U24" s="31">
        <f t="shared" si="0"/>
        <v>16.755780117848417</v>
      </c>
      <c r="V24" s="42">
        <f t="shared" si="1"/>
        <v>24.687982042265077</v>
      </c>
    </row>
    <row r="25" spans="1:22" ht="15">
      <c r="A25" s="40" t="s">
        <v>9</v>
      </c>
      <c r="B25" s="10" t="s">
        <v>44</v>
      </c>
      <c r="C25" s="10" t="s">
        <v>21</v>
      </c>
      <c r="D25" s="10" t="s">
        <v>92</v>
      </c>
      <c r="E25" s="10" t="s">
        <v>217</v>
      </c>
      <c r="F25" s="10" t="s">
        <v>93</v>
      </c>
      <c r="G25" s="10" t="s">
        <v>94</v>
      </c>
      <c r="H25" s="17" t="s">
        <v>95</v>
      </c>
      <c r="I25" s="48">
        <v>1988.56175</v>
      </c>
      <c r="J25" s="46">
        <v>135.48381</v>
      </c>
      <c r="K25" s="47">
        <v>2124.04556</v>
      </c>
      <c r="L25" s="46">
        <v>14267.38069</v>
      </c>
      <c r="M25" s="46">
        <v>1098.420683</v>
      </c>
      <c r="N25" s="49">
        <v>15365.801373</v>
      </c>
      <c r="O25" s="48">
        <v>2127.75264</v>
      </c>
      <c r="P25" s="46">
        <v>128.42991</v>
      </c>
      <c r="Q25" s="47">
        <v>2256.18255</v>
      </c>
      <c r="R25" s="46">
        <v>17970.047359</v>
      </c>
      <c r="S25" s="46">
        <v>1024.184419</v>
      </c>
      <c r="T25" s="49">
        <v>18994.231778</v>
      </c>
      <c r="U25" s="31">
        <f t="shared" si="0"/>
        <v>-5.85666217478723</v>
      </c>
      <c r="V25" s="42">
        <f t="shared" si="1"/>
        <v>-19.102801563170445</v>
      </c>
    </row>
    <row r="26" spans="1:22" ht="15">
      <c r="A26" s="40" t="s">
        <v>9</v>
      </c>
      <c r="B26" s="10" t="s">
        <v>44</v>
      </c>
      <c r="C26" s="10" t="s">
        <v>21</v>
      </c>
      <c r="D26" s="10" t="s">
        <v>96</v>
      </c>
      <c r="E26" s="10" t="s">
        <v>97</v>
      </c>
      <c r="F26" s="10" t="s">
        <v>23</v>
      </c>
      <c r="G26" s="10" t="s">
        <v>98</v>
      </c>
      <c r="H26" s="17" t="s">
        <v>99</v>
      </c>
      <c r="I26" s="48">
        <v>1698.460764</v>
      </c>
      <c r="J26" s="46">
        <v>8.155575</v>
      </c>
      <c r="K26" s="47">
        <v>1706.616339</v>
      </c>
      <c r="L26" s="46">
        <v>24669.245117</v>
      </c>
      <c r="M26" s="46">
        <v>71.02622</v>
      </c>
      <c r="N26" s="49">
        <v>24740.271337</v>
      </c>
      <c r="O26" s="48">
        <v>3371.060934</v>
      </c>
      <c r="P26" s="46">
        <v>9.827792</v>
      </c>
      <c r="Q26" s="47">
        <v>3380.888726</v>
      </c>
      <c r="R26" s="46">
        <v>33389.521421</v>
      </c>
      <c r="S26" s="46">
        <v>102.948238</v>
      </c>
      <c r="T26" s="49">
        <v>33492.469659</v>
      </c>
      <c r="U26" s="31">
        <f t="shared" si="0"/>
        <v>-49.5216649434324</v>
      </c>
      <c r="V26" s="42">
        <f t="shared" si="1"/>
        <v>-26.131839219709907</v>
      </c>
    </row>
    <row r="27" spans="1:22" ht="15">
      <c r="A27" s="40" t="s">
        <v>9</v>
      </c>
      <c r="B27" s="10" t="s">
        <v>44</v>
      </c>
      <c r="C27" s="10" t="s">
        <v>21</v>
      </c>
      <c r="D27" s="10" t="s">
        <v>100</v>
      </c>
      <c r="E27" s="10" t="s">
        <v>101</v>
      </c>
      <c r="F27" s="10" t="s">
        <v>22</v>
      </c>
      <c r="G27" s="10" t="s">
        <v>102</v>
      </c>
      <c r="H27" s="17" t="s">
        <v>103</v>
      </c>
      <c r="I27" s="48">
        <v>0</v>
      </c>
      <c r="J27" s="46">
        <v>0</v>
      </c>
      <c r="K27" s="47">
        <v>0</v>
      </c>
      <c r="L27" s="46">
        <v>0</v>
      </c>
      <c r="M27" s="46">
        <v>0</v>
      </c>
      <c r="N27" s="49">
        <v>0</v>
      </c>
      <c r="O27" s="48">
        <v>0</v>
      </c>
      <c r="P27" s="46">
        <v>0</v>
      </c>
      <c r="Q27" s="47">
        <v>0</v>
      </c>
      <c r="R27" s="46">
        <v>615.310252</v>
      </c>
      <c r="S27" s="46">
        <v>140.264611</v>
      </c>
      <c r="T27" s="49">
        <v>755.574863</v>
      </c>
      <c r="U27" s="30" t="s">
        <v>17</v>
      </c>
      <c r="V27" s="41" t="s">
        <v>17</v>
      </c>
    </row>
    <row r="28" spans="1:22" ht="15">
      <c r="A28" s="40" t="s">
        <v>9</v>
      </c>
      <c r="B28" s="10" t="s">
        <v>44</v>
      </c>
      <c r="C28" s="10" t="s">
        <v>21</v>
      </c>
      <c r="D28" s="10" t="s">
        <v>104</v>
      </c>
      <c r="E28" s="10" t="s">
        <v>105</v>
      </c>
      <c r="F28" s="10" t="s">
        <v>22</v>
      </c>
      <c r="G28" s="10" t="s">
        <v>106</v>
      </c>
      <c r="H28" s="17" t="s">
        <v>107</v>
      </c>
      <c r="I28" s="48">
        <v>1075.371402</v>
      </c>
      <c r="J28" s="46">
        <v>45.15936</v>
      </c>
      <c r="K28" s="47">
        <v>1120.530762</v>
      </c>
      <c r="L28" s="46">
        <v>8026.039337</v>
      </c>
      <c r="M28" s="46">
        <v>274.736124</v>
      </c>
      <c r="N28" s="49">
        <v>8300.775461</v>
      </c>
      <c r="O28" s="48">
        <v>887.7341</v>
      </c>
      <c r="P28" s="46">
        <v>43.439613</v>
      </c>
      <c r="Q28" s="47">
        <v>931.173713</v>
      </c>
      <c r="R28" s="46">
        <v>10119.888146</v>
      </c>
      <c r="S28" s="46">
        <v>529.377874</v>
      </c>
      <c r="T28" s="49">
        <v>10649.26602</v>
      </c>
      <c r="U28" s="31">
        <f t="shared" si="0"/>
        <v>20.3353086922891</v>
      </c>
      <c r="V28" s="42">
        <f t="shared" si="1"/>
        <v>-22.053074405216144</v>
      </c>
    </row>
    <row r="29" spans="1:22" ht="15">
      <c r="A29" s="40" t="s">
        <v>9</v>
      </c>
      <c r="B29" s="10" t="s">
        <v>44</v>
      </c>
      <c r="C29" s="10" t="s">
        <v>21</v>
      </c>
      <c r="D29" s="10" t="s">
        <v>108</v>
      </c>
      <c r="E29" s="10" t="s">
        <v>109</v>
      </c>
      <c r="F29" s="10" t="s">
        <v>64</v>
      </c>
      <c r="G29" s="10" t="s">
        <v>110</v>
      </c>
      <c r="H29" s="17" t="s">
        <v>111</v>
      </c>
      <c r="I29" s="48">
        <v>517.158</v>
      </c>
      <c r="J29" s="46">
        <v>7.844</v>
      </c>
      <c r="K29" s="47">
        <v>525.002</v>
      </c>
      <c r="L29" s="46">
        <v>1239.374</v>
      </c>
      <c r="M29" s="46">
        <v>14.309</v>
      </c>
      <c r="N29" s="49">
        <v>1253.683</v>
      </c>
      <c r="O29" s="48">
        <v>1325.209</v>
      </c>
      <c r="P29" s="46">
        <v>9.761</v>
      </c>
      <c r="Q29" s="47">
        <v>1334.97</v>
      </c>
      <c r="R29" s="46">
        <v>10433.143</v>
      </c>
      <c r="S29" s="46">
        <v>90.265</v>
      </c>
      <c r="T29" s="49">
        <v>10523.408</v>
      </c>
      <c r="U29" s="31">
        <f t="shared" si="0"/>
        <v>-60.6731237406084</v>
      </c>
      <c r="V29" s="42">
        <f t="shared" si="1"/>
        <v>-88.08672057569183</v>
      </c>
    </row>
    <row r="30" spans="1:22" ht="15">
      <c r="A30" s="40" t="s">
        <v>9</v>
      </c>
      <c r="B30" s="10" t="s">
        <v>44</v>
      </c>
      <c r="C30" s="10" t="s">
        <v>21</v>
      </c>
      <c r="D30" s="10" t="s">
        <v>108</v>
      </c>
      <c r="E30" s="10" t="s">
        <v>112</v>
      </c>
      <c r="F30" s="10" t="s">
        <v>64</v>
      </c>
      <c r="G30" s="10" t="s">
        <v>110</v>
      </c>
      <c r="H30" s="17" t="s">
        <v>113</v>
      </c>
      <c r="I30" s="48">
        <v>355.605</v>
      </c>
      <c r="J30" s="46">
        <v>29.0879</v>
      </c>
      <c r="K30" s="47">
        <v>384.6929</v>
      </c>
      <c r="L30" s="46">
        <v>4470.855</v>
      </c>
      <c r="M30" s="46">
        <v>293.1341</v>
      </c>
      <c r="N30" s="49">
        <v>4763.9891</v>
      </c>
      <c r="O30" s="48">
        <v>738.464</v>
      </c>
      <c r="P30" s="46">
        <v>48.3366</v>
      </c>
      <c r="Q30" s="47">
        <v>786.8006</v>
      </c>
      <c r="R30" s="46">
        <v>6441.1942</v>
      </c>
      <c r="S30" s="46">
        <v>191.1264</v>
      </c>
      <c r="T30" s="49">
        <v>6632.3206</v>
      </c>
      <c r="U30" s="31">
        <f t="shared" si="0"/>
        <v>-51.10668446363667</v>
      </c>
      <c r="V30" s="42">
        <f t="shared" si="1"/>
        <v>-28.17010233190477</v>
      </c>
    </row>
    <row r="31" spans="1:22" ht="15">
      <c r="A31" s="40" t="s">
        <v>9</v>
      </c>
      <c r="B31" s="10" t="s">
        <v>44</v>
      </c>
      <c r="C31" s="10" t="s">
        <v>21</v>
      </c>
      <c r="D31" s="10" t="s">
        <v>108</v>
      </c>
      <c r="E31" s="10" t="s">
        <v>114</v>
      </c>
      <c r="F31" s="10" t="s">
        <v>64</v>
      </c>
      <c r="G31" s="10" t="s">
        <v>110</v>
      </c>
      <c r="H31" s="17" t="s">
        <v>113</v>
      </c>
      <c r="I31" s="48">
        <v>1515.678</v>
      </c>
      <c r="J31" s="46">
        <v>56.445</v>
      </c>
      <c r="K31" s="47">
        <v>1572.123</v>
      </c>
      <c r="L31" s="46">
        <v>20824.13</v>
      </c>
      <c r="M31" s="46">
        <v>1266.8822</v>
      </c>
      <c r="N31" s="49">
        <v>22091.0122</v>
      </c>
      <c r="O31" s="48">
        <v>2100.989</v>
      </c>
      <c r="P31" s="46">
        <v>52.116</v>
      </c>
      <c r="Q31" s="47">
        <v>2153.105</v>
      </c>
      <c r="R31" s="46">
        <v>17241.5398</v>
      </c>
      <c r="S31" s="46">
        <v>439.7722</v>
      </c>
      <c r="T31" s="49">
        <v>17681.312</v>
      </c>
      <c r="U31" s="31">
        <f t="shared" si="0"/>
        <v>-26.98344948342045</v>
      </c>
      <c r="V31" s="42">
        <f t="shared" si="1"/>
        <v>24.93989246951809</v>
      </c>
    </row>
    <row r="32" spans="1:22" ht="15">
      <c r="A32" s="40" t="s">
        <v>9</v>
      </c>
      <c r="B32" s="10" t="s">
        <v>44</v>
      </c>
      <c r="C32" s="10" t="s">
        <v>21</v>
      </c>
      <c r="D32" s="10" t="s">
        <v>115</v>
      </c>
      <c r="E32" s="10" t="s">
        <v>116</v>
      </c>
      <c r="F32" s="10" t="s">
        <v>117</v>
      </c>
      <c r="G32" s="10" t="s">
        <v>118</v>
      </c>
      <c r="H32" s="17" t="s">
        <v>119</v>
      </c>
      <c r="I32" s="48">
        <v>121.7412</v>
      </c>
      <c r="J32" s="46">
        <v>33.0498</v>
      </c>
      <c r="K32" s="47">
        <v>154.791</v>
      </c>
      <c r="L32" s="46">
        <v>1374.201303</v>
      </c>
      <c r="M32" s="46">
        <v>375.389876</v>
      </c>
      <c r="N32" s="49">
        <v>1749.591179</v>
      </c>
      <c r="O32" s="48">
        <v>139.8304</v>
      </c>
      <c r="P32" s="46">
        <v>44.4204</v>
      </c>
      <c r="Q32" s="47">
        <v>184.2508</v>
      </c>
      <c r="R32" s="46">
        <v>1616.758716</v>
      </c>
      <c r="S32" s="46">
        <v>532.352312</v>
      </c>
      <c r="T32" s="49">
        <v>2149.111028</v>
      </c>
      <c r="U32" s="31">
        <f t="shared" si="0"/>
        <v>-15.988967212082661</v>
      </c>
      <c r="V32" s="42">
        <f t="shared" si="1"/>
        <v>-18.59000506696947</v>
      </c>
    </row>
    <row r="33" spans="1:22" ht="15">
      <c r="A33" s="40" t="s">
        <v>9</v>
      </c>
      <c r="B33" s="10" t="s">
        <v>44</v>
      </c>
      <c r="C33" s="10" t="s">
        <v>21</v>
      </c>
      <c r="D33" s="10" t="s">
        <v>120</v>
      </c>
      <c r="E33" s="10" t="s">
        <v>121</v>
      </c>
      <c r="F33" s="10" t="s">
        <v>47</v>
      </c>
      <c r="G33" s="10" t="s">
        <v>48</v>
      </c>
      <c r="H33" s="17" t="s">
        <v>48</v>
      </c>
      <c r="I33" s="48">
        <v>0</v>
      </c>
      <c r="J33" s="46">
        <v>57.825208</v>
      </c>
      <c r="K33" s="47">
        <v>57.825208</v>
      </c>
      <c r="L33" s="46">
        <v>145.314255</v>
      </c>
      <c r="M33" s="46">
        <v>636.603058</v>
      </c>
      <c r="N33" s="49">
        <v>781.917313</v>
      </c>
      <c r="O33" s="48">
        <v>0</v>
      </c>
      <c r="P33" s="46">
        <v>0</v>
      </c>
      <c r="Q33" s="47">
        <v>0</v>
      </c>
      <c r="R33" s="46">
        <v>0</v>
      </c>
      <c r="S33" s="46">
        <v>0</v>
      </c>
      <c r="T33" s="49">
        <v>0</v>
      </c>
      <c r="U33" s="30" t="s">
        <v>17</v>
      </c>
      <c r="V33" s="41" t="s">
        <v>17</v>
      </c>
    </row>
    <row r="34" spans="1:22" ht="15">
      <c r="A34" s="40" t="s">
        <v>9</v>
      </c>
      <c r="B34" s="10" t="s">
        <v>44</v>
      </c>
      <c r="C34" s="10" t="s">
        <v>183</v>
      </c>
      <c r="D34" s="10" t="s">
        <v>192</v>
      </c>
      <c r="E34" s="10" t="s">
        <v>193</v>
      </c>
      <c r="F34" s="10" t="s">
        <v>64</v>
      </c>
      <c r="G34" s="10" t="s">
        <v>83</v>
      </c>
      <c r="H34" s="17" t="s">
        <v>194</v>
      </c>
      <c r="I34" s="48">
        <v>77.474034</v>
      </c>
      <c r="J34" s="46">
        <v>25.716371</v>
      </c>
      <c r="K34" s="47">
        <v>103.190405</v>
      </c>
      <c r="L34" s="46">
        <v>1058.812676</v>
      </c>
      <c r="M34" s="46">
        <v>214.947795</v>
      </c>
      <c r="N34" s="49">
        <v>1273.760471</v>
      </c>
      <c r="O34" s="48">
        <v>217.6608</v>
      </c>
      <c r="P34" s="46">
        <v>21.22272</v>
      </c>
      <c r="Q34" s="47">
        <v>238.88352</v>
      </c>
      <c r="R34" s="46">
        <v>853.859204</v>
      </c>
      <c r="S34" s="46">
        <v>131.942614</v>
      </c>
      <c r="T34" s="49">
        <v>985.801819</v>
      </c>
      <c r="U34" s="31">
        <f t="shared" si="0"/>
        <v>-56.803045685194185</v>
      </c>
      <c r="V34" s="42">
        <f t="shared" si="1"/>
        <v>29.21060262316275</v>
      </c>
    </row>
    <row r="35" spans="1:22" ht="15">
      <c r="A35" s="40" t="s">
        <v>9</v>
      </c>
      <c r="B35" s="10" t="s">
        <v>44</v>
      </c>
      <c r="C35" s="10" t="s">
        <v>21</v>
      </c>
      <c r="D35" s="10" t="s">
        <v>122</v>
      </c>
      <c r="E35" s="10" t="s">
        <v>123</v>
      </c>
      <c r="F35" s="10" t="s">
        <v>57</v>
      </c>
      <c r="G35" s="10" t="s">
        <v>57</v>
      </c>
      <c r="H35" s="17" t="s">
        <v>124</v>
      </c>
      <c r="I35" s="48">
        <v>1215.979892</v>
      </c>
      <c r="J35" s="46">
        <v>20.446177</v>
      </c>
      <c r="K35" s="47">
        <v>1236.426069</v>
      </c>
      <c r="L35" s="46">
        <v>8082.037692</v>
      </c>
      <c r="M35" s="46">
        <v>142.275943</v>
      </c>
      <c r="N35" s="49">
        <v>8224.313635</v>
      </c>
      <c r="O35" s="48">
        <v>0</v>
      </c>
      <c r="P35" s="46">
        <v>0</v>
      </c>
      <c r="Q35" s="47">
        <v>0</v>
      </c>
      <c r="R35" s="46">
        <v>0</v>
      </c>
      <c r="S35" s="46">
        <v>0</v>
      </c>
      <c r="T35" s="49">
        <v>0</v>
      </c>
      <c r="U35" s="30" t="s">
        <v>17</v>
      </c>
      <c r="V35" s="41" t="s">
        <v>17</v>
      </c>
    </row>
    <row r="36" spans="1:22" ht="15">
      <c r="A36" s="40" t="s">
        <v>9</v>
      </c>
      <c r="B36" s="10" t="s">
        <v>44</v>
      </c>
      <c r="C36" s="10" t="s">
        <v>21</v>
      </c>
      <c r="D36" s="10" t="s">
        <v>122</v>
      </c>
      <c r="E36" s="10" t="s">
        <v>125</v>
      </c>
      <c r="F36" s="10" t="s">
        <v>57</v>
      </c>
      <c r="G36" s="10" t="s">
        <v>57</v>
      </c>
      <c r="H36" s="17" t="s">
        <v>124</v>
      </c>
      <c r="I36" s="48">
        <v>4838.051565</v>
      </c>
      <c r="J36" s="46">
        <v>61.142687</v>
      </c>
      <c r="K36" s="47">
        <v>4899.194251</v>
      </c>
      <c r="L36" s="46">
        <v>48153.399891</v>
      </c>
      <c r="M36" s="46">
        <v>1311.19898</v>
      </c>
      <c r="N36" s="49">
        <v>49464.59887</v>
      </c>
      <c r="O36" s="48">
        <v>7300.457237</v>
      </c>
      <c r="P36" s="46">
        <v>212.63675</v>
      </c>
      <c r="Q36" s="47">
        <v>7513.093987</v>
      </c>
      <c r="R36" s="46">
        <v>66780.681969</v>
      </c>
      <c r="S36" s="46">
        <v>2368.486391</v>
      </c>
      <c r="T36" s="49">
        <v>69149.16836</v>
      </c>
      <c r="U36" s="31">
        <f t="shared" si="0"/>
        <v>-34.79125564677965</v>
      </c>
      <c r="V36" s="42">
        <f t="shared" si="1"/>
        <v>-28.466820291343844</v>
      </c>
    </row>
    <row r="37" spans="1:22" ht="15">
      <c r="A37" s="40" t="s">
        <v>9</v>
      </c>
      <c r="B37" s="10" t="s">
        <v>44</v>
      </c>
      <c r="C37" s="10" t="s">
        <v>21</v>
      </c>
      <c r="D37" s="10" t="s">
        <v>122</v>
      </c>
      <c r="E37" s="10" t="s">
        <v>126</v>
      </c>
      <c r="F37" s="10" t="s">
        <v>57</v>
      </c>
      <c r="G37" s="10" t="s">
        <v>57</v>
      </c>
      <c r="H37" s="17" t="s">
        <v>124</v>
      </c>
      <c r="I37" s="48">
        <v>1810.37501</v>
      </c>
      <c r="J37" s="46">
        <v>41.884378</v>
      </c>
      <c r="K37" s="47">
        <v>1852.259387</v>
      </c>
      <c r="L37" s="46">
        <v>11007.967829</v>
      </c>
      <c r="M37" s="46">
        <v>270.216279</v>
      </c>
      <c r="N37" s="49">
        <v>11278.184108</v>
      </c>
      <c r="O37" s="48">
        <v>0</v>
      </c>
      <c r="P37" s="46">
        <v>0</v>
      </c>
      <c r="Q37" s="47">
        <v>0</v>
      </c>
      <c r="R37" s="46">
        <v>0</v>
      </c>
      <c r="S37" s="46">
        <v>0</v>
      </c>
      <c r="T37" s="49">
        <v>0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44</v>
      </c>
      <c r="C38" s="10" t="s">
        <v>21</v>
      </c>
      <c r="D38" s="10" t="s">
        <v>122</v>
      </c>
      <c r="E38" s="10" t="s">
        <v>127</v>
      </c>
      <c r="F38" s="10" t="s">
        <v>57</v>
      </c>
      <c r="G38" s="10" t="s">
        <v>57</v>
      </c>
      <c r="H38" s="17" t="s">
        <v>124</v>
      </c>
      <c r="I38" s="48">
        <v>0</v>
      </c>
      <c r="J38" s="46">
        <v>0</v>
      </c>
      <c r="K38" s="47">
        <v>0</v>
      </c>
      <c r="L38" s="46">
        <v>496.6077</v>
      </c>
      <c r="M38" s="46">
        <v>9.1843</v>
      </c>
      <c r="N38" s="49">
        <v>505.792</v>
      </c>
      <c r="O38" s="48">
        <v>0</v>
      </c>
      <c r="P38" s="46">
        <v>0</v>
      </c>
      <c r="Q38" s="47">
        <v>0</v>
      </c>
      <c r="R38" s="46">
        <v>0</v>
      </c>
      <c r="S38" s="46">
        <v>0</v>
      </c>
      <c r="T38" s="49">
        <v>0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44</v>
      </c>
      <c r="C39" s="10" t="s">
        <v>21</v>
      </c>
      <c r="D39" s="10" t="s">
        <v>122</v>
      </c>
      <c r="E39" s="10" t="s">
        <v>128</v>
      </c>
      <c r="F39" s="10" t="s">
        <v>57</v>
      </c>
      <c r="G39" s="10" t="s">
        <v>57</v>
      </c>
      <c r="H39" s="17" t="s">
        <v>124</v>
      </c>
      <c r="I39" s="48">
        <v>0</v>
      </c>
      <c r="J39" s="46">
        <v>0</v>
      </c>
      <c r="K39" s="47">
        <v>0</v>
      </c>
      <c r="L39" s="46">
        <v>17.68</v>
      </c>
      <c r="M39" s="46">
        <v>0.375</v>
      </c>
      <c r="N39" s="49">
        <v>18.055</v>
      </c>
      <c r="O39" s="48">
        <v>0</v>
      </c>
      <c r="P39" s="46">
        <v>0</v>
      </c>
      <c r="Q39" s="47">
        <v>0</v>
      </c>
      <c r="R39" s="46">
        <v>0</v>
      </c>
      <c r="S39" s="46">
        <v>0</v>
      </c>
      <c r="T39" s="49">
        <v>0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44</v>
      </c>
      <c r="C40" s="10" t="s">
        <v>21</v>
      </c>
      <c r="D40" s="10" t="s">
        <v>122</v>
      </c>
      <c r="E40" s="10" t="s">
        <v>129</v>
      </c>
      <c r="F40" s="10" t="s">
        <v>57</v>
      </c>
      <c r="G40" s="10" t="s">
        <v>57</v>
      </c>
      <c r="H40" s="17" t="s">
        <v>124</v>
      </c>
      <c r="I40" s="48">
        <v>794.326064</v>
      </c>
      <c r="J40" s="46">
        <v>7.434152</v>
      </c>
      <c r="K40" s="47">
        <v>801.760216</v>
      </c>
      <c r="L40" s="46">
        <v>9473.978214</v>
      </c>
      <c r="M40" s="46">
        <v>83.909252</v>
      </c>
      <c r="N40" s="49">
        <v>9557.887466</v>
      </c>
      <c r="O40" s="48">
        <v>0</v>
      </c>
      <c r="P40" s="46">
        <v>0</v>
      </c>
      <c r="Q40" s="47">
        <v>0</v>
      </c>
      <c r="R40" s="46">
        <v>0</v>
      </c>
      <c r="S40" s="46">
        <v>0</v>
      </c>
      <c r="T40" s="49">
        <v>0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44</v>
      </c>
      <c r="C41" s="10" t="s">
        <v>21</v>
      </c>
      <c r="D41" s="10" t="s">
        <v>122</v>
      </c>
      <c r="E41" s="10" t="s">
        <v>130</v>
      </c>
      <c r="F41" s="10" t="s">
        <v>57</v>
      </c>
      <c r="G41" s="10" t="s">
        <v>57</v>
      </c>
      <c r="H41" s="17" t="s">
        <v>124</v>
      </c>
      <c r="I41" s="48">
        <v>249.872648</v>
      </c>
      <c r="J41" s="46">
        <v>7.789324</v>
      </c>
      <c r="K41" s="47">
        <v>257.661971</v>
      </c>
      <c r="L41" s="46">
        <v>636.422498</v>
      </c>
      <c r="M41" s="46">
        <v>19.337823</v>
      </c>
      <c r="N41" s="49">
        <v>655.760322</v>
      </c>
      <c r="O41" s="48">
        <v>0</v>
      </c>
      <c r="P41" s="46">
        <v>0</v>
      </c>
      <c r="Q41" s="47">
        <v>0</v>
      </c>
      <c r="R41" s="46">
        <v>0</v>
      </c>
      <c r="S41" s="46">
        <v>0</v>
      </c>
      <c r="T41" s="49">
        <v>0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44</v>
      </c>
      <c r="C42" s="10" t="s">
        <v>21</v>
      </c>
      <c r="D42" s="10" t="s">
        <v>131</v>
      </c>
      <c r="E42" s="10" t="s">
        <v>218</v>
      </c>
      <c r="F42" s="10" t="s">
        <v>57</v>
      </c>
      <c r="G42" s="10" t="s">
        <v>57</v>
      </c>
      <c r="H42" s="17" t="s">
        <v>132</v>
      </c>
      <c r="I42" s="48">
        <v>0</v>
      </c>
      <c r="J42" s="46">
        <v>28.514416</v>
      </c>
      <c r="K42" s="47">
        <v>28.514416</v>
      </c>
      <c r="L42" s="46">
        <v>0</v>
      </c>
      <c r="M42" s="46">
        <v>152.590152</v>
      </c>
      <c r="N42" s="49">
        <v>152.590152</v>
      </c>
      <c r="O42" s="48">
        <v>0</v>
      </c>
      <c r="P42" s="46">
        <v>29.96796</v>
      </c>
      <c r="Q42" s="47">
        <v>29.96796</v>
      </c>
      <c r="R42" s="46">
        <v>0</v>
      </c>
      <c r="S42" s="46">
        <v>424.539998</v>
      </c>
      <c r="T42" s="49">
        <v>424.539998</v>
      </c>
      <c r="U42" s="31">
        <f t="shared" si="0"/>
        <v>-4.8503268157058415</v>
      </c>
      <c r="V42" s="42">
        <f t="shared" si="1"/>
        <v>-64.05753221867214</v>
      </c>
    </row>
    <row r="43" spans="1:22" ht="15">
      <c r="A43" s="40" t="s">
        <v>9</v>
      </c>
      <c r="B43" s="10" t="s">
        <v>44</v>
      </c>
      <c r="C43" s="10" t="s">
        <v>21</v>
      </c>
      <c r="D43" s="10" t="s">
        <v>133</v>
      </c>
      <c r="E43" s="10" t="s">
        <v>219</v>
      </c>
      <c r="F43" s="10" t="s">
        <v>22</v>
      </c>
      <c r="G43" s="10" t="s">
        <v>134</v>
      </c>
      <c r="H43" s="17" t="s">
        <v>134</v>
      </c>
      <c r="I43" s="48">
        <v>0</v>
      </c>
      <c r="J43" s="46">
        <v>0</v>
      </c>
      <c r="K43" s="47">
        <v>0</v>
      </c>
      <c r="L43" s="46">
        <v>22908.116421</v>
      </c>
      <c r="M43" s="46">
        <v>119.531622</v>
      </c>
      <c r="N43" s="49">
        <v>23027.648043</v>
      </c>
      <c r="O43" s="48">
        <v>14033.2976</v>
      </c>
      <c r="P43" s="46">
        <v>149.0643</v>
      </c>
      <c r="Q43" s="47">
        <v>14182.3619</v>
      </c>
      <c r="R43" s="46">
        <v>145284.672675</v>
      </c>
      <c r="S43" s="46">
        <v>1434.503372</v>
      </c>
      <c r="T43" s="49">
        <v>146719.176047</v>
      </c>
      <c r="U43" s="30" t="s">
        <v>17</v>
      </c>
      <c r="V43" s="42">
        <f t="shared" si="1"/>
        <v>-84.30494999806751</v>
      </c>
    </row>
    <row r="44" spans="1:22" ht="15">
      <c r="A44" s="40" t="s">
        <v>9</v>
      </c>
      <c r="B44" s="10" t="s">
        <v>44</v>
      </c>
      <c r="C44" s="10" t="s">
        <v>21</v>
      </c>
      <c r="D44" s="10" t="s">
        <v>133</v>
      </c>
      <c r="E44" s="10" t="s">
        <v>135</v>
      </c>
      <c r="F44" s="10" t="s">
        <v>22</v>
      </c>
      <c r="G44" s="10" t="s">
        <v>102</v>
      </c>
      <c r="H44" s="17" t="s">
        <v>136</v>
      </c>
      <c r="I44" s="48">
        <v>2279.1475</v>
      </c>
      <c r="J44" s="46">
        <v>128.611</v>
      </c>
      <c r="K44" s="47">
        <v>2407.7585</v>
      </c>
      <c r="L44" s="46">
        <v>20401.6859</v>
      </c>
      <c r="M44" s="46">
        <v>1509.4641</v>
      </c>
      <c r="N44" s="49">
        <v>21911.15</v>
      </c>
      <c r="O44" s="48">
        <v>2527.7132</v>
      </c>
      <c r="P44" s="46">
        <v>152.8214</v>
      </c>
      <c r="Q44" s="47">
        <v>2680.5346</v>
      </c>
      <c r="R44" s="46">
        <v>21970.2078</v>
      </c>
      <c r="S44" s="46">
        <v>1255.0976</v>
      </c>
      <c r="T44" s="49">
        <v>23225.3054</v>
      </c>
      <c r="U44" s="31">
        <f t="shared" si="0"/>
        <v>-10.176182765930353</v>
      </c>
      <c r="V44" s="42">
        <f t="shared" si="1"/>
        <v>-5.658291149962658</v>
      </c>
    </row>
    <row r="45" spans="1:22" ht="15">
      <c r="A45" s="40" t="s">
        <v>9</v>
      </c>
      <c r="B45" s="10" t="s">
        <v>44</v>
      </c>
      <c r="C45" s="10" t="s">
        <v>21</v>
      </c>
      <c r="D45" s="10" t="s">
        <v>137</v>
      </c>
      <c r="E45" s="10" t="s">
        <v>138</v>
      </c>
      <c r="F45" s="10" t="s">
        <v>70</v>
      </c>
      <c r="G45" s="10" t="s">
        <v>139</v>
      </c>
      <c r="H45" s="17" t="s">
        <v>139</v>
      </c>
      <c r="I45" s="48">
        <v>981.57541</v>
      </c>
      <c r="J45" s="46">
        <v>49.914535</v>
      </c>
      <c r="K45" s="47">
        <v>1031.489945</v>
      </c>
      <c r="L45" s="46">
        <v>10888.590693</v>
      </c>
      <c r="M45" s="46">
        <v>536.636944</v>
      </c>
      <c r="N45" s="49">
        <v>11425.227637</v>
      </c>
      <c r="O45" s="48">
        <v>948.509496</v>
      </c>
      <c r="P45" s="46">
        <v>44.345084</v>
      </c>
      <c r="Q45" s="47">
        <v>992.854581</v>
      </c>
      <c r="R45" s="46">
        <v>8534.054633</v>
      </c>
      <c r="S45" s="46">
        <v>352.41239</v>
      </c>
      <c r="T45" s="49">
        <v>8886.467023</v>
      </c>
      <c r="U45" s="31">
        <f t="shared" si="0"/>
        <v>3.8913416666805922</v>
      </c>
      <c r="V45" s="42">
        <f t="shared" si="1"/>
        <v>28.568840771356797</v>
      </c>
    </row>
    <row r="46" spans="1:22" ht="15">
      <c r="A46" s="40" t="s">
        <v>9</v>
      </c>
      <c r="B46" s="10" t="s">
        <v>44</v>
      </c>
      <c r="C46" s="10" t="s">
        <v>21</v>
      </c>
      <c r="D46" s="10" t="s">
        <v>140</v>
      </c>
      <c r="E46" s="10" t="s">
        <v>141</v>
      </c>
      <c r="F46" s="10" t="s">
        <v>22</v>
      </c>
      <c r="G46" s="10" t="s">
        <v>142</v>
      </c>
      <c r="H46" s="17" t="s">
        <v>142</v>
      </c>
      <c r="I46" s="48">
        <v>2246.795951</v>
      </c>
      <c r="J46" s="46">
        <v>92.131766</v>
      </c>
      <c r="K46" s="47">
        <v>2338.927717</v>
      </c>
      <c r="L46" s="46">
        <v>23213.981116</v>
      </c>
      <c r="M46" s="46">
        <v>717.650365</v>
      </c>
      <c r="N46" s="49">
        <v>23931.631481</v>
      </c>
      <c r="O46" s="48">
        <v>3136.866438</v>
      </c>
      <c r="P46" s="46">
        <v>58.455565</v>
      </c>
      <c r="Q46" s="47">
        <v>3195.322003</v>
      </c>
      <c r="R46" s="46">
        <v>30526.693498</v>
      </c>
      <c r="S46" s="46">
        <v>584.201918</v>
      </c>
      <c r="T46" s="49">
        <v>31110.895416</v>
      </c>
      <c r="U46" s="31">
        <f t="shared" si="0"/>
        <v>-26.80150185790212</v>
      </c>
      <c r="V46" s="42">
        <f t="shared" si="1"/>
        <v>-23.076365495117766</v>
      </c>
    </row>
    <row r="47" spans="1:22" ht="15">
      <c r="A47" s="40" t="s">
        <v>9</v>
      </c>
      <c r="B47" s="10" t="s">
        <v>44</v>
      </c>
      <c r="C47" s="10" t="s">
        <v>21</v>
      </c>
      <c r="D47" s="10" t="s">
        <v>143</v>
      </c>
      <c r="E47" s="10" t="s">
        <v>144</v>
      </c>
      <c r="F47" s="10" t="s">
        <v>64</v>
      </c>
      <c r="G47" s="10" t="s">
        <v>65</v>
      </c>
      <c r="H47" s="17" t="s">
        <v>66</v>
      </c>
      <c r="I47" s="48">
        <v>932.206859</v>
      </c>
      <c r="J47" s="46">
        <v>30.798812</v>
      </c>
      <c r="K47" s="47">
        <v>963.005671</v>
      </c>
      <c r="L47" s="46">
        <v>9259.24418</v>
      </c>
      <c r="M47" s="46">
        <v>356.753792</v>
      </c>
      <c r="N47" s="49">
        <v>9615.997972</v>
      </c>
      <c r="O47" s="48">
        <v>568.80357</v>
      </c>
      <c r="P47" s="46">
        <v>37.059825</v>
      </c>
      <c r="Q47" s="47">
        <v>605.863395</v>
      </c>
      <c r="R47" s="46">
        <v>7128.149483</v>
      </c>
      <c r="S47" s="46">
        <v>368.293114</v>
      </c>
      <c r="T47" s="49">
        <v>7496.442597</v>
      </c>
      <c r="U47" s="31">
        <f t="shared" si="0"/>
        <v>58.94765700443085</v>
      </c>
      <c r="V47" s="42">
        <f t="shared" si="1"/>
        <v>28.27414933915753</v>
      </c>
    </row>
    <row r="48" spans="1:22" ht="15">
      <c r="A48" s="40" t="s">
        <v>9</v>
      </c>
      <c r="B48" s="10" t="s">
        <v>44</v>
      </c>
      <c r="C48" s="10" t="s">
        <v>21</v>
      </c>
      <c r="D48" s="10" t="s">
        <v>143</v>
      </c>
      <c r="E48" s="10" t="s">
        <v>145</v>
      </c>
      <c r="F48" s="10" t="s">
        <v>64</v>
      </c>
      <c r="G48" s="10" t="s">
        <v>65</v>
      </c>
      <c r="H48" s="17" t="s">
        <v>66</v>
      </c>
      <c r="I48" s="48">
        <v>0</v>
      </c>
      <c r="J48" s="46">
        <v>0</v>
      </c>
      <c r="K48" s="47">
        <v>0</v>
      </c>
      <c r="L48" s="46">
        <v>2626.642556</v>
      </c>
      <c r="M48" s="46">
        <v>10.171321</v>
      </c>
      <c r="N48" s="49">
        <v>2636.813877</v>
      </c>
      <c r="O48" s="48">
        <v>1636.160236</v>
      </c>
      <c r="P48" s="46">
        <v>8.38728</v>
      </c>
      <c r="Q48" s="47">
        <v>1644.547516</v>
      </c>
      <c r="R48" s="46">
        <v>17115.286163</v>
      </c>
      <c r="S48" s="46">
        <v>143.725704</v>
      </c>
      <c r="T48" s="49">
        <v>17259.011867</v>
      </c>
      <c r="U48" s="30" t="s">
        <v>17</v>
      </c>
      <c r="V48" s="42">
        <f t="shared" si="1"/>
        <v>-84.72210403863441</v>
      </c>
    </row>
    <row r="49" spans="1:22" ht="15">
      <c r="A49" s="40" t="s">
        <v>9</v>
      </c>
      <c r="B49" s="10" t="s">
        <v>44</v>
      </c>
      <c r="C49" s="10" t="s">
        <v>183</v>
      </c>
      <c r="D49" s="10" t="s">
        <v>195</v>
      </c>
      <c r="E49" s="10" t="s">
        <v>196</v>
      </c>
      <c r="F49" s="10" t="s">
        <v>64</v>
      </c>
      <c r="G49" s="10" t="s">
        <v>186</v>
      </c>
      <c r="H49" s="17" t="s">
        <v>187</v>
      </c>
      <c r="I49" s="48">
        <v>355.28038</v>
      </c>
      <c r="J49" s="46">
        <v>28.44025</v>
      </c>
      <c r="K49" s="47">
        <v>383.72063</v>
      </c>
      <c r="L49" s="46">
        <v>2261.63008</v>
      </c>
      <c r="M49" s="46">
        <v>270.414969</v>
      </c>
      <c r="N49" s="49">
        <v>2532.045049</v>
      </c>
      <c r="O49" s="48">
        <v>220.16</v>
      </c>
      <c r="P49" s="46">
        <v>28.046976</v>
      </c>
      <c r="Q49" s="47">
        <v>248.206976</v>
      </c>
      <c r="R49" s="46">
        <v>2174.6837</v>
      </c>
      <c r="S49" s="46">
        <v>220.349025</v>
      </c>
      <c r="T49" s="49">
        <v>2395.032725</v>
      </c>
      <c r="U49" s="31">
        <f t="shared" si="0"/>
        <v>54.597036789167454</v>
      </c>
      <c r="V49" s="42">
        <f t="shared" si="1"/>
        <v>5.720686927148355</v>
      </c>
    </row>
    <row r="50" spans="1:22" ht="15">
      <c r="A50" s="40" t="s">
        <v>9</v>
      </c>
      <c r="B50" s="10" t="s">
        <v>44</v>
      </c>
      <c r="C50" s="10" t="s">
        <v>183</v>
      </c>
      <c r="D50" s="10" t="s">
        <v>197</v>
      </c>
      <c r="E50" s="10" t="s">
        <v>198</v>
      </c>
      <c r="F50" s="10" t="s">
        <v>64</v>
      </c>
      <c r="G50" s="10" t="s">
        <v>199</v>
      </c>
      <c r="H50" s="17" t="s">
        <v>200</v>
      </c>
      <c r="I50" s="48">
        <v>50.941</v>
      </c>
      <c r="J50" s="46">
        <v>15.818</v>
      </c>
      <c r="K50" s="47">
        <v>66.759</v>
      </c>
      <c r="L50" s="46">
        <v>101.204</v>
      </c>
      <c r="M50" s="46">
        <v>29.243</v>
      </c>
      <c r="N50" s="49">
        <v>130.447</v>
      </c>
      <c r="O50" s="48">
        <v>49.8</v>
      </c>
      <c r="P50" s="46">
        <v>0</v>
      </c>
      <c r="Q50" s="47">
        <v>49.8</v>
      </c>
      <c r="R50" s="46">
        <v>99.6</v>
      </c>
      <c r="S50" s="46">
        <v>49.8</v>
      </c>
      <c r="T50" s="49">
        <v>149.4</v>
      </c>
      <c r="U50" s="31">
        <f t="shared" si="0"/>
        <v>34.054216867469876</v>
      </c>
      <c r="V50" s="42">
        <f t="shared" si="1"/>
        <v>-12.686077643908966</v>
      </c>
    </row>
    <row r="51" spans="1:22" ht="15">
      <c r="A51" s="40" t="s">
        <v>9</v>
      </c>
      <c r="B51" s="10" t="s">
        <v>44</v>
      </c>
      <c r="C51" s="10" t="s">
        <v>21</v>
      </c>
      <c r="D51" s="10" t="s">
        <v>146</v>
      </c>
      <c r="E51" s="10" t="s">
        <v>147</v>
      </c>
      <c r="F51" s="10" t="s">
        <v>23</v>
      </c>
      <c r="G51" s="10" t="s">
        <v>148</v>
      </c>
      <c r="H51" s="17" t="s">
        <v>149</v>
      </c>
      <c r="I51" s="48">
        <v>0</v>
      </c>
      <c r="J51" s="46">
        <v>0</v>
      </c>
      <c r="K51" s="47">
        <v>0</v>
      </c>
      <c r="L51" s="46">
        <v>0</v>
      </c>
      <c r="M51" s="46">
        <v>0</v>
      </c>
      <c r="N51" s="49">
        <v>0</v>
      </c>
      <c r="O51" s="48">
        <v>545.323817</v>
      </c>
      <c r="P51" s="46">
        <v>9.89075</v>
      </c>
      <c r="Q51" s="47">
        <v>555.214567</v>
      </c>
      <c r="R51" s="46">
        <v>4291.364058</v>
      </c>
      <c r="S51" s="46">
        <v>140.643643</v>
      </c>
      <c r="T51" s="49">
        <v>4432.007701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44</v>
      </c>
      <c r="C52" s="10" t="s">
        <v>21</v>
      </c>
      <c r="D52" s="10" t="s">
        <v>146</v>
      </c>
      <c r="E52" s="10" t="s">
        <v>150</v>
      </c>
      <c r="F52" s="10" t="s">
        <v>23</v>
      </c>
      <c r="G52" s="10" t="s">
        <v>148</v>
      </c>
      <c r="H52" s="17" t="s">
        <v>151</v>
      </c>
      <c r="I52" s="48">
        <v>0</v>
      </c>
      <c r="J52" s="46">
        <v>0</v>
      </c>
      <c r="K52" s="47">
        <v>0</v>
      </c>
      <c r="L52" s="46">
        <v>0</v>
      </c>
      <c r="M52" s="46">
        <v>0</v>
      </c>
      <c r="N52" s="49">
        <v>0</v>
      </c>
      <c r="O52" s="48">
        <v>0</v>
      </c>
      <c r="P52" s="46">
        <v>0</v>
      </c>
      <c r="Q52" s="47">
        <v>0</v>
      </c>
      <c r="R52" s="46">
        <v>2408.210854</v>
      </c>
      <c r="S52" s="46">
        <v>108.732896</v>
      </c>
      <c r="T52" s="49">
        <v>2516.94375</v>
      </c>
      <c r="U52" s="30" t="s">
        <v>17</v>
      </c>
      <c r="V52" s="41" t="s">
        <v>17</v>
      </c>
    </row>
    <row r="53" spans="1:22" ht="15">
      <c r="A53" s="40" t="s">
        <v>9</v>
      </c>
      <c r="B53" s="10" t="s">
        <v>44</v>
      </c>
      <c r="C53" s="10" t="s">
        <v>183</v>
      </c>
      <c r="D53" s="10" t="s">
        <v>201</v>
      </c>
      <c r="E53" s="10" t="s">
        <v>186</v>
      </c>
      <c r="F53" s="10" t="s">
        <v>64</v>
      </c>
      <c r="G53" s="10" t="s">
        <v>186</v>
      </c>
      <c r="H53" s="17" t="s">
        <v>202</v>
      </c>
      <c r="I53" s="48">
        <v>0</v>
      </c>
      <c r="J53" s="46">
        <v>0</v>
      </c>
      <c r="K53" s="47">
        <v>0</v>
      </c>
      <c r="L53" s="46">
        <v>1449.8367</v>
      </c>
      <c r="M53" s="46">
        <v>0</v>
      </c>
      <c r="N53" s="49">
        <v>1449.8367</v>
      </c>
      <c r="O53" s="48">
        <v>0</v>
      </c>
      <c r="P53" s="46">
        <v>0</v>
      </c>
      <c r="Q53" s="47">
        <v>0</v>
      </c>
      <c r="R53" s="46">
        <v>410.97166</v>
      </c>
      <c r="S53" s="46">
        <v>0</v>
      </c>
      <c r="T53" s="49">
        <v>410.97166</v>
      </c>
      <c r="U53" s="30" t="s">
        <v>17</v>
      </c>
      <c r="V53" s="41" t="s">
        <v>17</v>
      </c>
    </row>
    <row r="54" spans="1:22" ht="15">
      <c r="A54" s="40" t="s">
        <v>9</v>
      </c>
      <c r="B54" s="10" t="s">
        <v>44</v>
      </c>
      <c r="C54" s="10" t="s">
        <v>21</v>
      </c>
      <c r="D54" s="10" t="s">
        <v>152</v>
      </c>
      <c r="E54" s="10" t="s">
        <v>153</v>
      </c>
      <c r="F54" s="10" t="s">
        <v>57</v>
      </c>
      <c r="G54" s="10" t="s">
        <v>57</v>
      </c>
      <c r="H54" s="17" t="s">
        <v>124</v>
      </c>
      <c r="I54" s="48">
        <v>0</v>
      </c>
      <c r="J54" s="46">
        <v>0</v>
      </c>
      <c r="K54" s="47">
        <v>0</v>
      </c>
      <c r="L54" s="46">
        <v>0</v>
      </c>
      <c r="M54" s="46">
        <v>0</v>
      </c>
      <c r="N54" s="49">
        <v>0</v>
      </c>
      <c r="O54" s="48">
        <v>148.314304</v>
      </c>
      <c r="P54" s="46">
        <v>28.514126</v>
      </c>
      <c r="Q54" s="47">
        <v>176.82843</v>
      </c>
      <c r="R54" s="46">
        <v>2312.53802</v>
      </c>
      <c r="S54" s="46">
        <v>457.853935</v>
      </c>
      <c r="T54" s="49">
        <v>2770.391955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44</v>
      </c>
      <c r="C55" s="10" t="s">
        <v>21</v>
      </c>
      <c r="D55" s="10" t="s">
        <v>152</v>
      </c>
      <c r="E55" s="10" t="s">
        <v>154</v>
      </c>
      <c r="F55" s="10" t="s">
        <v>57</v>
      </c>
      <c r="G55" s="10" t="s">
        <v>57</v>
      </c>
      <c r="H55" s="17" t="s">
        <v>124</v>
      </c>
      <c r="I55" s="48">
        <v>0</v>
      </c>
      <c r="J55" s="46">
        <v>0</v>
      </c>
      <c r="K55" s="47">
        <v>0</v>
      </c>
      <c r="L55" s="46">
        <v>0</v>
      </c>
      <c r="M55" s="46">
        <v>0</v>
      </c>
      <c r="N55" s="49">
        <v>0</v>
      </c>
      <c r="O55" s="48">
        <v>464.833778</v>
      </c>
      <c r="P55" s="46">
        <v>89.366516</v>
      </c>
      <c r="Q55" s="47">
        <v>554.200294</v>
      </c>
      <c r="R55" s="46">
        <v>4270.34766</v>
      </c>
      <c r="S55" s="46">
        <v>855.319907</v>
      </c>
      <c r="T55" s="49">
        <v>5125.667566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44</v>
      </c>
      <c r="C56" s="10" t="s">
        <v>21</v>
      </c>
      <c r="D56" s="10" t="s">
        <v>152</v>
      </c>
      <c r="E56" s="10" t="s">
        <v>155</v>
      </c>
      <c r="F56" s="10" t="s">
        <v>57</v>
      </c>
      <c r="G56" s="10" t="s">
        <v>57</v>
      </c>
      <c r="H56" s="17" t="s">
        <v>124</v>
      </c>
      <c r="I56" s="48">
        <v>0</v>
      </c>
      <c r="J56" s="46">
        <v>0</v>
      </c>
      <c r="K56" s="47">
        <v>0</v>
      </c>
      <c r="L56" s="46">
        <v>0</v>
      </c>
      <c r="M56" s="46">
        <v>0</v>
      </c>
      <c r="N56" s="49">
        <v>0</v>
      </c>
      <c r="O56" s="48">
        <v>38.378217</v>
      </c>
      <c r="P56" s="46">
        <v>7.378455</v>
      </c>
      <c r="Q56" s="47">
        <v>45.756672</v>
      </c>
      <c r="R56" s="46">
        <v>961.071145</v>
      </c>
      <c r="S56" s="46">
        <v>191.2164</v>
      </c>
      <c r="T56" s="49">
        <v>1152.287545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44</v>
      </c>
      <c r="C57" s="10" t="s">
        <v>21</v>
      </c>
      <c r="D57" s="10" t="s">
        <v>152</v>
      </c>
      <c r="E57" s="10" t="s">
        <v>156</v>
      </c>
      <c r="F57" s="10" t="s">
        <v>157</v>
      </c>
      <c r="G57" s="10" t="s">
        <v>158</v>
      </c>
      <c r="H57" s="17" t="s">
        <v>159</v>
      </c>
      <c r="I57" s="48">
        <v>0</v>
      </c>
      <c r="J57" s="46">
        <v>0</v>
      </c>
      <c r="K57" s="47">
        <v>0</v>
      </c>
      <c r="L57" s="46">
        <v>1214.140967</v>
      </c>
      <c r="M57" s="46">
        <v>79.007239</v>
      </c>
      <c r="N57" s="49">
        <v>1293.148206</v>
      </c>
      <c r="O57" s="48">
        <v>0</v>
      </c>
      <c r="P57" s="46">
        <v>0</v>
      </c>
      <c r="Q57" s="47">
        <v>0</v>
      </c>
      <c r="R57" s="46">
        <v>0</v>
      </c>
      <c r="S57" s="46">
        <v>0</v>
      </c>
      <c r="T57" s="49">
        <v>0</v>
      </c>
      <c r="U57" s="30" t="s">
        <v>17</v>
      </c>
      <c r="V57" s="41" t="s">
        <v>17</v>
      </c>
    </row>
    <row r="58" spans="1:22" ht="15">
      <c r="A58" s="40" t="s">
        <v>9</v>
      </c>
      <c r="B58" s="10" t="s">
        <v>44</v>
      </c>
      <c r="C58" s="10" t="s">
        <v>21</v>
      </c>
      <c r="D58" s="10" t="s">
        <v>152</v>
      </c>
      <c r="E58" s="10" t="s">
        <v>160</v>
      </c>
      <c r="F58" s="10" t="s">
        <v>157</v>
      </c>
      <c r="G58" s="10" t="s">
        <v>158</v>
      </c>
      <c r="H58" s="17" t="s">
        <v>159</v>
      </c>
      <c r="I58" s="48">
        <v>0</v>
      </c>
      <c r="J58" s="46">
        <v>0</v>
      </c>
      <c r="K58" s="47">
        <v>0</v>
      </c>
      <c r="L58" s="46">
        <v>870.00902</v>
      </c>
      <c r="M58" s="46">
        <v>56.256668</v>
      </c>
      <c r="N58" s="49">
        <v>926.265688</v>
      </c>
      <c r="O58" s="48">
        <v>0</v>
      </c>
      <c r="P58" s="46">
        <v>0</v>
      </c>
      <c r="Q58" s="47">
        <v>0</v>
      </c>
      <c r="R58" s="46">
        <v>0</v>
      </c>
      <c r="S58" s="46">
        <v>0</v>
      </c>
      <c r="T58" s="49">
        <v>0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44</v>
      </c>
      <c r="C59" s="10" t="s">
        <v>21</v>
      </c>
      <c r="D59" s="10" t="s">
        <v>152</v>
      </c>
      <c r="E59" s="10" t="s">
        <v>161</v>
      </c>
      <c r="F59" s="10" t="s">
        <v>57</v>
      </c>
      <c r="G59" s="10" t="s">
        <v>57</v>
      </c>
      <c r="H59" s="17" t="s">
        <v>124</v>
      </c>
      <c r="I59" s="48">
        <v>949.409472</v>
      </c>
      <c r="J59" s="46">
        <v>236.742164</v>
      </c>
      <c r="K59" s="47">
        <v>1186.151636</v>
      </c>
      <c r="L59" s="46">
        <v>9302.883492</v>
      </c>
      <c r="M59" s="46">
        <v>1763.323523</v>
      </c>
      <c r="N59" s="49">
        <v>11066.207015</v>
      </c>
      <c r="O59" s="48">
        <v>55.68202</v>
      </c>
      <c r="P59" s="46">
        <v>10.705192</v>
      </c>
      <c r="Q59" s="47">
        <v>66.387212</v>
      </c>
      <c r="R59" s="46">
        <v>1620.19106</v>
      </c>
      <c r="S59" s="46">
        <v>321.02074</v>
      </c>
      <c r="T59" s="49">
        <v>1941.2118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44</v>
      </c>
      <c r="C60" s="10" t="s">
        <v>21</v>
      </c>
      <c r="D60" s="10" t="s">
        <v>152</v>
      </c>
      <c r="E60" s="10" t="s">
        <v>159</v>
      </c>
      <c r="F60" s="10" t="s">
        <v>157</v>
      </c>
      <c r="G60" s="10" t="s">
        <v>158</v>
      </c>
      <c r="H60" s="17" t="s">
        <v>159</v>
      </c>
      <c r="I60" s="48">
        <v>921.789018</v>
      </c>
      <c r="J60" s="46">
        <v>68.439447</v>
      </c>
      <c r="K60" s="47">
        <v>990.228464</v>
      </c>
      <c r="L60" s="46">
        <v>7056.329256</v>
      </c>
      <c r="M60" s="46">
        <v>495.463174</v>
      </c>
      <c r="N60" s="49">
        <v>7551.79243</v>
      </c>
      <c r="O60" s="48">
        <v>744.585034</v>
      </c>
      <c r="P60" s="46">
        <v>78.156987</v>
      </c>
      <c r="Q60" s="47">
        <v>822.742021</v>
      </c>
      <c r="R60" s="46">
        <v>6699.982933</v>
      </c>
      <c r="S60" s="46">
        <v>827.973575</v>
      </c>
      <c r="T60" s="49">
        <v>7527.956508</v>
      </c>
      <c r="U60" s="31">
        <f t="shared" si="0"/>
        <v>20.35710328693665</v>
      </c>
      <c r="V60" s="42">
        <f t="shared" si="1"/>
        <v>0.3166320365250552</v>
      </c>
    </row>
    <row r="61" spans="1:22" ht="15">
      <c r="A61" s="40" t="s">
        <v>9</v>
      </c>
      <c r="B61" s="10" t="s">
        <v>44</v>
      </c>
      <c r="C61" s="10" t="s">
        <v>21</v>
      </c>
      <c r="D61" s="10" t="s">
        <v>162</v>
      </c>
      <c r="E61" s="10" t="s">
        <v>163</v>
      </c>
      <c r="F61" s="10" t="s">
        <v>22</v>
      </c>
      <c r="G61" s="10" t="s">
        <v>102</v>
      </c>
      <c r="H61" s="17" t="s">
        <v>136</v>
      </c>
      <c r="I61" s="48">
        <v>0</v>
      </c>
      <c r="J61" s="46">
        <v>0</v>
      </c>
      <c r="K61" s="47">
        <v>0</v>
      </c>
      <c r="L61" s="46">
        <v>0</v>
      </c>
      <c r="M61" s="46">
        <v>0</v>
      </c>
      <c r="N61" s="49">
        <v>0</v>
      </c>
      <c r="O61" s="48">
        <v>869.0825</v>
      </c>
      <c r="P61" s="46">
        <v>61.4265</v>
      </c>
      <c r="Q61" s="47">
        <v>930.509</v>
      </c>
      <c r="R61" s="46">
        <v>7994.8906</v>
      </c>
      <c r="S61" s="46">
        <v>556.007</v>
      </c>
      <c r="T61" s="49">
        <v>8550.8976</v>
      </c>
      <c r="U61" s="30" t="s">
        <v>17</v>
      </c>
      <c r="V61" s="41" t="s">
        <v>17</v>
      </c>
    </row>
    <row r="62" spans="1:22" ht="15">
      <c r="A62" s="40" t="s">
        <v>9</v>
      </c>
      <c r="B62" s="10" t="s">
        <v>44</v>
      </c>
      <c r="C62" s="10" t="s">
        <v>209</v>
      </c>
      <c r="D62" s="10" t="s">
        <v>210</v>
      </c>
      <c r="E62" s="10" t="s">
        <v>211</v>
      </c>
      <c r="F62" s="10" t="s">
        <v>64</v>
      </c>
      <c r="G62" s="10" t="s">
        <v>212</v>
      </c>
      <c r="H62" s="17" t="s">
        <v>213</v>
      </c>
      <c r="I62" s="48">
        <v>0</v>
      </c>
      <c r="J62" s="46">
        <v>0</v>
      </c>
      <c r="K62" s="47">
        <v>0</v>
      </c>
      <c r="L62" s="46">
        <v>0</v>
      </c>
      <c r="M62" s="46">
        <v>0</v>
      </c>
      <c r="N62" s="49">
        <v>0</v>
      </c>
      <c r="O62" s="48">
        <v>0</v>
      </c>
      <c r="P62" s="46">
        <v>0</v>
      </c>
      <c r="Q62" s="47">
        <v>0</v>
      </c>
      <c r="R62" s="46">
        <v>25.97</v>
      </c>
      <c r="S62" s="46">
        <v>7.3333</v>
      </c>
      <c r="T62" s="49">
        <v>33.3033</v>
      </c>
      <c r="U62" s="30" t="s">
        <v>17</v>
      </c>
      <c r="V62" s="41" t="s">
        <v>17</v>
      </c>
    </row>
    <row r="63" spans="1:22" ht="15">
      <c r="A63" s="40" t="s">
        <v>9</v>
      </c>
      <c r="B63" s="10" t="s">
        <v>44</v>
      </c>
      <c r="C63" s="10" t="s">
        <v>21</v>
      </c>
      <c r="D63" s="10" t="s">
        <v>164</v>
      </c>
      <c r="E63" s="10" t="s">
        <v>165</v>
      </c>
      <c r="F63" s="10" t="s">
        <v>23</v>
      </c>
      <c r="G63" s="10" t="s">
        <v>24</v>
      </c>
      <c r="H63" s="17" t="s">
        <v>75</v>
      </c>
      <c r="I63" s="48">
        <v>346.267832</v>
      </c>
      <c r="J63" s="46">
        <v>32.707102</v>
      </c>
      <c r="K63" s="47">
        <v>378.974933</v>
      </c>
      <c r="L63" s="46">
        <v>4341.677228</v>
      </c>
      <c r="M63" s="46">
        <v>323.085042</v>
      </c>
      <c r="N63" s="49">
        <v>4664.76227</v>
      </c>
      <c r="O63" s="48">
        <v>299.722158</v>
      </c>
      <c r="P63" s="46">
        <v>25.503114</v>
      </c>
      <c r="Q63" s="47">
        <v>325.225272</v>
      </c>
      <c r="R63" s="46">
        <v>3166.478915</v>
      </c>
      <c r="S63" s="46">
        <v>294.130044</v>
      </c>
      <c r="T63" s="49">
        <v>3460.608958</v>
      </c>
      <c r="U63" s="31">
        <f t="shared" si="0"/>
        <v>16.526901697848384</v>
      </c>
      <c r="V63" s="42">
        <f t="shared" si="1"/>
        <v>34.7959947689646</v>
      </c>
    </row>
    <row r="64" spans="1:22" ht="15">
      <c r="A64" s="40" t="s">
        <v>9</v>
      </c>
      <c r="B64" s="10" t="s">
        <v>44</v>
      </c>
      <c r="C64" s="10" t="s">
        <v>21</v>
      </c>
      <c r="D64" s="10" t="s">
        <v>166</v>
      </c>
      <c r="E64" s="10" t="s">
        <v>167</v>
      </c>
      <c r="F64" s="10" t="s">
        <v>22</v>
      </c>
      <c r="G64" s="10" t="s">
        <v>106</v>
      </c>
      <c r="H64" s="17" t="s">
        <v>107</v>
      </c>
      <c r="I64" s="48">
        <v>1684.279326</v>
      </c>
      <c r="J64" s="46">
        <v>286.542795</v>
      </c>
      <c r="K64" s="47">
        <v>1970.822121</v>
      </c>
      <c r="L64" s="46">
        <v>15368.968501</v>
      </c>
      <c r="M64" s="46">
        <v>3181.089098</v>
      </c>
      <c r="N64" s="49">
        <v>18550.057599</v>
      </c>
      <c r="O64" s="48">
        <v>1791.672724</v>
      </c>
      <c r="P64" s="46">
        <v>251.82733</v>
      </c>
      <c r="Q64" s="47">
        <v>2043.500054</v>
      </c>
      <c r="R64" s="46">
        <v>1791.672724</v>
      </c>
      <c r="S64" s="46">
        <v>251.82733</v>
      </c>
      <c r="T64" s="49">
        <v>2043.500054</v>
      </c>
      <c r="U64" s="31">
        <f t="shared" si="0"/>
        <v>-3.5565417704657487</v>
      </c>
      <c r="V64" s="41" t="s">
        <v>17</v>
      </c>
    </row>
    <row r="65" spans="1:22" ht="15">
      <c r="A65" s="40" t="s">
        <v>9</v>
      </c>
      <c r="B65" s="10" t="s">
        <v>44</v>
      </c>
      <c r="C65" s="10" t="s">
        <v>21</v>
      </c>
      <c r="D65" s="10" t="s">
        <v>166</v>
      </c>
      <c r="E65" s="10" t="s">
        <v>168</v>
      </c>
      <c r="F65" s="10" t="s">
        <v>22</v>
      </c>
      <c r="G65" s="10" t="s">
        <v>106</v>
      </c>
      <c r="H65" s="17" t="s">
        <v>169</v>
      </c>
      <c r="I65" s="48">
        <v>0</v>
      </c>
      <c r="J65" s="46">
        <v>0</v>
      </c>
      <c r="K65" s="47">
        <v>0</v>
      </c>
      <c r="L65" s="46">
        <v>0</v>
      </c>
      <c r="M65" s="46">
        <v>0</v>
      </c>
      <c r="N65" s="49">
        <v>0</v>
      </c>
      <c r="O65" s="48">
        <v>0</v>
      </c>
      <c r="P65" s="46">
        <v>0</v>
      </c>
      <c r="Q65" s="47">
        <v>0</v>
      </c>
      <c r="R65" s="46">
        <v>12548.883167</v>
      </c>
      <c r="S65" s="46">
        <v>1792.01804</v>
      </c>
      <c r="T65" s="49">
        <v>14340.901207</v>
      </c>
      <c r="U65" s="30" t="s">
        <v>17</v>
      </c>
      <c r="V65" s="41" t="s">
        <v>17</v>
      </c>
    </row>
    <row r="66" spans="1:22" ht="15">
      <c r="A66" s="40" t="s">
        <v>9</v>
      </c>
      <c r="B66" s="10" t="s">
        <v>44</v>
      </c>
      <c r="C66" s="10" t="s">
        <v>183</v>
      </c>
      <c r="D66" s="10" t="s">
        <v>203</v>
      </c>
      <c r="E66" s="10" t="s">
        <v>204</v>
      </c>
      <c r="F66" s="10" t="s">
        <v>64</v>
      </c>
      <c r="G66" s="10" t="s">
        <v>110</v>
      </c>
      <c r="H66" s="17" t="s">
        <v>204</v>
      </c>
      <c r="I66" s="48">
        <v>0</v>
      </c>
      <c r="J66" s="46">
        <v>0</v>
      </c>
      <c r="K66" s="47">
        <v>0</v>
      </c>
      <c r="L66" s="46">
        <v>0</v>
      </c>
      <c r="M66" s="46">
        <v>0</v>
      </c>
      <c r="N66" s="49">
        <v>0</v>
      </c>
      <c r="O66" s="48">
        <v>208.86717</v>
      </c>
      <c r="P66" s="46">
        <v>0</v>
      </c>
      <c r="Q66" s="47">
        <v>208.86717</v>
      </c>
      <c r="R66" s="46">
        <v>1524.95827</v>
      </c>
      <c r="S66" s="46">
        <v>0</v>
      </c>
      <c r="T66" s="49">
        <v>1524.95827</v>
      </c>
      <c r="U66" s="30" t="s">
        <v>17</v>
      </c>
      <c r="V66" s="41" t="s">
        <v>17</v>
      </c>
    </row>
    <row r="67" spans="1:22" ht="15">
      <c r="A67" s="40" t="s">
        <v>9</v>
      </c>
      <c r="B67" s="10" t="s">
        <v>44</v>
      </c>
      <c r="C67" s="10" t="s">
        <v>21</v>
      </c>
      <c r="D67" s="10" t="s">
        <v>170</v>
      </c>
      <c r="E67" s="10" t="s">
        <v>171</v>
      </c>
      <c r="F67" s="10" t="s">
        <v>57</v>
      </c>
      <c r="G67" s="10" t="s">
        <v>57</v>
      </c>
      <c r="H67" s="17" t="s">
        <v>172</v>
      </c>
      <c r="I67" s="48">
        <v>6181.1386</v>
      </c>
      <c r="J67" s="46">
        <v>309.5338</v>
      </c>
      <c r="K67" s="47">
        <v>6490.6724</v>
      </c>
      <c r="L67" s="46">
        <v>56998.7499</v>
      </c>
      <c r="M67" s="46">
        <v>2202.8895</v>
      </c>
      <c r="N67" s="49">
        <v>59201.6394</v>
      </c>
      <c r="O67" s="48">
        <v>6098.296</v>
      </c>
      <c r="P67" s="46">
        <v>265.024</v>
      </c>
      <c r="Q67" s="47">
        <v>6363.32</v>
      </c>
      <c r="R67" s="46">
        <v>69116.7724</v>
      </c>
      <c r="S67" s="46">
        <v>3038.3929</v>
      </c>
      <c r="T67" s="49">
        <v>72155.1653</v>
      </c>
      <c r="U67" s="31">
        <f t="shared" si="0"/>
        <v>2.001351495760084</v>
      </c>
      <c r="V67" s="42">
        <f t="shared" si="1"/>
        <v>-17.95231962416417</v>
      </c>
    </row>
    <row r="68" spans="1:22" ht="15">
      <c r="A68" s="40" t="s">
        <v>9</v>
      </c>
      <c r="B68" s="10" t="s">
        <v>44</v>
      </c>
      <c r="C68" s="10" t="s">
        <v>183</v>
      </c>
      <c r="D68" s="10" t="s">
        <v>205</v>
      </c>
      <c r="E68" s="10" t="s">
        <v>206</v>
      </c>
      <c r="F68" s="10" t="s">
        <v>22</v>
      </c>
      <c r="G68" s="10" t="s">
        <v>207</v>
      </c>
      <c r="H68" s="17" t="s">
        <v>208</v>
      </c>
      <c r="I68" s="48">
        <v>48.857399</v>
      </c>
      <c r="J68" s="46">
        <v>3.325676</v>
      </c>
      <c r="K68" s="47">
        <v>52.183075</v>
      </c>
      <c r="L68" s="46">
        <v>452.212344</v>
      </c>
      <c r="M68" s="46">
        <v>29.243358</v>
      </c>
      <c r="N68" s="49">
        <v>481.455702</v>
      </c>
      <c r="O68" s="48">
        <v>199.319568</v>
      </c>
      <c r="P68" s="46">
        <v>10.51218</v>
      </c>
      <c r="Q68" s="47">
        <v>209.831748</v>
      </c>
      <c r="R68" s="46">
        <v>1685.099562</v>
      </c>
      <c r="S68" s="46">
        <v>61.937412</v>
      </c>
      <c r="T68" s="49">
        <v>1747.036975</v>
      </c>
      <c r="U68" s="31">
        <f t="shared" si="0"/>
        <v>-75.13099161715033</v>
      </c>
      <c r="V68" s="42">
        <f t="shared" si="1"/>
        <v>-72.44158487258119</v>
      </c>
    </row>
    <row r="69" spans="1:22" ht="15">
      <c r="A69" s="40" t="s">
        <v>9</v>
      </c>
      <c r="B69" s="10" t="s">
        <v>44</v>
      </c>
      <c r="C69" s="10" t="s">
        <v>21</v>
      </c>
      <c r="D69" s="10" t="s">
        <v>173</v>
      </c>
      <c r="E69" s="10" t="s">
        <v>174</v>
      </c>
      <c r="F69" s="10" t="s">
        <v>23</v>
      </c>
      <c r="G69" s="10" t="s">
        <v>24</v>
      </c>
      <c r="H69" s="17" t="s">
        <v>175</v>
      </c>
      <c r="I69" s="48">
        <v>3177.217554</v>
      </c>
      <c r="J69" s="46">
        <v>104.649142</v>
      </c>
      <c r="K69" s="47">
        <v>3281.866696</v>
      </c>
      <c r="L69" s="46">
        <v>28309.754981</v>
      </c>
      <c r="M69" s="46">
        <v>945.046043</v>
      </c>
      <c r="N69" s="49">
        <v>29254.801024</v>
      </c>
      <c r="O69" s="48">
        <v>3696.7212</v>
      </c>
      <c r="P69" s="46">
        <v>110.9862</v>
      </c>
      <c r="Q69" s="47">
        <v>3807.7074</v>
      </c>
      <c r="R69" s="46">
        <v>31626.3534</v>
      </c>
      <c r="S69" s="46">
        <v>898.7231</v>
      </c>
      <c r="T69" s="49">
        <v>32525.0765</v>
      </c>
      <c r="U69" s="31">
        <f t="shared" si="0"/>
        <v>-13.809903145393987</v>
      </c>
      <c r="V69" s="42">
        <f t="shared" si="1"/>
        <v>-10.054628083657235</v>
      </c>
    </row>
    <row r="70" spans="1:22" ht="15">
      <c r="A70" s="40" t="s">
        <v>9</v>
      </c>
      <c r="B70" s="10" t="s">
        <v>44</v>
      </c>
      <c r="C70" s="10" t="s">
        <v>21</v>
      </c>
      <c r="D70" s="10" t="s">
        <v>173</v>
      </c>
      <c r="E70" s="10" t="s">
        <v>176</v>
      </c>
      <c r="F70" s="10" t="s">
        <v>23</v>
      </c>
      <c r="G70" s="10" t="s">
        <v>24</v>
      </c>
      <c r="H70" s="17" t="s">
        <v>24</v>
      </c>
      <c r="I70" s="48">
        <v>1327.857972</v>
      </c>
      <c r="J70" s="46">
        <v>12.215711</v>
      </c>
      <c r="K70" s="47">
        <v>1340.073683</v>
      </c>
      <c r="L70" s="46">
        <v>17847.143878</v>
      </c>
      <c r="M70" s="46">
        <v>333.31596</v>
      </c>
      <c r="N70" s="49">
        <v>18180.459838</v>
      </c>
      <c r="O70" s="48">
        <v>2174.653</v>
      </c>
      <c r="P70" s="46">
        <v>25.7912</v>
      </c>
      <c r="Q70" s="47">
        <v>2200.4442</v>
      </c>
      <c r="R70" s="46">
        <v>20505.6706</v>
      </c>
      <c r="S70" s="46">
        <v>473.3854</v>
      </c>
      <c r="T70" s="49">
        <v>20979.056</v>
      </c>
      <c r="U70" s="31">
        <f t="shared" si="0"/>
        <v>-39.09985615631607</v>
      </c>
      <c r="V70" s="42">
        <f t="shared" si="1"/>
        <v>-13.339952770038854</v>
      </c>
    </row>
    <row r="71" spans="1:22" ht="15">
      <c r="A71" s="40" t="s">
        <v>9</v>
      </c>
      <c r="B71" s="10" t="s">
        <v>44</v>
      </c>
      <c r="C71" s="10" t="s">
        <v>21</v>
      </c>
      <c r="D71" s="10" t="s">
        <v>173</v>
      </c>
      <c r="E71" s="10" t="s">
        <v>177</v>
      </c>
      <c r="F71" s="10" t="s">
        <v>23</v>
      </c>
      <c r="G71" s="10" t="s">
        <v>24</v>
      </c>
      <c r="H71" s="17" t="s">
        <v>75</v>
      </c>
      <c r="I71" s="48">
        <v>0</v>
      </c>
      <c r="J71" s="46">
        <v>0</v>
      </c>
      <c r="K71" s="47">
        <v>0</v>
      </c>
      <c r="L71" s="46">
        <v>213.62</v>
      </c>
      <c r="M71" s="46">
        <v>5.255443</v>
      </c>
      <c r="N71" s="49">
        <v>218.875443</v>
      </c>
      <c r="O71" s="48">
        <v>0</v>
      </c>
      <c r="P71" s="46">
        <v>0</v>
      </c>
      <c r="Q71" s="47">
        <v>0</v>
      </c>
      <c r="R71" s="46">
        <v>0</v>
      </c>
      <c r="S71" s="46">
        <v>0</v>
      </c>
      <c r="T71" s="49">
        <v>0</v>
      </c>
      <c r="U71" s="30" t="s">
        <v>17</v>
      </c>
      <c r="V71" s="41" t="s">
        <v>17</v>
      </c>
    </row>
    <row r="72" spans="1:22" ht="15">
      <c r="A72" s="40" t="s">
        <v>9</v>
      </c>
      <c r="B72" s="10" t="s">
        <v>44</v>
      </c>
      <c r="C72" s="10" t="s">
        <v>21</v>
      </c>
      <c r="D72" s="10" t="s">
        <v>173</v>
      </c>
      <c r="E72" s="10" t="s">
        <v>178</v>
      </c>
      <c r="F72" s="10" t="s">
        <v>57</v>
      </c>
      <c r="G72" s="10" t="s">
        <v>57</v>
      </c>
      <c r="H72" s="17" t="s">
        <v>179</v>
      </c>
      <c r="I72" s="48">
        <v>8316.812219</v>
      </c>
      <c r="J72" s="46">
        <v>414.804211</v>
      </c>
      <c r="K72" s="47">
        <v>8731.61643</v>
      </c>
      <c r="L72" s="46">
        <v>83439.671282</v>
      </c>
      <c r="M72" s="46">
        <v>3330.2444</v>
      </c>
      <c r="N72" s="49">
        <v>86769.915682</v>
      </c>
      <c r="O72" s="48">
        <v>11285.0122</v>
      </c>
      <c r="P72" s="46">
        <v>489.2</v>
      </c>
      <c r="Q72" s="47">
        <v>11774.2122</v>
      </c>
      <c r="R72" s="46">
        <v>109714.1985</v>
      </c>
      <c r="S72" s="46">
        <v>3936.916</v>
      </c>
      <c r="T72" s="49">
        <v>113651.1145</v>
      </c>
      <c r="U72" s="31">
        <f t="shared" si="0"/>
        <v>-25.84118341267877</v>
      </c>
      <c r="V72" s="42">
        <f t="shared" si="1"/>
        <v>-23.652384700547735</v>
      </c>
    </row>
    <row r="73" spans="1:22" ht="15">
      <c r="A73" s="40" t="s">
        <v>9</v>
      </c>
      <c r="B73" s="10" t="s">
        <v>44</v>
      </c>
      <c r="C73" s="10" t="s">
        <v>21</v>
      </c>
      <c r="D73" s="10" t="s">
        <v>173</v>
      </c>
      <c r="E73" s="10" t="s">
        <v>180</v>
      </c>
      <c r="F73" s="10" t="s">
        <v>23</v>
      </c>
      <c r="G73" s="10" t="s">
        <v>24</v>
      </c>
      <c r="H73" s="17" t="s">
        <v>175</v>
      </c>
      <c r="I73" s="48">
        <v>651.167</v>
      </c>
      <c r="J73" s="46">
        <v>3.520487</v>
      </c>
      <c r="K73" s="47">
        <v>654.687487</v>
      </c>
      <c r="L73" s="46">
        <v>1032.7084</v>
      </c>
      <c r="M73" s="46">
        <v>5.528987</v>
      </c>
      <c r="N73" s="49">
        <v>1038.237387</v>
      </c>
      <c r="O73" s="48">
        <v>0</v>
      </c>
      <c r="P73" s="46">
        <v>0</v>
      </c>
      <c r="Q73" s="47">
        <v>0</v>
      </c>
      <c r="R73" s="46">
        <v>0</v>
      </c>
      <c r="S73" s="46">
        <v>0</v>
      </c>
      <c r="T73" s="49">
        <v>0</v>
      </c>
      <c r="U73" s="30" t="s">
        <v>17</v>
      </c>
      <c r="V73" s="41" t="s">
        <v>17</v>
      </c>
    </row>
    <row r="74" spans="1:22" ht="15">
      <c r="A74" s="40" t="s">
        <v>9</v>
      </c>
      <c r="B74" s="10" t="s">
        <v>44</v>
      </c>
      <c r="C74" s="10" t="s">
        <v>21</v>
      </c>
      <c r="D74" s="10" t="s">
        <v>173</v>
      </c>
      <c r="E74" s="10" t="s">
        <v>181</v>
      </c>
      <c r="F74" s="10" t="s">
        <v>23</v>
      </c>
      <c r="G74" s="10" t="s">
        <v>24</v>
      </c>
      <c r="H74" s="17" t="s">
        <v>24</v>
      </c>
      <c r="I74" s="48">
        <v>0</v>
      </c>
      <c r="J74" s="46">
        <v>0</v>
      </c>
      <c r="K74" s="47">
        <v>0</v>
      </c>
      <c r="L74" s="46">
        <v>113.33748</v>
      </c>
      <c r="M74" s="46">
        <v>1.040432</v>
      </c>
      <c r="N74" s="49">
        <v>114.377912</v>
      </c>
      <c r="O74" s="48">
        <v>0</v>
      </c>
      <c r="P74" s="46">
        <v>0</v>
      </c>
      <c r="Q74" s="47">
        <v>0</v>
      </c>
      <c r="R74" s="46">
        <v>0</v>
      </c>
      <c r="S74" s="46">
        <v>0</v>
      </c>
      <c r="T74" s="49">
        <v>0</v>
      </c>
      <c r="U74" s="30" t="s">
        <v>17</v>
      </c>
      <c r="V74" s="41" t="s">
        <v>17</v>
      </c>
    </row>
    <row r="75" spans="1:22" ht="15">
      <c r="A75" s="40" t="s">
        <v>9</v>
      </c>
      <c r="B75" s="10" t="s">
        <v>44</v>
      </c>
      <c r="C75" s="10" t="s">
        <v>21</v>
      </c>
      <c r="D75" s="10" t="s">
        <v>173</v>
      </c>
      <c r="E75" s="10" t="s">
        <v>138</v>
      </c>
      <c r="F75" s="10" t="s">
        <v>23</v>
      </c>
      <c r="G75" s="10" t="s">
        <v>24</v>
      </c>
      <c r="H75" s="17" t="s">
        <v>24</v>
      </c>
      <c r="I75" s="48">
        <v>6837.877885</v>
      </c>
      <c r="J75" s="46">
        <v>122.895885</v>
      </c>
      <c r="K75" s="47">
        <v>6960.77377</v>
      </c>
      <c r="L75" s="46">
        <v>61476.220535</v>
      </c>
      <c r="M75" s="46">
        <v>1139.305009</v>
      </c>
      <c r="N75" s="49">
        <v>62615.525544</v>
      </c>
      <c r="O75" s="48">
        <v>7118.095</v>
      </c>
      <c r="P75" s="46">
        <v>167.7565</v>
      </c>
      <c r="Q75" s="47">
        <v>7285.8515</v>
      </c>
      <c r="R75" s="46">
        <v>61541.672005</v>
      </c>
      <c r="S75" s="46">
        <v>1857.657361</v>
      </c>
      <c r="T75" s="49">
        <v>63399.329366</v>
      </c>
      <c r="U75" s="31">
        <f>+((K75/Q75)-1)*100</f>
        <v>-4.461767166130137</v>
      </c>
      <c r="V75" s="42">
        <f>+((N75/T75)-1)*100</f>
        <v>-1.236296708243012</v>
      </c>
    </row>
    <row r="76" spans="1:22" ht="15">
      <c r="A76" s="40" t="s">
        <v>9</v>
      </c>
      <c r="B76" s="10" t="s">
        <v>44</v>
      </c>
      <c r="C76" s="10" t="s">
        <v>21</v>
      </c>
      <c r="D76" s="10" t="s">
        <v>173</v>
      </c>
      <c r="E76" s="10" t="s">
        <v>182</v>
      </c>
      <c r="F76" s="10" t="s">
        <v>23</v>
      </c>
      <c r="G76" s="10" t="s">
        <v>24</v>
      </c>
      <c r="H76" s="17" t="s">
        <v>75</v>
      </c>
      <c r="I76" s="48">
        <v>1681.976851</v>
      </c>
      <c r="J76" s="46">
        <v>69.957836</v>
      </c>
      <c r="K76" s="47">
        <v>1751.934686</v>
      </c>
      <c r="L76" s="46">
        <v>20701.30923</v>
      </c>
      <c r="M76" s="46">
        <v>657.583785</v>
      </c>
      <c r="N76" s="49">
        <v>21358.893015</v>
      </c>
      <c r="O76" s="48">
        <v>0</v>
      </c>
      <c r="P76" s="46">
        <v>0</v>
      </c>
      <c r="Q76" s="47">
        <v>0</v>
      </c>
      <c r="R76" s="46">
        <v>0</v>
      </c>
      <c r="S76" s="46">
        <v>0</v>
      </c>
      <c r="T76" s="49">
        <v>0</v>
      </c>
      <c r="U76" s="30" t="s">
        <v>17</v>
      </c>
      <c r="V76" s="41" t="s">
        <v>17</v>
      </c>
    </row>
    <row r="77" spans="1:22" ht="15">
      <c r="A77" s="40"/>
      <c r="B77" s="10"/>
      <c r="C77" s="10"/>
      <c r="D77" s="10"/>
      <c r="E77" s="10"/>
      <c r="F77" s="10"/>
      <c r="G77" s="10"/>
      <c r="H77" s="17"/>
      <c r="I77" s="21"/>
      <c r="J77" s="11"/>
      <c r="K77" s="12"/>
      <c r="L77" s="11"/>
      <c r="M77" s="11"/>
      <c r="N77" s="22"/>
      <c r="O77" s="21"/>
      <c r="P77" s="11"/>
      <c r="Q77" s="12"/>
      <c r="R77" s="11"/>
      <c r="S77" s="11"/>
      <c r="T77" s="22"/>
      <c r="U77" s="31"/>
      <c r="V77" s="42"/>
    </row>
    <row r="78" spans="1:24" s="5" customFormat="1" ht="20.25" customHeight="1">
      <c r="A78" s="58" t="s">
        <v>9</v>
      </c>
      <c r="B78" s="59"/>
      <c r="C78" s="59"/>
      <c r="D78" s="59"/>
      <c r="E78" s="59"/>
      <c r="F78" s="59"/>
      <c r="G78" s="59"/>
      <c r="H78" s="60"/>
      <c r="I78" s="23">
        <f aca="true" t="shared" si="2" ref="I78:T78">SUM(I6:I76)</f>
        <v>129195.213086</v>
      </c>
      <c r="J78" s="13">
        <f t="shared" si="2"/>
        <v>7784.971624999999</v>
      </c>
      <c r="K78" s="13">
        <f t="shared" si="2"/>
        <v>136980.18470499993</v>
      </c>
      <c r="L78" s="13">
        <f t="shared" si="2"/>
        <v>1169815.9951850001</v>
      </c>
      <c r="M78" s="13">
        <f t="shared" si="2"/>
        <v>71508.782011</v>
      </c>
      <c r="N78" s="24">
        <f t="shared" si="2"/>
        <v>1241324.7771960003</v>
      </c>
      <c r="O78" s="23">
        <f t="shared" si="2"/>
        <v>132473.42708100003</v>
      </c>
      <c r="P78" s="13">
        <f t="shared" si="2"/>
        <v>6677.085288999998</v>
      </c>
      <c r="Q78" s="13">
        <f t="shared" si="2"/>
        <v>139150.51237099996</v>
      </c>
      <c r="R78" s="13">
        <f t="shared" si="2"/>
        <v>1269989.4137460003</v>
      </c>
      <c r="S78" s="13">
        <f t="shared" si="2"/>
        <v>64097.132080999974</v>
      </c>
      <c r="T78" s="24">
        <f t="shared" si="2"/>
        <v>1334086.5458260002</v>
      </c>
      <c r="U78" s="32">
        <f>+((K78/Q78)-1)*100</f>
        <v>-1.5596979335681826</v>
      </c>
      <c r="V78" s="43">
        <f>+((N78/T78)-1)*100</f>
        <v>-6.953204716757444</v>
      </c>
      <c r="X78" s="1"/>
    </row>
    <row r="79" spans="1:22" ht="15.75">
      <c r="A79" s="19"/>
      <c r="B79" s="8"/>
      <c r="C79" s="8"/>
      <c r="D79" s="8"/>
      <c r="E79" s="8"/>
      <c r="F79" s="8"/>
      <c r="G79" s="8"/>
      <c r="H79" s="16"/>
      <c r="I79" s="25"/>
      <c r="J79" s="14"/>
      <c r="K79" s="15"/>
      <c r="L79" s="14"/>
      <c r="M79" s="14"/>
      <c r="N79" s="26"/>
      <c r="O79" s="25"/>
      <c r="P79" s="14"/>
      <c r="Q79" s="15"/>
      <c r="R79" s="14"/>
      <c r="S79" s="14"/>
      <c r="T79" s="26"/>
      <c r="U79" s="31"/>
      <c r="V79" s="42"/>
    </row>
    <row r="80" spans="1:22" ht="15">
      <c r="A80" s="40" t="s">
        <v>25</v>
      </c>
      <c r="B80" s="10"/>
      <c r="C80" s="10" t="s">
        <v>21</v>
      </c>
      <c r="D80" s="10" t="s">
        <v>29</v>
      </c>
      <c r="E80" s="10" t="s">
        <v>31</v>
      </c>
      <c r="F80" s="10" t="s">
        <v>22</v>
      </c>
      <c r="G80" s="10" t="s">
        <v>22</v>
      </c>
      <c r="H80" s="17" t="s">
        <v>30</v>
      </c>
      <c r="I80" s="48">
        <v>13678.89621</v>
      </c>
      <c r="J80" s="46">
        <v>0</v>
      </c>
      <c r="K80" s="47">
        <v>13678.89621</v>
      </c>
      <c r="L80" s="46">
        <v>118223.231492</v>
      </c>
      <c r="M80" s="46">
        <v>0</v>
      </c>
      <c r="N80" s="49">
        <v>118223.231492</v>
      </c>
      <c r="O80" s="48">
        <v>11695.829576</v>
      </c>
      <c r="P80" s="46">
        <v>0</v>
      </c>
      <c r="Q80" s="47">
        <v>11695.829576</v>
      </c>
      <c r="R80" s="46">
        <v>124129.943945</v>
      </c>
      <c r="S80" s="46">
        <v>0</v>
      </c>
      <c r="T80" s="49">
        <v>124129.943945</v>
      </c>
      <c r="U80" s="31">
        <f>+((K80/Q80)-1)*100</f>
        <v>16.955331138453666</v>
      </c>
      <c r="V80" s="42">
        <f>+((N80/T80)-1)*100</f>
        <v>-4.758491195015091</v>
      </c>
    </row>
    <row r="81" spans="1:22" ht="15">
      <c r="A81" s="40" t="s">
        <v>25</v>
      </c>
      <c r="B81" s="10"/>
      <c r="C81" s="10" t="s">
        <v>21</v>
      </c>
      <c r="D81" s="10" t="s">
        <v>26</v>
      </c>
      <c r="E81" s="10" t="s">
        <v>27</v>
      </c>
      <c r="F81" s="10" t="s">
        <v>23</v>
      </c>
      <c r="G81" s="10" t="s">
        <v>24</v>
      </c>
      <c r="H81" s="17" t="s">
        <v>28</v>
      </c>
      <c r="I81" s="48">
        <v>0</v>
      </c>
      <c r="J81" s="46">
        <v>0</v>
      </c>
      <c r="K81" s="47">
        <v>0</v>
      </c>
      <c r="L81" s="46">
        <v>9772.502652</v>
      </c>
      <c r="M81" s="46">
        <v>0</v>
      </c>
      <c r="N81" s="49">
        <v>9772.502652</v>
      </c>
      <c r="O81" s="48">
        <v>3870.21294</v>
      </c>
      <c r="P81" s="46">
        <v>0</v>
      </c>
      <c r="Q81" s="47">
        <v>3870.21294</v>
      </c>
      <c r="R81" s="46">
        <v>36470.665569</v>
      </c>
      <c r="S81" s="46">
        <v>0</v>
      </c>
      <c r="T81" s="49">
        <v>36470.665569</v>
      </c>
      <c r="U81" s="30" t="s">
        <v>17</v>
      </c>
      <c r="V81" s="42">
        <f>+((N81/T81)-1)*100</f>
        <v>-73.20448503054847</v>
      </c>
    </row>
    <row r="82" spans="1:22" ht="15.75">
      <c r="A82" s="19"/>
      <c r="B82" s="8"/>
      <c r="C82" s="8"/>
      <c r="D82" s="8"/>
      <c r="E82" s="8"/>
      <c r="F82" s="8"/>
      <c r="G82" s="8"/>
      <c r="H82" s="16"/>
      <c r="I82" s="25"/>
      <c r="J82" s="14"/>
      <c r="K82" s="15"/>
      <c r="L82" s="14"/>
      <c r="M82" s="14"/>
      <c r="N82" s="26"/>
      <c r="O82" s="25"/>
      <c r="P82" s="14"/>
      <c r="Q82" s="15"/>
      <c r="R82" s="14"/>
      <c r="S82" s="14"/>
      <c r="T82" s="26"/>
      <c r="U82" s="31"/>
      <c r="V82" s="42"/>
    </row>
    <row r="83" spans="1:22" ht="21" thickBot="1">
      <c r="A83" s="51" t="s">
        <v>18</v>
      </c>
      <c r="B83" s="52"/>
      <c r="C83" s="52"/>
      <c r="D83" s="52"/>
      <c r="E83" s="52"/>
      <c r="F83" s="52"/>
      <c r="G83" s="52"/>
      <c r="H83" s="53"/>
      <c r="I83" s="27">
        <f>SUM(I80:I81)</f>
        <v>13678.89621</v>
      </c>
      <c r="J83" s="28">
        <f aca="true" t="shared" si="3" ref="J83:T83">SUM(J80:J81)</f>
        <v>0</v>
      </c>
      <c r="K83" s="28">
        <f t="shared" si="3"/>
        <v>13678.89621</v>
      </c>
      <c r="L83" s="28">
        <f t="shared" si="3"/>
        <v>127995.734144</v>
      </c>
      <c r="M83" s="28">
        <f t="shared" si="3"/>
        <v>0</v>
      </c>
      <c r="N83" s="29">
        <f t="shared" si="3"/>
        <v>127995.734144</v>
      </c>
      <c r="O83" s="27">
        <f>SUM(O80:O81)</f>
        <v>15566.042516</v>
      </c>
      <c r="P83" s="28">
        <f t="shared" si="3"/>
        <v>0</v>
      </c>
      <c r="Q83" s="28">
        <f t="shared" si="3"/>
        <v>15566.042516</v>
      </c>
      <c r="R83" s="28">
        <f t="shared" si="3"/>
        <v>160600.609514</v>
      </c>
      <c r="S83" s="28">
        <f t="shared" si="3"/>
        <v>0</v>
      </c>
      <c r="T83" s="29">
        <f t="shared" si="3"/>
        <v>160600.609514</v>
      </c>
      <c r="U83" s="44">
        <f>+((K83/Q83)-1)*100</f>
        <v>-12.123481636775956</v>
      </c>
      <c r="V83" s="45">
        <f>+((N83/T83)-1)*100</f>
        <v>-20.301837875128204</v>
      </c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50" t="s">
        <v>32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50" t="s">
        <v>33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">
      <c r="A87" s="50" t="s">
        <v>34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">
      <c r="A88" s="50" t="s">
        <v>35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">
      <c r="A89" s="50" t="s">
        <v>36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">
      <c r="A90" s="50" t="s">
        <v>37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">
      <c r="A91" s="6" t="s">
        <v>19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7" t="s">
        <v>20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</sheetData>
  <mergeCells count="5">
    <mergeCell ref="A83:H83"/>
    <mergeCell ref="A1:F1"/>
    <mergeCell ref="I3:N3"/>
    <mergeCell ref="O3:T3"/>
    <mergeCell ref="A78:H7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2009-11-17T23:28:51Z</dcterms:modified>
  <cp:category/>
  <cp:version/>
  <cp:contentType/>
  <cp:contentStatus/>
</cp:coreProperties>
</file>