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<sst xmlns="http://schemas.openxmlformats.org/spreadsheetml/2006/main" count="841" uniqueCount="243">
  <si>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</si>
  <si>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</si>
  <si>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</si>
  <si>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</si>
  <si>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</si>
  <si>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</si>
  <si>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</si>
  <si>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</si>
  <si>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</si>
  <si>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</si>
  <si>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</si>
  <si>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</si>
  <si>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</si>
  <si>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</si>
  <si>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</si>
  <si>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</si>
  <si>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</si>
  <si>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</si>
  <si>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</si>
  <si>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</si>
  <si>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</si>
  <si>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GRAN Y MEDIANA MINERÍA</t>
  </si>
  <si>
    <t>YAULI</t>
  </si>
  <si>
    <t>JUNIN</t>
  </si>
  <si>
    <t>LIMA</t>
  </si>
  <si>
    <t>DOE RUN PERU S.R.L.</t>
  </si>
  <si>
    <t>MOQUEGUA</t>
  </si>
  <si>
    <t>SOUTHERN PERU COPPER CORPORATION</t>
  </si>
  <si>
    <t>REFINERÍA</t>
  </si>
  <si>
    <t>ILO</t>
  </si>
  <si>
    <t>PACOCHA</t>
  </si>
  <si>
    <t>C.M.LA OROYA-REFINACION 1 Y 2</t>
  </si>
  <si>
    <t>LA OROYA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</si>
  <si>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</si>
  <si>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</si>
  <si>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</si>
  <si>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</si>
  <si>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</si>
  <si>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</si>
  <si>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</si>
  <si>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</si>
  <si>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</si>
  <si>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</si>
  <si>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</si>
  <si>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</si>
  <si>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t>PRODUCCIÓN MINERA METÁLICA DE COBRE (TMF) - 2009/2008</t>
  </si>
  <si>
    <t>REF.DE COBRE - ILO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</si>
  <si>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</si>
  <si>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</si>
  <si>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</si>
  <si>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</si>
  <si>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</si>
  <si>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</si>
  <si>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</si>
  <si>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</si>
  <si>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</si>
  <si>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</si>
  <si>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</si>
  <si>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</si>
  <si>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</si>
  <si>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</si>
  <si>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</si>
  <si>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</si>
  <si>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</si>
  <si>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</si>
  <si>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</si>
  <si>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</si>
  <si>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</si>
  <si>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</si>
  <si>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</si>
  <si>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</si>
  <si>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</si>
  <si>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</si>
  <si>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</si>
  <si>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</si>
  <si>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</si>
  <si>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</si>
  <si>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</si>
  <si>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</si>
  <si>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</si>
  <si>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</si>
  <si>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</si>
  <si>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</si>
  <si>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</si>
  <si>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</si>
  <si>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</si>
  <si>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</si>
  <si>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</si>
  <si>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</si>
  <si>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</si>
  <si>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</si>
  <si>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</si>
  <si>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</si>
  <si>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</si>
  <si>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</si>
  <si>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</si>
  <si>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</si>
  <si>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</si>
  <si>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</si>
  <si>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</si>
  <si>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</si>
  <si>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</si>
  <si>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</si>
  <si>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</si>
  <si>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</si>
  <si>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</si>
  <si>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</si>
  <si>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</si>
  <si>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</si>
  <si>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</si>
  <si>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</si>
  <si>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</si>
  <si>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</si>
  <si>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</si>
  <si>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</si>
  <si>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</si>
  <si>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</si>
  <si>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</si>
  <si>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</si>
  <si>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</si>
  <si>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</si>
  <si>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</si>
  <si>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</si>
  <si>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DEMASIA ESPERANZA 3</t>
  </si>
  <si>
    <t>PRECAUCION</t>
  </si>
  <si>
    <t>RESTAURADORA</t>
  </si>
  <si>
    <t>EMPRESA MINERA LOS QUENUALES S.A.</t>
  </si>
  <si>
    <t>OYON</t>
  </si>
  <si>
    <t>CASAPALCA-6</t>
  </si>
  <si>
    <t>CHICLA</t>
  </si>
  <si>
    <t>GOLD FIELDS LA CIMA S.A.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</si>
  <si>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</si>
  <si>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</si>
  <si>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</si>
  <si>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</si>
  <si>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</si>
  <si>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</si>
  <si>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</si>
  <si>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</si>
  <si>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</si>
  <si>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</si>
  <si>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</si>
  <si>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</si>
  <si>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</si>
  <si>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MINSUR S. A.</t>
  </si>
  <si>
    <t>ACUMULACION QUENAMARI - SAN RAFAEL</t>
  </si>
  <si>
    <t>PUNO</t>
  </si>
  <si>
    <t>MELGAR</t>
  </si>
  <si>
    <t>ANTAUTA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</si>
  <si>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</si>
  <si>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</si>
  <si>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</si>
  <si>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</si>
  <si>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</si>
  <si>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</si>
  <si>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</si>
  <si>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</si>
  <si>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</si>
  <si>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</si>
  <si>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</si>
  <si>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</si>
  <si>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</si>
  <si>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</si>
  <si>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</si>
  <si>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</si>
  <si>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</si>
  <si>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</si>
  <si>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</si>
  <si>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YAURICOCHA</t>
  </si>
  <si>
    <t>ALIS</t>
  </si>
  <si>
    <t>SOCIEDAD MINERA EL BROCAL S.A.A.</t>
  </si>
  <si>
    <t>COLQUIJIRCA N°1</t>
  </si>
  <si>
    <t>TINYAHUARCO</t>
  </si>
  <si>
    <t>COLQUIJIRCA Nº 2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</si>
  <si>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</si>
  <si>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</si>
  <si>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</si>
  <si>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</si>
  <si>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</si>
  <si>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</si>
  <si>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</si>
  <si>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</si>
  <si>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</si>
  <si>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</si>
  <si>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</si>
  <si>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</si>
  <si>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</si>
  <si>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</si>
  <si>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</si>
  <si>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</si>
  <si>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</si>
  <si>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</si>
  <si>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</si>
  <si>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</si>
  <si>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</si>
  <si>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</si>
  <si>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</si>
  <si>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</si>
  <si>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</si>
  <si>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</si>
  <si>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MINERA ENPROYEC SAC</t>
  </si>
  <si>
    <t>SAMSARA</t>
  </si>
  <si>
    <t>PISCO</t>
  </si>
  <si>
    <t>HUMAY</t>
  </si>
  <si>
    <t>MINERA HUINAC S.A.C.</t>
  </si>
  <si>
    <t>ADMIRADA-ATILA</t>
  </si>
  <si>
    <t>MINERA SHUNTUR S.A.C.</t>
  </si>
  <si>
    <t>SHUNTUR</t>
  </si>
  <si>
    <t>HUARAZ</t>
  </si>
  <si>
    <t>PIRA</t>
  </si>
  <si>
    <t>MINERA YANAQUIHUA S.A.C.</t>
  </si>
  <si>
    <t>ALPACAY</t>
  </si>
  <si>
    <t>SOCIEDAD MINERA DE RECURSOS LINCEARES MAGISTRAL DE HUARAZ S.A.C.</t>
  </si>
  <si>
    <t>AQUIA</t>
  </si>
  <si>
    <t>PRODUCTOR MINERO ARTESANAL</t>
  </si>
  <si>
    <t>QUISPE CONDORI OSCAR</t>
  </si>
  <si>
    <t>RAQUEL</t>
  </si>
  <si>
    <t>YAUCA DEL ROSARIO</t>
  </si>
  <si>
    <t>GRAVIMETRÍA</t>
  </si>
  <si>
    <t>MINEROS DEL NORTE DEL PERU S.A.</t>
  </si>
  <si>
    <t>VIRGEN DE LAS MERCEDES 2</t>
  </si>
  <si>
    <t>OTUZCO</t>
  </si>
  <si>
    <t>SALPO</t>
  </si>
  <si>
    <t>LIXIViACIÓN</t>
  </si>
  <si>
    <t>MINERA PAMPA DE COBRE S.A.</t>
  </si>
  <si>
    <t>GENERAL SANCHEZ CERRO</t>
  </si>
  <si>
    <t>LA CAPILLA</t>
  </si>
  <si>
    <t>PLTA. INDUSTRIAL DE OXIDOS</t>
  </si>
  <si>
    <t>AMERICAN SILVER COMPANIA MINERA S.A.C.</t>
  </si>
  <si>
    <t>HELEN II</t>
  </si>
  <si>
    <t>BELLA UNION</t>
  </si>
  <si>
    <t>TOTAL - NOVIEMBRE</t>
  </si>
  <si>
    <t>TOTAL ACUMULADO ENERO - NOVIEMBRE</t>
  </si>
  <si>
    <t>TOTAL COMPARADO ACUMULADO - ENERO - NOVIEMBRE</t>
  </si>
  <si>
    <t>Var. % 2009/2008 - NOVIEMBRE</t>
  </si>
  <si>
    <t>Var. % 2009/2008 - ENERO - NOVIEMBRE</t>
  </si>
  <si>
    <t>ANTICONA  a)</t>
  </si>
  <si>
    <t>CERRO LINDO  b)</t>
  </si>
  <si>
    <t>ACUMULACION RAURA  c)</t>
  </si>
  <si>
    <t>COBRIZA 1126  d)</t>
  </si>
  <si>
    <t>ACUMULACION ISCAYCRUZ  e)</t>
  </si>
  <si>
    <t>MINAS DE COBRE CHAPI  f)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</si>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</sst>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4" fontId="2" fillId="0" borderId="3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2.00390625" style="1" bestFit="1" customWidth="1"/>
    <col min="3" max="3" width="32.7109375" style="1" bestFit="1" customWidth="1"/>
    <col min="4" max="4" width="49.7109375" style="1" customWidth="1"/>
    <col min="5" max="5" width="40.28125" style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51" t="s">
        <v>45</v>
      </c>
    </row>
    <row r="2" ht="13.5" thickBot="1"/>
    <row r="3" spans="9:22" ht="13.5" thickBot="1">
      <c r="I3" s="56">
        <v>2009</v>
      </c>
      <c r="J3" s="57"/>
      <c r="K3" s="57"/>
      <c r="L3" s="57"/>
      <c r="M3" s="57"/>
      <c r="N3" s="58"/>
      <c r="O3" s="56">
        <v>2008</v>
      </c>
      <c r="P3" s="57"/>
      <c r="Q3" s="57"/>
      <c r="R3" s="57"/>
      <c r="S3" s="57"/>
      <c r="T3" s="58"/>
      <c r="U3" s="5"/>
      <c r="V3" s="5"/>
    </row>
    <row r="4" spans="1:22" ht="73.5" customHeight="1">
      <c r="A4" s="30" t="s">
        <v>0</v>
      </c>
      <c r="B4" s="31" t="s">
        <v>1</v>
      </c>
      <c r="C4" s="31" t="s">
        <v>11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12</v>
      </c>
      <c r="J4" s="31" t="s">
        <v>7</v>
      </c>
      <c r="K4" s="31" t="s">
        <v>231</v>
      </c>
      <c r="L4" s="31" t="s">
        <v>13</v>
      </c>
      <c r="M4" s="31" t="s">
        <v>8</v>
      </c>
      <c r="N4" s="34" t="s">
        <v>232</v>
      </c>
      <c r="O4" s="30" t="s">
        <v>14</v>
      </c>
      <c r="P4" s="31" t="s">
        <v>15</v>
      </c>
      <c r="Q4" s="31" t="s">
        <v>231</v>
      </c>
      <c r="R4" s="31" t="s">
        <v>16</v>
      </c>
      <c r="S4" s="31" t="s">
        <v>17</v>
      </c>
      <c r="T4" s="34" t="s">
        <v>233</v>
      </c>
      <c r="U4" s="35" t="s">
        <v>234</v>
      </c>
      <c r="V4" s="34" t="s">
        <v>235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6"/>
    </row>
    <row r="6" spans="1:22" ht="15">
      <c r="A6" s="47" t="s">
        <v>9</v>
      </c>
      <c r="B6" s="44" t="s">
        <v>47</v>
      </c>
      <c r="C6" s="44" t="s">
        <v>195</v>
      </c>
      <c r="D6" s="44" t="s">
        <v>196</v>
      </c>
      <c r="E6" s="44" t="s">
        <v>197</v>
      </c>
      <c r="F6" s="44" t="s">
        <v>62</v>
      </c>
      <c r="G6" s="44" t="s">
        <v>198</v>
      </c>
      <c r="H6" s="48" t="s">
        <v>199</v>
      </c>
      <c r="I6" s="49">
        <v>0</v>
      </c>
      <c r="J6" s="45">
        <v>0</v>
      </c>
      <c r="K6" s="46">
        <v>0</v>
      </c>
      <c r="L6" s="45">
        <v>8.712322</v>
      </c>
      <c r="M6" s="45">
        <v>3.704098</v>
      </c>
      <c r="N6" s="50">
        <v>12.41642</v>
      </c>
      <c r="O6" s="49">
        <v>0</v>
      </c>
      <c r="P6" s="45">
        <v>0</v>
      </c>
      <c r="Q6" s="46">
        <v>0</v>
      </c>
      <c r="R6" s="45">
        <v>0</v>
      </c>
      <c r="S6" s="45">
        <v>0</v>
      </c>
      <c r="T6" s="50">
        <v>0</v>
      </c>
      <c r="U6" s="42" t="s">
        <v>37</v>
      </c>
      <c r="V6" s="43" t="s">
        <v>37</v>
      </c>
    </row>
    <row r="7" spans="1:22" ht="15">
      <c r="A7" s="47" t="s">
        <v>9</v>
      </c>
      <c r="B7" s="44" t="s">
        <v>223</v>
      </c>
      <c r="C7" s="44" t="s">
        <v>195</v>
      </c>
      <c r="D7" s="44" t="s">
        <v>228</v>
      </c>
      <c r="E7" s="44" t="s">
        <v>229</v>
      </c>
      <c r="F7" s="44" t="s">
        <v>55</v>
      </c>
      <c r="G7" s="44" t="s">
        <v>54</v>
      </c>
      <c r="H7" s="48" t="s">
        <v>230</v>
      </c>
      <c r="I7" s="49">
        <v>0</v>
      </c>
      <c r="J7" s="45">
        <v>0</v>
      </c>
      <c r="K7" s="46">
        <v>0</v>
      </c>
      <c r="L7" s="45">
        <v>0</v>
      </c>
      <c r="M7" s="45">
        <v>0</v>
      </c>
      <c r="N7" s="50">
        <v>0</v>
      </c>
      <c r="O7" s="49">
        <v>24</v>
      </c>
      <c r="P7" s="45">
        <v>0</v>
      </c>
      <c r="Q7" s="46">
        <v>24</v>
      </c>
      <c r="R7" s="45">
        <v>125.34</v>
      </c>
      <c r="S7" s="45">
        <v>0</v>
      </c>
      <c r="T7" s="50">
        <v>125.34</v>
      </c>
      <c r="U7" s="42" t="s">
        <v>37</v>
      </c>
      <c r="V7" s="43" t="s">
        <v>37</v>
      </c>
    </row>
    <row r="8" spans="1:22" ht="15">
      <c r="A8" s="47" t="s">
        <v>9</v>
      </c>
      <c r="B8" s="44" t="s">
        <v>47</v>
      </c>
      <c r="C8" s="44" t="s">
        <v>21</v>
      </c>
      <c r="D8" s="44" t="s">
        <v>48</v>
      </c>
      <c r="E8" s="44" t="s">
        <v>49</v>
      </c>
      <c r="F8" s="44" t="s">
        <v>50</v>
      </c>
      <c r="G8" s="44" t="s">
        <v>51</v>
      </c>
      <c r="H8" s="48" t="s">
        <v>52</v>
      </c>
      <c r="I8" s="49">
        <v>19.17961</v>
      </c>
      <c r="J8" s="45">
        <v>34.007972</v>
      </c>
      <c r="K8" s="46">
        <v>53.187582</v>
      </c>
      <c r="L8" s="45">
        <v>251.903813</v>
      </c>
      <c r="M8" s="45">
        <v>486.648272</v>
      </c>
      <c r="N8" s="50">
        <v>738.552085</v>
      </c>
      <c r="O8" s="49">
        <v>16.276628</v>
      </c>
      <c r="P8" s="45">
        <v>38.936071</v>
      </c>
      <c r="Q8" s="46">
        <v>55.212699</v>
      </c>
      <c r="R8" s="45">
        <v>27.632918</v>
      </c>
      <c r="S8" s="45">
        <v>356.527326</v>
      </c>
      <c r="T8" s="50">
        <v>384.160244</v>
      </c>
      <c r="U8" s="27">
        <f>+((K8/Q8)-1)*100</f>
        <v>-3.667846413376752</v>
      </c>
      <c r="V8" s="37">
        <f>+((N8/T8)-1)*100</f>
        <v>92.25104537365925</v>
      </c>
    </row>
    <row r="9" spans="1:22" ht="15">
      <c r="A9" s="47" t="s">
        <v>9</v>
      </c>
      <c r="B9" s="44" t="s">
        <v>47</v>
      </c>
      <c r="C9" s="44" t="s">
        <v>21</v>
      </c>
      <c r="D9" s="44" t="s">
        <v>53</v>
      </c>
      <c r="E9" s="44" t="s">
        <v>54</v>
      </c>
      <c r="F9" s="44" t="s">
        <v>55</v>
      </c>
      <c r="G9" s="44" t="s">
        <v>54</v>
      </c>
      <c r="H9" s="48" t="s">
        <v>54</v>
      </c>
      <c r="I9" s="49">
        <v>0</v>
      </c>
      <c r="J9" s="45">
        <v>0</v>
      </c>
      <c r="K9" s="46">
        <v>0</v>
      </c>
      <c r="L9" s="45">
        <v>5.946213</v>
      </c>
      <c r="M9" s="45">
        <v>0</v>
      </c>
      <c r="N9" s="50">
        <v>5.946213</v>
      </c>
      <c r="O9" s="49">
        <v>4.512568</v>
      </c>
      <c r="P9" s="45">
        <v>0</v>
      </c>
      <c r="Q9" s="46">
        <v>4.512568</v>
      </c>
      <c r="R9" s="45">
        <v>60.509706</v>
      </c>
      <c r="S9" s="45">
        <v>0</v>
      </c>
      <c r="T9" s="50">
        <v>60.509706</v>
      </c>
      <c r="U9" s="42" t="s">
        <v>37</v>
      </c>
      <c r="V9" s="37">
        <f>+((N9/T9)-1)*100</f>
        <v>-90.17312528340494</v>
      </c>
    </row>
    <row r="10" spans="1:22" ht="15">
      <c r="A10" s="47" t="s">
        <v>9</v>
      </c>
      <c r="B10" s="44" t="s">
        <v>47</v>
      </c>
      <c r="C10" s="44" t="s">
        <v>21</v>
      </c>
      <c r="D10" s="44" t="s">
        <v>53</v>
      </c>
      <c r="E10" s="44" t="s">
        <v>56</v>
      </c>
      <c r="F10" s="44" t="s">
        <v>57</v>
      </c>
      <c r="G10" s="44" t="s">
        <v>58</v>
      </c>
      <c r="H10" s="48" t="s">
        <v>59</v>
      </c>
      <c r="I10" s="49">
        <v>0</v>
      </c>
      <c r="J10" s="45">
        <v>23.955096</v>
      </c>
      <c r="K10" s="46">
        <v>23.955096</v>
      </c>
      <c r="L10" s="45">
        <v>0</v>
      </c>
      <c r="M10" s="45">
        <v>144.417245</v>
      </c>
      <c r="N10" s="50">
        <v>144.417245</v>
      </c>
      <c r="O10" s="49">
        <v>0</v>
      </c>
      <c r="P10" s="45">
        <v>14.065948</v>
      </c>
      <c r="Q10" s="46">
        <v>14.065948</v>
      </c>
      <c r="R10" s="45">
        <v>0</v>
      </c>
      <c r="S10" s="45">
        <v>91.830276</v>
      </c>
      <c r="T10" s="50">
        <v>91.830276</v>
      </c>
      <c r="U10" s="27">
        <f aca="true" t="shared" si="0" ref="U10:U73">+((K10/Q10)-1)*100</f>
        <v>70.30559191602302</v>
      </c>
      <c r="V10" s="37">
        <f aca="true" t="shared" si="1" ref="V10:V73">+((N10/T10)-1)*100</f>
        <v>57.26539360504592</v>
      </c>
    </row>
    <row r="11" spans="1:22" ht="15">
      <c r="A11" s="47" t="s">
        <v>9</v>
      </c>
      <c r="B11" s="44" t="s">
        <v>223</v>
      </c>
      <c r="C11" s="44" t="s">
        <v>21</v>
      </c>
      <c r="D11" s="44" t="s">
        <v>53</v>
      </c>
      <c r="E11" s="44" t="s">
        <v>54</v>
      </c>
      <c r="F11" s="44" t="s">
        <v>55</v>
      </c>
      <c r="G11" s="44" t="s">
        <v>54</v>
      </c>
      <c r="H11" s="48" t="s">
        <v>54</v>
      </c>
      <c r="I11" s="49">
        <v>0</v>
      </c>
      <c r="J11" s="45">
        <v>0</v>
      </c>
      <c r="K11" s="46">
        <v>0</v>
      </c>
      <c r="L11" s="45">
        <v>0</v>
      </c>
      <c r="M11" s="45">
        <v>1.531704</v>
      </c>
      <c r="N11" s="50">
        <v>1.531704</v>
      </c>
      <c r="O11" s="49">
        <v>0</v>
      </c>
      <c r="P11" s="45">
        <v>0</v>
      </c>
      <c r="Q11" s="46">
        <v>0</v>
      </c>
      <c r="R11" s="45">
        <v>0</v>
      </c>
      <c r="S11" s="45">
        <v>0</v>
      </c>
      <c r="T11" s="50">
        <v>0</v>
      </c>
      <c r="U11" s="42" t="s">
        <v>37</v>
      </c>
      <c r="V11" s="43" t="s">
        <v>37</v>
      </c>
    </row>
    <row r="12" spans="1:22" ht="15">
      <c r="A12" s="47" t="s">
        <v>9</v>
      </c>
      <c r="B12" s="44" t="s">
        <v>47</v>
      </c>
      <c r="C12" s="44" t="s">
        <v>21</v>
      </c>
      <c r="D12" s="44" t="s">
        <v>60</v>
      </c>
      <c r="E12" s="44" t="s">
        <v>61</v>
      </c>
      <c r="F12" s="44" t="s">
        <v>62</v>
      </c>
      <c r="G12" s="44" t="s">
        <v>63</v>
      </c>
      <c r="H12" s="48" t="s">
        <v>64</v>
      </c>
      <c r="I12" s="49">
        <v>27896.1966</v>
      </c>
      <c r="J12" s="45">
        <v>2935.7321</v>
      </c>
      <c r="K12" s="46">
        <v>30831.9287</v>
      </c>
      <c r="L12" s="45">
        <v>288639.2822</v>
      </c>
      <c r="M12" s="45">
        <v>25387.8627</v>
      </c>
      <c r="N12" s="50">
        <v>314027.1449</v>
      </c>
      <c r="O12" s="49">
        <v>23325.302</v>
      </c>
      <c r="P12" s="45">
        <v>637.5734</v>
      </c>
      <c r="Q12" s="46">
        <v>23962.8754</v>
      </c>
      <c r="R12" s="45">
        <v>221181.1002</v>
      </c>
      <c r="S12" s="45">
        <v>9021.0168</v>
      </c>
      <c r="T12" s="50">
        <v>230202.117</v>
      </c>
      <c r="U12" s="27">
        <f t="shared" si="0"/>
        <v>28.665396724468216</v>
      </c>
      <c r="V12" s="37">
        <f t="shared" si="1"/>
        <v>36.41366508371424</v>
      </c>
    </row>
    <row r="13" spans="1:22" ht="15">
      <c r="A13" s="47" t="s">
        <v>9</v>
      </c>
      <c r="B13" s="44" t="s">
        <v>47</v>
      </c>
      <c r="C13" s="44" t="s">
        <v>21</v>
      </c>
      <c r="D13" s="44" t="s">
        <v>60</v>
      </c>
      <c r="E13" s="44" t="s">
        <v>65</v>
      </c>
      <c r="F13" s="44" t="s">
        <v>62</v>
      </c>
      <c r="G13" s="44" t="s">
        <v>63</v>
      </c>
      <c r="H13" s="48" t="s">
        <v>64</v>
      </c>
      <c r="I13" s="49">
        <v>0</v>
      </c>
      <c r="J13" s="45">
        <v>0</v>
      </c>
      <c r="K13" s="46">
        <v>0</v>
      </c>
      <c r="L13" s="45">
        <v>0</v>
      </c>
      <c r="M13" s="45">
        <v>0</v>
      </c>
      <c r="N13" s="50">
        <v>0</v>
      </c>
      <c r="O13" s="49">
        <v>9996.558</v>
      </c>
      <c r="P13" s="45">
        <v>273.2453</v>
      </c>
      <c r="Q13" s="46">
        <v>10269.8033</v>
      </c>
      <c r="R13" s="45">
        <v>94791.943</v>
      </c>
      <c r="S13" s="45">
        <v>3866.1319</v>
      </c>
      <c r="T13" s="50">
        <v>98658.0749</v>
      </c>
      <c r="U13" s="42" t="s">
        <v>37</v>
      </c>
      <c r="V13" s="43" t="s">
        <v>37</v>
      </c>
    </row>
    <row r="14" spans="1:22" ht="15">
      <c r="A14" s="47" t="s">
        <v>9</v>
      </c>
      <c r="B14" s="44" t="s">
        <v>47</v>
      </c>
      <c r="C14" s="44" t="s">
        <v>21</v>
      </c>
      <c r="D14" s="44" t="s">
        <v>66</v>
      </c>
      <c r="E14" s="44" t="s">
        <v>236</v>
      </c>
      <c r="F14" s="44" t="s">
        <v>23</v>
      </c>
      <c r="G14" s="44" t="s">
        <v>22</v>
      </c>
      <c r="H14" s="48" t="s">
        <v>22</v>
      </c>
      <c r="I14" s="49">
        <v>55.368516</v>
      </c>
      <c r="J14" s="45">
        <v>32.279284</v>
      </c>
      <c r="K14" s="46">
        <v>87.6478</v>
      </c>
      <c r="L14" s="45">
        <v>533.028381</v>
      </c>
      <c r="M14" s="45">
        <v>350.341861</v>
      </c>
      <c r="N14" s="50">
        <v>883.370242</v>
      </c>
      <c r="O14" s="49">
        <v>98.689222</v>
      </c>
      <c r="P14" s="45">
        <v>32.247015</v>
      </c>
      <c r="Q14" s="46">
        <v>130.936237</v>
      </c>
      <c r="R14" s="45">
        <v>1114.626269</v>
      </c>
      <c r="S14" s="45">
        <v>370.312827</v>
      </c>
      <c r="T14" s="50">
        <v>1484.939096</v>
      </c>
      <c r="U14" s="27">
        <f t="shared" si="0"/>
        <v>-33.06070037739056</v>
      </c>
      <c r="V14" s="37">
        <f t="shared" si="1"/>
        <v>-40.51134862166765</v>
      </c>
    </row>
    <row r="15" spans="1:22" ht="15">
      <c r="A15" s="47" t="s">
        <v>9</v>
      </c>
      <c r="B15" s="44" t="s">
        <v>47</v>
      </c>
      <c r="C15" s="44" t="s">
        <v>21</v>
      </c>
      <c r="D15" s="44" t="s">
        <v>66</v>
      </c>
      <c r="E15" s="44" t="s">
        <v>67</v>
      </c>
      <c r="F15" s="44" t="s">
        <v>23</v>
      </c>
      <c r="G15" s="44" t="s">
        <v>22</v>
      </c>
      <c r="H15" s="48" t="s">
        <v>22</v>
      </c>
      <c r="I15" s="49">
        <v>21.477612</v>
      </c>
      <c r="J15" s="45">
        <v>14.433671</v>
      </c>
      <c r="K15" s="46">
        <v>35.911283</v>
      </c>
      <c r="L15" s="45">
        <v>338.335679</v>
      </c>
      <c r="M15" s="45">
        <v>94.068337</v>
      </c>
      <c r="N15" s="50">
        <v>432.404016</v>
      </c>
      <c r="O15" s="49">
        <v>76.696238</v>
      </c>
      <c r="P15" s="45">
        <v>6.641518</v>
      </c>
      <c r="Q15" s="46">
        <v>83.337756</v>
      </c>
      <c r="R15" s="45">
        <v>398.024602</v>
      </c>
      <c r="S15" s="45">
        <v>89.536738</v>
      </c>
      <c r="T15" s="50">
        <v>487.56134</v>
      </c>
      <c r="U15" s="27">
        <f t="shared" si="0"/>
        <v>-56.90874733896123</v>
      </c>
      <c r="V15" s="37">
        <f t="shared" si="1"/>
        <v>-11.31289941897361</v>
      </c>
    </row>
    <row r="16" spans="1:22" ht="15">
      <c r="A16" s="47" t="s">
        <v>9</v>
      </c>
      <c r="B16" s="44" t="s">
        <v>47</v>
      </c>
      <c r="C16" s="44" t="s">
        <v>21</v>
      </c>
      <c r="D16" s="44" t="s">
        <v>66</v>
      </c>
      <c r="E16" s="44" t="s">
        <v>68</v>
      </c>
      <c r="F16" s="44" t="s">
        <v>23</v>
      </c>
      <c r="G16" s="44" t="s">
        <v>22</v>
      </c>
      <c r="H16" s="48" t="s">
        <v>68</v>
      </c>
      <c r="I16" s="49">
        <v>92.156467</v>
      </c>
      <c r="J16" s="45">
        <v>29.635784</v>
      </c>
      <c r="K16" s="46">
        <v>121.792251</v>
      </c>
      <c r="L16" s="45">
        <v>1166.127036</v>
      </c>
      <c r="M16" s="45">
        <v>231.405607</v>
      </c>
      <c r="N16" s="50">
        <v>1397.532643</v>
      </c>
      <c r="O16" s="49">
        <v>41.431807</v>
      </c>
      <c r="P16" s="45">
        <v>10.124833</v>
      </c>
      <c r="Q16" s="46">
        <v>51.55664</v>
      </c>
      <c r="R16" s="45">
        <v>495.86281</v>
      </c>
      <c r="S16" s="45">
        <v>145.382439</v>
      </c>
      <c r="T16" s="50">
        <v>641.245249</v>
      </c>
      <c r="U16" s="42" t="s">
        <v>37</v>
      </c>
      <c r="V16" s="43" t="s">
        <v>37</v>
      </c>
    </row>
    <row r="17" spans="1:22" ht="15">
      <c r="A17" s="47" t="s">
        <v>9</v>
      </c>
      <c r="B17" s="44" t="s">
        <v>47</v>
      </c>
      <c r="C17" s="44" t="s">
        <v>21</v>
      </c>
      <c r="D17" s="44" t="s">
        <v>69</v>
      </c>
      <c r="E17" s="44" t="s">
        <v>70</v>
      </c>
      <c r="F17" s="44" t="s">
        <v>71</v>
      </c>
      <c r="G17" s="44" t="s">
        <v>71</v>
      </c>
      <c r="H17" s="48" t="s">
        <v>72</v>
      </c>
      <c r="I17" s="49">
        <v>147.171072</v>
      </c>
      <c r="J17" s="45">
        <v>121.523979</v>
      </c>
      <c r="K17" s="46">
        <v>268.695051</v>
      </c>
      <c r="L17" s="45">
        <v>1495.924332</v>
      </c>
      <c r="M17" s="45">
        <v>1132.099733</v>
      </c>
      <c r="N17" s="50">
        <v>2628.024065</v>
      </c>
      <c r="O17" s="49">
        <v>138.368</v>
      </c>
      <c r="P17" s="45">
        <v>118.632536</v>
      </c>
      <c r="Q17" s="46">
        <v>257.000536</v>
      </c>
      <c r="R17" s="45">
        <v>1242.51539</v>
      </c>
      <c r="S17" s="45">
        <v>1336.711996</v>
      </c>
      <c r="T17" s="50">
        <v>2579.227386</v>
      </c>
      <c r="U17" s="27">
        <f t="shared" si="0"/>
        <v>4.55038545133617</v>
      </c>
      <c r="V17" s="37">
        <f t="shared" si="1"/>
        <v>1.891910704146027</v>
      </c>
    </row>
    <row r="18" spans="1:22" ht="15">
      <c r="A18" s="47" t="s">
        <v>9</v>
      </c>
      <c r="B18" s="44" t="s">
        <v>47</v>
      </c>
      <c r="C18" s="44" t="s">
        <v>21</v>
      </c>
      <c r="D18" s="44" t="s">
        <v>73</v>
      </c>
      <c r="E18" s="44" t="s">
        <v>74</v>
      </c>
      <c r="F18" s="44" t="s">
        <v>23</v>
      </c>
      <c r="G18" s="44" t="s">
        <v>22</v>
      </c>
      <c r="H18" s="48" t="s">
        <v>22</v>
      </c>
      <c r="I18" s="49">
        <v>201.117147</v>
      </c>
      <c r="J18" s="45">
        <v>0</v>
      </c>
      <c r="K18" s="46">
        <v>201.117147</v>
      </c>
      <c r="L18" s="45">
        <v>2704.247691</v>
      </c>
      <c r="M18" s="45">
        <v>0</v>
      </c>
      <c r="N18" s="50">
        <v>2704.247691</v>
      </c>
      <c r="O18" s="49">
        <v>250.1575</v>
      </c>
      <c r="P18" s="45">
        <v>0</v>
      </c>
      <c r="Q18" s="46">
        <v>250.1575</v>
      </c>
      <c r="R18" s="45">
        <v>2328.262742</v>
      </c>
      <c r="S18" s="45">
        <v>86.821678</v>
      </c>
      <c r="T18" s="50">
        <v>2415.08442</v>
      </c>
      <c r="U18" s="27">
        <f t="shared" si="0"/>
        <v>-19.603790811788578</v>
      </c>
      <c r="V18" s="37">
        <f t="shared" si="1"/>
        <v>11.973215867957098</v>
      </c>
    </row>
    <row r="19" spans="1:22" ht="15">
      <c r="A19" s="47" t="s">
        <v>9</v>
      </c>
      <c r="B19" s="44" t="s">
        <v>47</v>
      </c>
      <c r="C19" s="44" t="s">
        <v>21</v>
      </c>
      <c r="D19" s="44" t="s">
        <v>75</v>
      </c>
      <c r="E19" s="44" t="s">
        <v>76</v>
      </c>
      <c r="F19" s="44" t="s">
        <v>62</v>
      </c>
      <c r="G19" s="44" t="s">
        <v>77</v>
      </c>
      <c r="H19" s="48" t="s">
        <v>78</v>
      </c>
      <c r="I19" s="49">
        <v>15.347752</v>
      </c>
      <c r="J19" s="45">
        <v>4.426596</v>
      </c>
      <c r="K19" s="46">
        <v>19.774348</v>
      </c>
      <c r="L19" s="45">
        <v>171.040798</v>
      </c>
      <c r="M19" s="45">
        <v>63.149884</v>
      </c>
      <c r="N19" s="50">
        <v>234.190682</v>
      </c>
      <c r="O19" s="49">
        <v>0</v>
      </c>
      <c r="P19" s="45">
        <v>0</v>
      </c>
      <c r="Q19" s="46">
        <v>0</v>
      </c>
      <c r="R19" s="45">
        <v>151.247955</v>
      </c>
      <c r="S19" s="45">
        <v>48.396069</v>
      </c>
      <c r="T19" s="50">
        <v>199.644024</v>
      </c>
      <c r="U19" s="42" t="s">
        <v>37</v>
      </c>
      <c r="V19" s="37">
        <f t="shared" si="1"/>
        <v>17.304128271828457</v>
      </c>
    </row>
    <row r="20" spans="1:22" ht="15">
      <c r="A20" s="47" t="s">
        <v>9</v>
      </c>
      <c r="B20" s="44" t="s">
        <v>47</v>
      </c>
      <c r="C20" s="44" t="s">
        <v>21</v>
      </c>
      <c r="D20" s="44" t="s">
        <v>75</v>
      </c>
      <c r="E20" s="44" t="s">
        <v>79</v>
      </c>
      <c r="F20" s="44" t="s">
        <v>57</v>
      </c>
      <c r="G20" s="44" t="s">
        <v>57</v>
      </c>
      <c r="H20" s="48" t="s">
        <v>80</v>
      </c>
      <c r="I20" s="49">
        <v>61.52336</v>
      </c>
      <c r="J20" s="45">
        <v>32.7909</v>
      </c>
      <c r="K20" s="46">
        <v>94.31426</v>
      </c>
      <c r="L20" s="45">
        <v>611.85846</v>
      </c>
      <c r="M20" s="45">
        <v>300.12492</v>
      </c>
      <c r="N20" s="50">
        <v>911.98338</v>
      </c>
      <c r="O20" s="49">
        <v>43.3328</v>
      </c>
      <c r="P20" s="45">
        <v>17.455</v>
      </c>
      <c r="Q20" s="46">
        <v>60.7878</v>
      </c>
      <c r="R20" s="45">
        <v>505.51325</v>
      </c>
      <c r="S20" s="45">
        <v>185.78054</v>
      </c>
      <c r="T20" s="50">
        <v>691.29379</v>
      </c>
      <c r="U20" s="27">
        <f t="shared" si="0"/>
        <v>55.15327088659239</v>
      </c>
      <c r="V20" s="37">
        <f t="shared" si="1"/>
        <v>31.924138939538295</v>
      </c>
    </row>
    <row r="21" spans="1:22" ht="15">
      <c r="A21" s="47" t="s">
        <v>9</v>
      </c>
      <c r="B21" s="44" t="s">
        <v>47</v>
      </c>
      <c r="C21" s="44" t="s">
        <v>21</v>
      </c>
      <c r="D21" s="44" t="s">
        <v>81</v>
      </c>
      <c r="E21" s="44" t="s">
        <v>82</v>
      </c>
      <c r="F21" s="44" t="s">
        <v>24</v>
      </c>
      <c r="G21" s="44" t="s">
        <v>83</v>
      </c>
      <c r="H21" s="48" t="s">
        <v>84</v>
      </c>
      <c r="I21" s="49">
        <v>1143.054</v>
      </c>
      <c r="J21" s="45">
        <v>0</v>
      </c>
      <c r="K21" s="46">
        <v>1143.054</v>
      </c>
      <c r="L21" s="45">
        <v>15679.23406</v>
      </c>
      <c r="M21" s="45">
        <v>0</v>
      </c>
      <c r="N21" s="50">
        <v>15679.23406</v>
      </c>
      <c r="O21" s="49">
        <v>1574.80282</v>
      </c>
      <c r="P21" s="45">
        <v>0</v>
      </c>
      <c r="Q21" s="46">
        <v>1574.80282</v>
      </c>
      <c r="R21" s="45">
        <v>19026.211797</v>
      </c>
      <c r="S21" s="45">
        <v>0</v>
      </c>
      <c r="T21" s="50">
        <v>19026.211797</v>
      </c>
      <c r="U21" s="27">
        <f t="shared" si="0"/>
        <v>-27.416055808180484</v>
      </c>
      <c r="V21" s="37">
        <f t="shared" si="1"/>
        <v>-17.59140375767152</v>
      </c>
    </row>
    <row r="22" spans="1:22" ht="15">
      <c r="A22" s="47" t="s">
        <v>9</v>
      </c>
      <c r="B22" s="44" t="s">
        <v>47</v>
      </c>
      <c r="C22" s="44" t="s">
        <v>21</v>
      </c>
      <c r="D22" s="44" t="s">
        <v>81</v>
      </c>
      <c r="E22" s="44" t="s">
        <v>85</v>
      </c>
      <c r="F22" s="44" t="s">
        <v>24</v>
      </c>
      <c r="G22" s="44" t="s">
        <v>83</v>
      </c>
      <c r="H22" s="48" t="s">
        <v>84</v>
      </c>
      <c r="I22" s="49">
        <v>827.798</v>
      </c>
      <c r="J22" s="45">
        <v>0</v>
      </c>
      <c r="K22" s="46">
        <v>827.798</v>
      </c>
      <c r="L22" s="45">
        <v>6432.64075</v>
      </c>
      <c r="M22" s="45">
        <v>0</v>
      </c>
      <c r="N22" s="50">
        <v>6432.64075</v>
      </c>
      <c r="O22" s="49">
        <v>418.66308</v>
      </c>
      <c r="P22" s="45">
        <v>0</v>
      </c>
      <c r="Q22" s="46">
        <v>418.66308</v>
      </c>
      <c r="R22" s="45">
        <v>3478.348353</v>
      </c>
      <c r="S22" s="45">
        <v>0</v>
      </c>
      <c r="T22" s="50">
        <v>3478.348353</v>
      </c>
      <c r="U22" s="27">
        <f t="shared" si="0"/>
        <v>97.72414610813067</v>
      </c>
      <c r="V22" s="37">
        <f t="shared" si="1"/>
        <v>84.9337702030904</v>
      </c>
    </row>
    <row r="23" spans="1:22" ht="15">
      <c r="A23" s="47" t="s">
        <v>9</v>
      </c>
      <c r="B23" s="44" t="s">
        <v>47</v>
      </c>
      <c r="C23" s="44" t="s">
        <v>21</v>
      </c>
      <c r="D23" s="44" t="s">
        <v>86</v>
      </c>
      <c r="E23" s="44" t="s">
        <v>237</v>
      </c>
      <c r="F23" s="44" t="s">
        <v>87</v>
      </c>
      <c r="G23" s="44" t="s">
        <v>88</v>
      </c>
      <c r="H23" s="48" t="s">
        <v>89</v>
      </c>
      <c r="I23" s="49">
        <v>1169.5824</v>
      </c>
      <c r="J23" s="45">
        <v>171.9431</v>
      </c>
      <c r="K23" s="46">
        <v>1341.5255</v>
      </c>
      <c r="L23" s="45">
        <v>12601.569066</v>
      </c>
      <c r="M23" s="45">
        <v>1723.472394</v>
      </c>
      <c r="N23" s="50">
        <v>14325.04146</v>
      </c>
      <c r="O23" s="49">
        <v>710.8251</v>
      </c>
      <c r="P23" s="45">
        <v>139.4155</v>
      </c>
      <c r="Q23" s="46">
        <v>850.2406</v>
      </c>
      <c r="R23" s="45">
        <v>7101.239395</v>
      </c>
      <c r="S23" s="45">
        <v>1657.009001</v>
      </c>
      <c r="T23" s="50">
        <v>8758.248396</v>
      </c>
      <c r="U23" s="27">
        <f t="shared" si="0"/>
        <v>57.78186786187345</v>
      </c>
      <c r="V23" s="37">
        <f t="shared" si="1"/>
        <v>63.56057526916481</v>
      </c>
    </row>
    <row r="24" spans="1:22" ht="15">
      <c r="A24" s="47" t="s">
        <v>9</v>
      </c>
      <c r="B24" s="44" t="s">
        <v>47</v>
      </c>
      <c r="C24" s="44" t="s">
        <v>21</v>
      </c>
      <c r="D24" s="44" t="s">
        <v>86</v>
      </c>
      <c r="E24" s="44" t="s">
        <v>90</v>
      </c>
      <c r="F24" s="44" t="s">
        <v>71</v>
      </c>
      <c r="G24" s="44" t="s">
        <v>71</v>
      </c>
      <c r="H24" s="48" t="s">
        <v>91</v>
      </c>
      <c r="I24" s="49">
        <v>201.794</v>
      </c>
      <c r="J24" s="45">
        <v>99.4196</v>
      </c>
      <c r="K24" s="46">
        <v>301.2136</v>
      </c>
      <c r="L24" s="45">
        <v>1825.129658</v>
      </c>
      <c r="M24" s="45">
        <v>1094.545437</v>
      </c>
      <c r="N24" s="50">
        <v>2919.675095</v>
      </c>
      <c r="O24" s="49">
        <v>105.99279</v>
      </c>
      <c r="P24" s="45">
        <v>92.42866</v>
      </c>
      <c r="Q24" s="46">
        <v>198.42145</v>
      </c>
      <c r="R24" s="45">
        <v>957.514468</v>
      </c>
      <c r="S24" s="45">
        <v>897.953672</v>
      </c>
      <c r="T24" s="50">
        <v>1855.468139</v>
      </c>
      <c r="U24" s="27">
        <f t="shared" si="0"/>
        <v>51.80495858688665</v>
      </c>
      <c r="V24" s="37">
        <f t="shared" si="1"/>
        <v>57.35517272603514</v>
      </c>
    </row>
    <row r="25" spans="1:22" ht="15">
      <c r="A25" s="47" t="s">
        <v>9</v>
      </c>
      <c r="B25" s="44" t="s">
        <v>47</v>
      </c>
      <c r="C25" s="44" t="s">
        <v>21</v>
      </c>
      <c r="D25" s="44" t="s">
        <v>92</v>
      </c>
      <c r="E25" s="44" t="s">
        <v>238</v>
      </c>
      <c r="F25" s="44" t="s">
        <v>93</v>
      </c>
      <c r="G25" s="44" t="s">
        <v>94</v>
      </c>
      <c r="H25" s="48" t="s">
        <v>95</v>
      </c>
      <c r="I25" s="49">
        <v>159.0602</v>
      </c>
      <c r="J25" s="45">
        <v>73.37924</v>
      </c>
      <c r="K25" s="46">
        <v>232.43944</v>
      </c>
      <c r="L25" s="45">
        <v>1979.5037</v>
      </c>
      <c r="M25" s="45">
        <v>733.4785</v>
      </c>
      <c r="N25" s="50">
        <v>2712.9822</v>
      </c>
      <c r="O25" s="49">
        <v>125.073</v>
      </c>
      <c r="P25" s="45">
        <v>92.04746</v>
      </c>
      <c r="Q25" s="46">
        <v>217.12046</v>
      </c>
      <c r="R25" s="45">
        <v>1803.794966</v>
      </c>
      <c r="S25" s="45">
        <v>845.184715</v>
      </c>
      <c r="T25" s="50">
        <v>2648.979681</v>
      </c>
      <c r="U25" s="27">
        <f t="shared" si="0"/>
        <v>7.055521160926048</v>
      </c>
      <c r="V25" s="37">
        <f t="shared" si="1"/>
        <v>2.4161196652078054</v>
      </c>
    </row>
    <row r="26" spans="1:22" ht="15">
      <c r="A26" s="47" t="s">
        <v>9</v>
      </c>
      <c r="B26" s="44" t="s">
        <v>47</v>
      </c>
      <c r="C26" s="44" t="s">
        <v>21</v>
      </c>
      <c r="D26" s="44" t="s">
        <v>96</v>
      </c>
      <c r="E26" s="44" t="s">
        <v>97</v>
      </c>
      <c r="F26" s="44" t="s">
        <v>24</v>
      </c>
      <c r="G26" s="44" t="s">
        <v>98</v>
      </c>
      <c r="H26" s="48" t="s">
        <v>99</v>
      </c>
      <c r="I26" s="49">
        <v>0</v>
      </c>
      <c r="J26" s="45">
        <v>0</v>
      </c>
      <c r="K26" s="46">
        <v>0</v>
      </c>
      <c r="L26" s="45">
        <v>0</v>
      </c>
      <c r="M26" s="45">
        <v>0</v>
      </c>
      <c r="N26" s="50">
        <v>0</v>
      </c>
      <c r="O26" s="49">
        <v>0</v>
      </c>
      <c r="P26" s="45">
        <v>0</v>
      </c>
      <c r="Q26" s="46">
        <v>0</v>
      </c>
      <c r="R26" s="45">
        <v>0</v>
      </c>
      <c r="S26" s="45">
        <v>94.054502</v>
      </c>
      <c r="T26" s="50">
        <v>94.054502</v>
      </c>
      <c r="U26" s="42" t="s">
        <v>37</v>
      </c>
      <c r="V26" s="43" t="s">
        <v>37</v>
      </c>
    </row>
    <row r="27" spans="1:22" ht="15">
      <c r="A27" s="47" t="s">
        <v>9</v>
      </c>
      <c r="B27" s="44" t="s">
        <v>47</v>
      </c>
      <c r="C27" s="44" t="s">
        <v>21</v>
      </c>
      <c r="D27" s="44" t="s">
        <v>100</v>
      </c>
      <c r="E27" s="44" t="s">
        <v>101</v>
      </c>
      <c r="F27" s="44" t="s">
        <v>102</v>
      </c>
      <c r="G27" s="44" t="s">
        <v>103</v>
      </c>
      <c r="H27" s="48" t="s">
        <v>103</v>
      </c>
      <c r="I27" s="49">
        <v>0</v>
      </c>
      <c r="J27" s="45">
        <v>0</v>
      </c>
      <c r="K27" s="46">
        <v>0</v>
      </c>
      <c r="L27" s="45">
        <v>0</v>
      </c>
      <c r="M27" s="45">
        <v>0</v>
      </c>
      <c r="N27" s="50">
        <v>0</v>
      </c>
      <c r="O27" s="49">
        <v>0</v>
      </c>
      <c r="P27" s="45">
        <v>0</v>
      </c>
      <c r="Q27" s="46">
        <v>0</v>
      </c>
      <c r="R27" s="45">
        <v>32.895087</v>
      </c>
      <c r="S27" s="45">
        <v>0</v>
      </c>
      <c r="T27" s="50">
        <v>32.895087</v>
      </c>
      <c r="U27" s="42" t="s">
        <v>37</v>
      </c>
      <c r="V27" s="43" t="s">
        <v>37</v>
      </c>
    </row>
    <row r="28" spans="1:22" ht="15">
      <c r="A28" s="47" t="s">
        <v>9</v>
      </c>
      <c r="B28" s="44" t="s">
        <v>47</v>
      </c>
      <c r="C28" s="44" t="s">
        <v>21</v>
      </c>
      <c r="D28" s="44" t="s">
        <v>104</v>
      </c>
      <c r="E28" s="44" t="s">
        <v>105</v>
      </c>
      <c r="F28" s="44" t="s">
        <v>24</v>
      </c>
      <c r="G28" s="44" t="s">
        <v>106</v>
      </c>
      <c r="H28" s="48" t="s">
        <v>107</v>
      </c>
      <c r="I28" s="49">
        <v>53.114112</v>
      </c>
      <c r="J28" s="45">
        <v>30.642976</v>
      </c>
      <c r="K28" s="46">
        <v>83.757088</v>
      </c>
      <c r="L28" s="45">
        <v>685.118673</v>
      </c>
      <c r="M28" s="45">
        <v>251.429156</v>
      </c>
      <c r="N28" s="50">
        <v>936.547829</v>
      </c>
      <c r="O28" s="49">
        <v>39.694032</v>
      </c>
      <c r="P28" s="45">
        <v>17.377873</v>
      </c>
      <c r="Q28" s="46">
        <v>57.071905</v>
      </c>
      <c r="R28" s="45">
        <v>800.02828</v>
      </c>
      <c r="S28" s="45">
        <v>291.040489</v>
      </c>
      <c r="T28" s="50">
        <v>1091.068769</v>
      </c>
      <c r="U28" s="27">
        <f t="shared" si="0"/>
        <v>46.75712682098134</v>
      </c>
      <c r="V28" s="37">
        <f t="shared" si="1"/>
        <v>-14.162346534913972</v>
      </c>
    </row>
    <row r="29" spans="1:22" ht="15">
      <c r="A29" s="47" t="s">
        <v>9</v>
      </c>
      <c r="B29" s="44" t="s">
        <v>47</v>
      </c>
      <c r="C29" s="44" t="s">
        <v>21</v>
      </c>
      <c r="D29" s="44" t="s">
        <v>108</v>
      </c>
      <c r="E29" s="44" t="s">
        <v>109</v>
      </c>
      <c r="F29" s="44" t="s">
        <v>62</v>
      </c>
      <c r="G29" s="44" t="s">
        <v>110</v>
      </c>
      <c r="H29" s="48" t="s">
        <v>111</v>
      </c>
      <c r="I29" s="49">
        <v>0</v>
      </c>
      <c r="J29" s="45">
        <v>15.2515</v>
      </c>
      <c r="K29" s="46">
        <v>15.2515</v>
      </c>
      <c r="L29" s="45">
        <v>0</v>
      </c>
      <c r="M29" s="45">
        <v>52.1485</v>
      </c>
      <c r="N29" s="50">
        <v>52.1485</v>
      </c>
      <c r="O29" s="49">
        <v>0</v>
      </c>
      <c r="P29" s="45">
        <v>20.079</v>
      </c>
      <c r="Q29" s="46">
        <v>20.079</v>
      </c>
      <c r="R29" s="45">
        <v>0</v>
      </c>
      <c r="S29" s="45">
        <v>217.2463</v>
      </c>
      <c r="T29" s="50">
        <v>217.2463</v>
      </c>
      <c r="U29" s="27">
        <f t="shared" si="0"/>
        <v>-24.04253199860551</v>
      </c>
      <c r="V29" s="37">
        <f t="shared" si="1"/>
        <v>-75.99567863756482</v>
      </c>
    </row>
    <row r="30" spans="1:22" ht="15">
      <c r="A30" s="47" t="s">
        <v>9</v>
      </c>
      <c r="B30" s="44" t="s">
        <v>47</v>
      </c>
      <c r="C30" s="44" t="s">
        <v>21</v>
      </c>
      <c r="D30" s="44" t="s">
        <v>108</v>
      </c>
      <c r="E30" s="44" t="s">
        <v>112</v>
      </c>
      <c r="F30" s="44" t="s">
        <v>62</v>
      </c>
      <c r="G30" s="44" t="s">
        <v>110</v>
      </c>
      <c r="H30" s="48" t="s">
        <v>113</v>
      </c>
      <c r="I30" s="49">
        <v>0</v>
      </c>
      <c r="J30" s="45">
        <v>12.7621</v>
      </c>
      <c r="K30" s="46">
        <v>12.7621</v>
      </c>
      <c r="L30" s="45">
        <v>171.675</v>
      </c>
      <c r="M30" s="45">
        <v>235.7118</v>
      </c>
      <c r="N30" s="50">
        <v>407.3868</v>
      </c>
      <c r="O30" s="49">
        <v>14.7072</v>
      </c>
      <c r="P30" s="45">
        <v>27.6955</v>
      </c>
      <c r="Q30" s="46">
        <v>42.4027</v>
      </c>
      <c r="R30" s="45">
        <v>71.8014</v>
      </c>
      <c r="S30" s="45">
        <v>196.1959</v>
      </c>
      <c r="T30" s="50">
        <v>267.9973</v>
      </c>
      <c r="U30" s="27">
        <f t="shared" si="0"/>
        <v>-69.90262412535051</v>
      </c>
      <c r="V30" s="37">
        <f t="shared" si="1"/>
        <v>52.01153145945874</v>
      </c>
    </row>
    <row r="31" spans="1:22" ht="15">
      <c r="A31" s="47" t="s">
        <v>9</v>
      </c>
      <c r="B31" s="44" t="s">
        <v>47</v>
      </c>
      <c r="C31" s="44" t="s">
        <v>21</v>
      </c>
      <c r="D31" s="44" t="s">
        <v>108</v>
      </c>
      <c r="E31" s="44" t="s">
        <v>114</v>
      </c>
      <c r="F31" s="44" t="s">
        <v>62</v>
      </c>
      <c r="G31" s="44" t="s">
        <v>110</v>
      </c>
      <c r="H31" s="48" t="s">
        <v>113</v>
      </c>
      <c r="I31" s="49">
        <v>0</v>
      </c>
      <c r="J31" s="45">
        <v>50.9544</v>
      </c>
      <c r="K31" s="46">
        <v>50.9544</v>
      </c>
      <c r="L31" s="45">
        <v>593.7179</v>
      </c>
      <c r="M31" s="45">
        <v>1158.4635</v>
      </c>
      <c r="N31" s="50">
        <v>1752.1814</v>
      </c>
      <c r="O31" s="49">
        <v>27.3024</v>
      </c>
      <c r="P31" s="45">
        <v>51.414</v>
      </c>
      <c r="Q31" s="46">
        <v>78.7164</v>
      </c>
      <c r="R31" s="45">
        <v>27.3024</v>
      </c>
      <c r="S31" s="45">
        <v>514.1003</v>
      </c>
      <c r="T31" s="50">
        <v>541.4027</v>
      </c>
      <c r="U31" s="27">
        <f t="shared" si="0"/>
        <v>-35.26838117596841</v>
      </c>
      <c r="V31" s="43" t="s">
        <v>37</v>
      </c>
    </row>
    <row r="32" spans="1:22" ht="15">
      <c r="A32" s="47" t="s">
        <v>9</v>
      </c>
      <c r="B32" s="44" t="s">
        <v>47</v>
      </c>
      <c r="C32" s="44" t="s">
        <v>21</v>
      </c>
      <c r="D32" s="44" t="s">
        <v>25</v>
      </c>
      <c r="E32" s="44" t="s">
        <v>239</v>
      </c>
      <c r="F32" s="44" t="s">
        <v>57</v>
      </c>
      <c r="G32" s="44" t="s">
        <v>115</v>
      </c>
      <c r="H32" s="48" t="s">
        <v>116</v>
      </c>
      <c r="I32" s="49">
        <v>1536.0756</v>
      </c>
      <c r="J32" s="45">
        <v>0</v>
      </c>
      <c r="K32" s="46">
        <v>1536.0756</v>
      </c>
      <c r="L32" s="45">
        <v>17090.262611</v>
      </c>
      <c r="M32" s="45">
        <v>0</v>
      </c>
      <c r="N32" s="50">
        <v>17090.262611</v>
      </c>
      <c r="O32" s="49">
        <v>1690.093771</v>
      </c>
      <c r="P32" s="45">
        <v>0</v>
      </c>
      <c r="Q32" s="46">
        <v>1690.093771</v>
      </c>
      <c r="R32" s="45">
        <v>19157.482538</v>
      </c>
      <c r="S32" s="45">
        <v>0</v>
      </c>
      <c r="T32" s="50">
        <v>19157.482538</v>
      </c>
      <c r="U32" s="27">
        <f t="shared" si="0"/>
        <v>-9.11299560076304</v>
      </c>
      <c r="V32" s="37">
        <f t="shared" si="1"/>
        <v>-10.790665855493009</v>
      </c>
    </row>
    <row r="33" spans="1:22" ht="15">
      <c r="A33" s="47" t="s">
        <v>9</v>
      </c>
      <c r="B33" s="44" t="s">
        <v>47</v>
      </c>
      <c r="C33" s="44" t="s">
        <v>21</v>
      </c>
      <c r="D33" s="44" t="s">
        <v>117</v>
      </c>
      <c r="E33" s="44" t="s">
        <v>118</v>
      </c>
      <c r="F33" s="44" t="s">
        <v>71</v>
      </c>
      <c r="G33" s="44" t="s">
        <v>71</v>
      </c>
      <c r="H33" s="48" t="s">
        <v>119</v>
      </c>
      <c r="I33" s="49">
        <v>8.733219</v>
      </c>
      <c r="J33" s="45">
        <v>10.68614</v>
      </c>
      <c r="K33" s="46">
        <v>19.419359</v>
      </c>
      <c r="L33" s="45">
        <v>74.771524</v>
      </c>
      <c r="M33" s="45">
        <v>77.032382</v>
      </c>
      <c r="N33" s="50">
        <v>151.803905</v>
      </c>
      <c r="O33" s="49">
        <v>0</v>
      </c>
      <c r="P33" s="45">
        <v>0</v>
      </c>
      <c r="Q33" s="46">
        <v>0</v>
      </c>
      <c r="R33" s="45">
        <v>0</v>
      </c>
      <c r="S33" s="45">
        <v>0</v>
      </c>
      <c r="T33" s="50">
        <v>0</v>
      </c>
      <c r="U33" s="42" t="s">
        <v>37</v>
      </c>
      <c r="V33" s="43" t="s">
        <v>37</v>
      </c>
    </row>
    <row r="34" spans="1:22" ht="15">
      <c r="A34" s="47" t="s">
        <v>9</v>
      </c>
      <c r="B34" s="44" t="s">
        <v>47</v>
      </c>
      <c r="C34" s="44" t="s">
        <v>21</v>
      </c>
      <c r="D34" s="44" t="s">
        <v>117</v>
      </c>
      <c r="E34" s="44" t="s">
        <v>120</v>
      </c>
      <c r="F34" s="44" t="s">
        <v>71</v>
      </c>
      <c r="G34" s="44" t="s">
        <v>71</v>
      </c>
      <c r="H34" s="48" t="s">
        <v>119</v>
      </c>
      <c r="I34" s="49">
        <v>50.208116</v>
      </c>
      <c r="J34" s="45">
        <v>53.599312</v>
      </c>
      <c r="K34" s="46">
        <v>103.807429</v>
      </c>
      <c r="L34" s="45">
        <v>637.722176</v>
      </c>
      <c r="M34" s="45">
        <v>755.386302</v>
      </c>
      <c r="N34" s="50">
        <v>1393.108478</v>
      </c>
      <c r="O34" s="49">
        <v>80.69395</v>
      </c>
      <c r="P34" s="45">
        <v>124.364495</v>
      </c>
      <c r="Q34" s="46">
        <v>205.058445</v>
      </c>
      <c r="R34" s="45">
        <v>840.141419</v>
      </c>
      <c r="S34" s="45">
        <v>1254.106642</v>
      </c>
      <c r="T34" s="50">
        <v>2094.248061</v>
      </c>
      <c r="U34" s="27">
        <f t="shared" si="0"/>
        <v>-49.37666234619111</v>
      </c>
      <c r="V34" s="37">
        <f t="shared" si="1"/>
        <v>-33.47929961387701</v>
      </c>
    </row>
    <row r="35" spans="1:22" ht="15">
      <c r="A35" s="47" t="s">
        <v>9</v>
      </c>
      <c r="B35" s="44" t="s">
        <v>47</v>
      </c>
      <c r="C35" s="44" t="s">
        <v>21</v>
      </c>
      <c r="D35" s="44" t="s">
        <v>117</v>
      </c>
      <c r="E35" s="44" t="s">
        <v>121</v>
      </c>
      <c r="F35" s="44" t="s">
        <v>71</v>
      </c>
      <c r="G35" s="44" t="s">
        <v>71</v>
      </c>
      <c r="H35" s="48" t="s">
        <v>119</v>
      </c>
      <c r="I35" s="49">
        <v>19.2521</v>
      </c>
      <c r="J35" s="45">
        <v>21.003003</v>
      </c>
      <c r="K35" s="46">
        <v>40.255103</v>
      </c>
      <c r="L35" s="45">
        <v>108.332555</v>
      </c>
      <c r="M35" s="45">
        <v>122.460516</v>
      </c>
      <c r="N35" s="50">
        <v>230.793071</v>
      </c>
      <c r="O35" s="49">
        <v>0</v>
      </c>
      <c r="P35" s="45">
        <v>0</v>
      </c>
      <c r="Q35" s="46">
        <v>0</v>
      </c>
      <c r="R35" s="45">
        <v>0</v>
      </c>
      <c r="S35" s="45">
        <v>0</v>
      </c>
      <c r="T35" s="50">
        <v>0</v>
      </c>
      <c r="U35" s="42" t="s">
        <v>37</v>
      </c>
      <c r="V35" s="43" t="s">
        <v>37</v>
      </c>
    </row>
    <row r="36" spans="1:22" ht="15">
      <c r="A36" s="47" t="s">
        <v>9</v>
      </c>
      <c r="B36" s="44" t="s">
        <v>47</v>
      </c>
      <c r="C36" s="44" t="s">
        <v>21</v>
      </c>
      <c r="D36" s="44" t="s">
        <v>117</v>
      </c>
      <c r="E36" s="44" t="s">
        <v>122</v>
      </c>
      <c r="F36" s="44" t="s">
        <v>71</v>
      </c>
      <c r="G36" s="44" t="s">
        <v>71</v>
      </c>
      <c r="H36" s="48" t="s">
        <v>119</v>
      </c>
      <c r="I36" s="49">
        <v>0</v>
      </c>
      <c r="J36" s="45">
        <v>0</v>
      </c>
      <c r="K36" s="46">
        <v>0</v>
      </c>
      <c r="L36" s="45">
        <v>2.922</v>
      </c>
      <c r="M36" s="45">
        <v>4.034915</v>
      </c>
      <c r="N36" s="50">
        <v>6.956915</v>
      </c>
      <c r="O36" s="49">
        <v>0</v>
      </c>
      <c r="P36" s="45">
        <v>0</v>
      </c>
      <c r="Q36" s="46">
        <v>0</v>
      </c>
      <c r="R36" s="45">
        <v>0</v>
      </c>
      <c r="S36" s="45">
        <v>0</v>
      </c>
      <c r="T36" s="50">
        <v>0</v>
      </c>
      <c r="U36" s="42" t="s">
        <v>37</v>
      </c>
      <c r="V36" s="43" t="s">
        <v>37</v>
      </c>
    </row>
    <row r="37" spans="1:23" s="6" customFormat="1" ht="15">
      <c r="A37" s="47" t="s">
        <v>9</v>
      </c>
      <c r="B37" s="44" t="s">
        <v>47</v>
      </c>
      <c r="C37" s="44" t="s">
        <v>21</v>
      </c>
      <c r="D37" s="44" t="s">
        <v>117</v>
      </c>
      <c r="E37" s="44" t="s">
        <v>123</v>
      </c>
      <c r="F37" s="44" t="s">
        <v>71</v>
      </c>
      <c r="G37" s="44" t="s">
        <v>71</v>
      </c>
      <c r="H37" s="48" t="s">
        <v>119</v>
      </c>
      <c r="I37" s="49">
        <v>0</v>
      </c>
      <c r="J37" s="45">
        <v>0</v>
      </c>
      <c r="K37" s="46">
        <v>0</v>
      </c>
      <c r="L37" s="45">
        <v>0.16</v>
      </c>
      <c r="M37" s="45">
        <v>0.0822</v>
      </c>
      <c r="N37" s="50">
        <v>0.2422</v>
      </c>
      <c r="O37" s="49">
        <v>0</v>
      </c>
      <c r="P37" s="45">
        <v>0</v>
      </c>
      <c r="Q37" s="46">
        <v>0</v>
      </c>
      <c r="R37" s="45">
        <v>0</v>
      </c>
      <c r="S37" s="45">
        <v>0</v>
      </c>
      <c r="T37" s="50">
        <v>0</v>
      </c>
      <c r="U37" s="42" t="s">
        <v>37</v>
      </c>
      <c r="V37" s="43" t="s">
        <v>37</v>
      </c>
      <c r="W37" s="1"/>
    </row>
    <row r="38" spans="1:22" ht="15">
      <c r="A38" s="47" t="s">
        <v>9</v>
      </c>
      <c r="B38" s="44" t="s">
        <v>47</v>
      </c>
      <c r="C38" s="44" t="s">
        <v>21</v>
      </c>
      <c r="D38" s="44" t="s">
        <v>117</v>
      </c>
      <c r="E38" s="44" t="s">
        <v>124</v>
      </c>
      <c r="F38" s="44" t="s">
        <v>71</v>
      </c>
      <c r="G38" s="44" t="s">
        <v>71</v>
      </c>
      <c r="H38" s="48" t="s">
        <v>119</v>
      </c>
      <c r="I38" s="49">
        <v>9.8468</v>
      </c>
      <c r="J38" s="45">
        <v>10.894939</v>
      </c>
      <c r="K38" s="46">
        <v>20.741739</v>
      </c>
      <c r="L38" s="45">
        <v>82.35038</v>
      </c>
      <c r="M38" s="45">
        <v>78.684908</v>
      </c>
      <c r="N38" s="50">
        <v>161.035288</v>
      </c>
      <c r="O38" s="49">
        <v>0</v>
      </c>
      <c r="P38" s="45">
        <v>0</v>
      </c>
      <c r="Q38" s="46">
        <v>0</v>
      </c>
      <c r="R38" s="45">
        <v>0</v>
      </c>
      <c r="S38" s="45">
        <v>0</v>
      </c>
      <c r="T38" s="50">
        <v>0</v>
      </c>
      <c r="U38" s="42" t="s">
        <v>37</v>
      </c>
      <c r="V38" s="43" t="s">
        <v>37</v>
      </c>
    </row>
    <row r="39" spans="1:22" ht="15">
      <c r="A39" s="47" t="s">
        <v>9</v>
      </c>
      <c r="B39" s="44" t="s">
        <v>47</v>
      </c>
      <c r="C39" s="44" t="s">
        <v>21</v>
      </c>
      <c r="D39" s="44" t="s">
        <v>117</v>
      </c>
      <c r="E39" s="44" t="s">
        <v>125</v>
      </c>
      <c r="F39" s="44" t="s">
        <v>71</v>
      </c>
      <c r="G39" s="44" t="s">
        <v>71</v>
      </c>
      <c r="H39" s="48" t="s">
        <v>119</v>
      </c>
      <c r="I39" s="49">
        <v>1.01514</v>
      </c>
      <c r="J39" s="45">
        <v>0.462191</v>
      </c>
      <c r="K39" s="46">
        <v>1.477331</v>
      </c>
      <c r="L39" s="45">
        <v>19.26863</v>
      </c>
      <c r="M39" s="45">
        <v>6.671315</v>
      </c>
      <c r="N39" s="50">
        <v>25.939945</v>
      </c>
      <c r="O39" s="49">
        <v>0</v>
      </c>
      <c r="P39" s="45">
        <v>0</v>
      </c>
      <c r="Q39" s="46">
        <v>0</v>
      </c>
      <c r="R39" s="45">
        <v>0</v>
      </c>
      <c r="S39" s="45">
        <v>0</v>
      </c>
      <c r="T39" s="50">
        <v>0</v>
      </c>
      <c r="U39" s="42" t="s">
        <v>37</v>
      </c>
      <c r="V39" s="43" t="s">
        <v>37</v>
      </c>
    </row>
    <row r="40" spans="1:22" ht="15">
      <c r="A40" s="47" t="s">
        <v>9</v>
      </c>
      <c r="B40" s="44" t="s">
        <v>47</v>
      </c>
      <c r="C40" s="44" t="s">
        <v>21</v>
      </c>
      <c r="D40" s="44" t="s">
        <v>126</v>
      </c>
      <c r="E40" s="44" t="s">
        <v>240</v>
      </c>
      <c r="F40" s="44" t="s">
        <v>24</v>
      </c>
      <c r="G40" s="44" t="s">
        <v>127</v>
      </c>
      <c r="H40" s="48" t="s">
        <v>127</v>
      </c>
      <c r="I40" s="49">
        <v>0</v>
      </c>
      <c r="J40" s="45">
        <v>0</v>
      </c>
      <c r="K40" s="46">
        <v>0</v>
      </c>
      <c r="L40" s="45">
        <v>0</v>
      </c>
      <c r="M40" s="45">
        <v>486.26615</v>
      </c>
      <c r="N40" s="50">
        <v>486.26615</v>
      </c>
      <c r="O40" s="49">
        <v>0</v>
      </c>
      <c r="P40" s="45">
        <v>195.6887</v>
      </c>
      <c r="Q40" s="46">
        <v>195.6887</v>
      </c>
      <c r="R40" s="45">
        <v>0</v>
      </c>
      <c r="S40" s="45">
        <v>2131.833325</v>
      </c>
      <c r="T40" s="50">
        <v>2131.833325</v>
      </c>
      <c r="U40" s="42" t="s">
        <v>37</v>
      </c>
      <c r="V40" s="37">
        <f t="shared" si="1"/>
        <v>-77.19023601434695</v>
      </c>
    </row>
    <row r="41" spans="1:22" ht="15">
      <c r="A41" s="47" t="s">
        <v>9</v>
      </c>
      <c r="B41" s="44" t="s">
        <v>47</v>
      </c>
      <c r="C41" s="44" t="s">
        <v>21</v>
      </c>
      <c r="D41" s="44" t="s">
        <v>126</v>
      </c>
      <c r="E41" s="44" t="s">
        <v>128</v>
      </c>
      <c r="F41" s="44" t="s">
        <v>24</v>
      </c>
      <c r="G41" s="44" t="s">
        <v>98</v>
      </c>
      <c r="H41" s="48" t="s">
        <v>129</v>
      </c>
      <c r="I41" s="49">
        <v>0</v>
      </c>
      <c r="J41" s="45">
        <v>217.9115</v>
      </c>
      <c r="K41" s="46">
        <v>217.9115</v>
      </c>
      <c r="L41" s="45">
        <v>0</v>
      </c>
      <c r="M41" s="45">
        <v>2419.0301</v>
      </c>
      <c r="N41" s="50">
        <v>2419.0301</v>
      </c>
      <c r="O41" s="49">
        <v>0</v>
      </c>
      <c r="P41" s="45">
        <v>278.6429</v>
      </c>
      <c r="Q41" s="46">
        <v>278.6429</v>
      </c>
      <c r="R41" s="45">
        <v>0</v>
      </c>
      <c r="S41" s="45">
        <v>2827.2509</v>
      </c>
      <c r="T41" s="50">
        <v>2827.2509</v>
      </c>
      <c r="U41" s="27">
        <f t="shared" si="0"/>
        <v>-21.795423461355025</v>
      </c>
      <c r="V41" s="37">
        <f t="shared" si="1"/>
        <v>-14.43878928467226</v>
      </c>
    </row>
    <row r="42" spans="1:22" ht="15">
      <c r="A42" s="47" t="s">
        <v>9</v>
      </c>
      <c r="B42" s="44" t="s">
        <v>47</v>
      </c>
      <c r="C42" s="44" t="s">
        <v>21</v>
      </c>
      <c r="D42" s="44" t="s">
        <v>130</v>
      </c>
      <c r="E42" s="44" t="s">
        <v>131</v>
      </c>
      <c r="F42" s="44" t="s">
        <v>102</v>
      </c>
      <c r="G42" s="44" t="s">
        <v>103</v>
      </c>
      <c r="H42" s="48" t="s">
        <v>103</v>
      </c>
      <c r="I42" s="49">
        <v>3694.25472</v>
      </c>
      <c r="J42" s="45">
        <v>0</v>
      </c>
      <c r="K42" s="46">
        <v>3694.25472</v>
      </c>
      <c r="L42" s="45">
        <v>35023.16043</v>
      </c>
      <c r="M42" s="45">
        <v>0</v>
      </c>
      <c r="N42" s="50">
        <v>35023.16043</v>
      </c>
      <c r="O42" s="49">
        <v>2443.155</v>
      </c>
      <c r="P42" s="45">
        <v>0</v>
      </c>
      <c r="Q42" s="46">
        <v>2443.155</v>
      </c>
      <c r="R42" s="45">
        <v>5320.438566</v>
      </c>
      <c r="S42" s="45">
        <v>0</v>
      </c>
      <c r="T42" s="50">
        <v>5320.438566</v>
      </c>
      <c r="U42" s="27">
        <f t="shared" si="0"/>
        <v>51.20836459414158</v>
      </c>
      <c r="V42" s="43" t="s">
        <v>37</v>
      </c>
    </row>
    <row r="43" spans="1:22" ht="15">
      <c r="A43" s="47" t="s">
        <v>9</v>
      </c>
      <c r="B43" s="44" t="s">
        <v>47</v>
      </c>
      <c r="C43" s="44" t="s">
        <v>21</v>
      </c>
      <c r="D43" s="44" t="s">
        <v>132</v>
      </c>
      <c r="E43" s="44" t="s">
        <v>133</v>
      </c>
      <c r="F43" s="44" t="s">
        <v>55</v>
      </c>
      <c r="G43" s="44" t="s">
        <v>134</v>
      </c>
      <c r="H43" s="48" t="s">
        <v>135</v>
      </c>
      <c r="I43" s="49">
        <v>0</v>
      </c>
      <c r="J43" s="45">
        <v>0</v>
      </c>
      <c r="K43" s="46">
        <v>0</v>
      </c>
      <c r="L43" s="45">
        <v>155.614955</v>
      </c>
      <c r="M43" s="45">
        <v>0</v>
      </c>
      <c r="N43" s="50">
        <v>155.614955</v>
      </c>
      <c r="O43" s="49">
        <v>0</v>
      </c>
      <c r="P43" s="45">
        <v>0</v>
      </c>
      <c r="Q43" s="46">
        <v>0</v>
      </c>
      <c r="R43" s="45">
        <v>0</v>
      </c>
      <c r="S43" s="45">
        <v>0</v>
      </c>
      <c r="T43" s="50">
        <v>0</v>
      </c>
      <c r="U43" s="42" t="s">
        <v>37</v>
      </c>
      <c r="V43" s="43" t="s">
        <v>37</v>
      </c>
    </row>
    <row r="44" spans="1:22" ht="15">
      <c r="A44" s="47" t="s">
        <v>9</v>
      </c>
      <c r="B44" s="44" t="s">
        <v>47</v>
      </c>
      <c r="C44" s="44" t="s">
        <v>21</v>
      </c>
      <c r="D44" s="44" t="s">
        <v>132</v>
      </c>
      <c r="E44" s="44" t="s">
        <v>133</v>
      </c>
      <c r="F44" s="44" t="s">
        <v>55</v>
      </c>
      <c r="G44" s="44" t="s">
        <v>134</v>
      </c>
      <c r="H44" s="48" t="s">
        <v>135</v>
      </c>
      <c r="I44" s="49">
        <v>0</v>
      </c>
      <c r="J44" s="45">
        <v>0</v>
      </c>
      <c r="K44" s="46">
        <v>0</v>
      </c>
      <c r="L44" s="45">
        <v>0</v>
      </c>
      <c r="M44" s="45">
        <v>0</v>
      </c>
      <c r="N44" s="50">
        <v>0</v>
      </c>
      <c r="O44" s="49">
        <v>12.733861</v>
      </c>
      <c r="P44" s="45">
        <v>0</v>
      </c>
      <c r="Q44" s="46">
        <v>12.733861</v>
      </c>
      <c r="R44" s="45">
        <v>266.64896</v>
      </c>
      <c r="S44" s="45">
        <v>0</v>
      </c>
      <c r="T44" s="50">
        <v>266.64896</v>
      </c>
      <c r="U44" s="42" t="s">
        <v>37</v>
      </c>
      <c r="V44" s="43" t="s">
        <v>37</v>
      </c>
    </row>
    <row r="45" spans="1:22" ht="15">
      <c r="A45" s="47" t="s">
        <v>9</v>
      </c>
      <c r="B45" s="44" t="s">
        <v>47</v>
      </c>
      <c r="C45" s="44" t="s">
        <v>21</v>
      </c>
      <c r="D45" s="44" t="s">
        <v>132</v>
      </c>
      <c r="E45" s="44" t="s">
        <v>133</v>
      </c>
      <c r="F45" s="44" t="s">
        <v>55</v>
      </c>
      <c r="G45" s="44" t="s">
        <v>134</v>
      </c>
      <c r="H45" s="48" t="s">
        <v>135</v>
      </c>
      <c r="I45" s="49">
        <v>7.791591</v>
      </c>
      <c r="J45" s="45">
        <v>0</v>
      </c>
      <c r="K45" s="46">
        <v>7.791591</v>
      </c>
      <c r="L45" s="45">
        <v>39.402741</v>
      </c>
      <c r="M45" s="45">
        <v>0</v>
      </c>
      <c r="N45" s="50">
        <v>39.402741</v>
      </c>
      <c r="O45" s="49">
        <v>0</v>
      </c>
      <c r="P45" s="45">
        <v>0</v>
      </c>
      <c r="Q45" s="46">
        <v>0</v>
      </c>
      <c r="R45" s="45">
        <v>0</v>
      </c>
      <c r="S45" s="45">
        <v>0</v>
      </c>
      <c r="T45" s="50">
        <v>0</v>
      </c>
      <c r="U45" s="42" t="s">
        <v>37</v>
      </c>
      <c r="V45" s="43" t="s">
        <v>37</v>
      </c>
    </row>
    <row r="46" spans="1:22" ht="15">
      <c r="A46" s="47" t="s">
        <v>9</v>
      </c>
      <c r="B46" s="44" t="s">
        <v>47</v>
      </c>
      <c r="C46" s="44" t="s">
        <v>21</v>
      </c>
      <c r="D46" s="44" t="s">
        <v>136</v>
      </c>
      <c r="E46" s="44" t="s">
        <v>137</v>
      </c>
      <c r="F46" s="44" t="s">
        <v>55</v>
      </c>
      <c r="G46" s="44" t="s">
        <v>138</v>
      </c>
      <c r="H46" s="48" t="s">
        <v>138</v>
      </c>
      <c r="I46" s="49">
        <v>3.168783</v>
      </c>
      <c r="J46" s="45">
        <v>64.432975</v>
      </c>
      <c r="K46" s="46">
        <v>67.601758</v>
      </c>
      <c r="L46" s="45">
        <v>3.168783</v>
      </c>
      <c r="M46" s="45">
        <v>754.348598</v>
      </c>
      <c r="N46" s="50">
        <v>757.517381</v>
      </c>
      <c r="O46" s="49">
        <v>0</v>
      </c>
      <c r="P46" s="45">
        <v>49.314324</v>
      </c>
      <c r="Q46" s="46">
        <v>49.314324</v>
      </c>
      <c r="R46" s="45">
        <v>0</v>
      </c>
      <c r="S46" s="45">
        <v>438.671216</v>
      </c>
      <c r="T46" s="50">
        <v>438.671216</v>
      </c>
      <c r="U46" s="27">
        <f t="shared" si="0"/>
        <v>37.08341211368933</v>
      </c>
      <c r="V46" s="37">
        <f t="shared" si="1"/>
        <v>72.6845421742921</v>
      </c>
    </row>
    <row r="47" spans="1:22" ht="15">
      <c r="A47" s="47" t="s">
        <v>9</v>
      </c>
      <c r="B47" s="44" t="s">
        <v>47</v>
      </c>
      <c r="C47" s="44" t="s">
        <v>21</v>
      </c>
      <c r="D47" s="44" t="s">
        <v>139</v>
      </c>
      <c r="E47" s="44" t="s">
        <v>140</v>
      </c>
      <c r="F47" s="44" t="s">
        <v>24</v>
      </c>
      <c r="G47" s="44" t="s">
        <v>141</v>
      </c>
      <c r="H47" s="48" t="s">
        <v>141</v>
      </c>
      <c r="I47" s="49">
        <v>66.657616</v>
      </c>
      <c r="J47" s="45">
        <v>58.29009</v>
      </c>
      <c r="K47" s="46">
        <v>124.947707</v>
      </c>
      <c r="L47" s="45">
        <v>808.805156</v>
      </c>
      <c r="M47" s="45">
        <v>659.243432</v>
      </c>
      <c r="N47" s="50">
        <v>1468.048588</v>
      </c>
      <c r="O47" s="49">
        <v>53.055222</v>
      </c>
      <c r="P47" s="45">
        <v>55.622227</v>
      </c>
      <c r="Q47" s="46">
        <v>108.677449</v>
      </c>
      <c r="R47" s="45">
        <v>1225.138876</v>
      </c>
      <c r="S47" s="45">
        <v>790.64595</v>
      </c>
      <c r="T47" s="50">
        <v>2015.784826</v>
      </c>
      <c r="U47" s="27">
        <f t="shared" si="0"/>
        <v>14.971144565603488</v>
      </c>
      <c r="V47" s="37">
        <f t="shared" si="1"/>
        <v>-27.172356440786103</v>
      </c>
    </row>
    <row r="48" spans="1:22" ht="15">
      <c r="A48" s="47" t="s">
        <v>9</v>
      </c>
      <c r="B48" s="44" t="s">
        <v>47</v>
      </c>
      <c r="C48" s="44" t="s">
        <v>195</v>
      </c>
      <c r="D48" s="44" t="s">
        <v>200</v>
      </c>
      <c r="E48" s="44" t="s">
        <v>201</v>
      </c>
      <c r="F48" s="44" t="s">
        <v>87</v>
      </c>
      <c r="G48" s="44" t="s">
        <v>202</v>
      </c>
      <c r="H48" s="48" t="s">
        <v>203</v>
      </c>
      <c r="I48" s="49">
        <v>0</v>
      </c>
      <c r="J48" s="45">
        <v>0</v>
      </c>
      <c r="K48" s="46">
        <v>0</v>
      </c>
      <c r="L48" s="45">
        <v>613.855403</v>
      </c>
      <c r="M48" s="45">
        <v>0</v>
      </c>
      <c r="N48" s="50">
        <v>613.855403</v>
      </c>
      <c r="O48" s="49">
        <v>0</v>
      </c>
      <c r="P48" s="45">
        <v>0</v>
      </c>
      <c r="Q48" s="46">
        <v>0</v>
      </c>
      <c r="R48" s="45">
        <v>0</v>
      </c>
      <c r="S48" s="45">
        <v>0</v>
      </c>
      <c r="T48" s="50">
        <v>0</v>
      </c>
      <c r="U48" s="42" t="s">
        <v>37</v>
      </c>
      <c r="V48" s="43" t="s">
        <v>37</v>
      </c>
    </row>
    <row r="49" spans="1:22" ht="15">
      <c r="A49" s="47" t="s">
        <v>9</v>
      </c>
      <c r="B49" s="44" t="s">
        <v>47</v>
      </c>
      <c r="C49" s="44" t="s">
        <v>21</v>
      </c>
      <c r="D49" s="44" t="s">
        <v>142</v>
      </c>
      <c r="E49" s="44" t="s">
        <v>143</v>
      </c>
      <c r="F49" s="44" t="s">
        <v>62</v>
      </c>
      <c r="G49" s="44" t="s">
        <v>63</v>
      </c>
      <c r="H49" s="48" t="s">
        <v>64</v>
      </c>
      <c r="I49" s="49">
        <v>87.124464</v>
      </c>
      <c r="J49" s="45">
        <v>40.197948</v>
      </c>
      <c r="K49" s="46">
        <v>127.322412</v>
      </c>
      <c r="L49" s="45">
        <v>721.145723</v>
      </c>
      <c r="M49" s="45">
        <v>540.102876</v>
      </c>
      <c r="N49" s="50">
        <v>1261.248599</v>
      </c>
      <c r="O49" s="49">
        <v>87.582726</v>
      </c>
      <c r="P49" s="45">
        <v>50.004099</v>
      </c>
      <c r="Q49" s="46">
        <v>137.586825</v>
      </c>
      <c r="R49" s="45">
        <v>635.192758</v>
      </c>
      <c r="S49" s="45">
        <v>556.947407</v>
      </c>
      <c r="T49" s="50">
        <v>1192.140165</v>
      </c>
      <c r="U49" s="27">
        <f t="shared" si="0"/>
        <v>-7.460316785418952</v>
      </c>
      <c r="V49" s="37">
        <f t="shared" si="1"/>
        <v>5.797005757288609</v>
      </c>
    </row>
    <row r="50" spans="1:22" ht="15">
      <c r="A50" s="47" t="s">
        <v>9</v>
      </c>
      <c r="B50" s="44" t="s">
        <v>47</v>
      </c>
      <c r="C50" s="44" t="s">
        <v>195</v>
      </c>
      <c r="D50" s="44" t="s">
        <v>204</v>
      </c>
      <c r="E50" s="44" t="s">
        <v>205</v>
      </c>
      <c r="F50" s="44" t="s">
        <v>62</v>
      </c>
      <c r="G50" s="44" t="s">
        <v>198</v>
      </c>
      <c r="H50" s="48" t="s">
        <v>199</v>
      </c>
      <c r="I50" s="49">
        <v>4.593162</v>
      </c>
      <c r="J50" s="45">
        <v>4.9083</v>
      </c>
      <c r="K50" s="46">
        <v>9.501462</v>
      </c>
      <c r="L50" s="45">
        <v>72.978911</v>
      </c>
      <c r="M50" s="45">
        <v>68.059865</v>
      </c>
      <c r="N50" s="50">
        <v>141.038776</v>
      </c>
      <c r="O50" s="49">
        <v>7.787365</v>
      </c>
      <c r="P50" s="45">
        <v>5.344</v>
      </c>
      <c r="Q50" s="46">
        <v>13.131365</v>
      </c>
      <c r="R50" s="45">
        <v>63.055056</v>
      </c>
      <c r="S50" s="45">
        <v>48.304306</v>
      </c>
      <c r="T50" s="50">
        <v>111.359362</v>
      </c>
      <c r="U50" s="27">
        <f t="shared" si="0"/>
        <v>-27.642998271695298</v>
      </c>
      <c r="V50" s="37">
        <f t="shared" si="1"/>
        <v>26.65192532263252</v>
      </c>
    </row>
    <row r="51" spans="1:22" ht="15">
      <c r="A51" s="47" t="s">
        <v>9</v>
      </c>
      <c r="B51" s="44" t="s">
        <v>223</v>
      </c>
      <c r="C51" s="44" t="s">
        <v>21</v>
      </c>
      <c r="D51" s="44" t="s">
        <v>224</v>
      </c>
      <c r="E51" s="44" t="s">
        <v>241</v>
      </c>
      <c r="F51" s="44" t="s">
        <v>26</v>
      </c>
      <c r="G51" s="44" t="s">
        <v>225</v>
      </c>
      <c r="H51" s="48" t="s">
        <v>226</v>
      </c>
      <c r="I51" s="49">
        <v>406.9593</v>
      </c>
      <c r="J51" s="45">
        <v>0</v>
      </c>
      <c r="K51" s="46">
        <v>406.9593</v>
      </c>
      <c r="L51" s="45">
        <v>5263.364611</v>
      </c>
      <c r="M51" s="45">
        <v>0</v>
      </c>
      <c r="N51" s="50">
        <v>5263.364611</v>
      </c>
      <c r="O51" s="49">
        <v>530.996895</v>
      </c>
      <c r="P51" s="45">
        <v>0</v>
      </c>
      <c r="Q51" s="46">
        <v>530.996895</v>
      </c>
      <c r="R51" s="45">
        <v>5060.30711</v>
      </c>
      <c r="S51" s="45">
        <v>0</v>
      </c>
      <c r="T51" s="50">
        <v>5060.30711</v>
      </c>
      <c r="U51" s="27">
        <f t="shared" si="0"/>
        <v>-23.35938235571039</v>
      </c>
      <c r="V51" s="37">
        <f t="shared" si="1"/>
        <v>4.012750542328258</v>
      </c>
    </row>
    <row r="52" spans="1:22" ht="15">
      <c r="A52" s="47" t="s">
        <v>9</v>
      </c>
      <c r="B52" s="44" t="s">
        <v>47</v>
      </c>
      <c r="C52" s="44" t="s">
        <v>195</v>
      </c>
      <c r="D52" s="44" t="s">
        <v>206</v>
      </c>
      <c r="E52" s="44" t="s">
        <v>207</v>
      </c>
      <c r="F52" s="44" t="s">
        <v>62</v>
      </c>
      <c r="G52" s="44" t="s">
        <v>208</v>
      </c>
      <c r="H52" s="48" t="s">
        <v>209</v>
      </c>
      <c r="I52" s="49">
        <v>37.7355</v>
      </c>
      <c r="J52" s="45">
        <v>0.975</v>
      </c>
      <c r="K52" s="46">
        <v>38.7105</v>
      </c>
      <c r="L52" s="45">
        <v>145.4235</v>
      </c>
      <c r="M52" s="45">
        <v>3.736</v>
      </c>
      <c r="N52" s="50">
        <v>149.1595</v>
      </c>
      <c r="O52" s="49">
        <v>25.68</v>
      </c>
      <c r="P52" s="45">
        <v>0</v>
      </c>
      <c r="Q52" s="46">
        <v>25.68</v>
      </c>
      <c r="R52" s="45">
        <v>76.94</v>
      </c>
      <c r="S52" s="45">
        <v>25.58</v>
      </c>
      <c r="T52" s="50">
        <v>102.52</v>
      </c>
      <c r="U52" s="27">
        <f t="shared" si="0"/>
        <v>50.74182242990655</v>
      </c>
      <c r="V52" s="37">
        <f t="shared" si="1"/>
        <v>45.493074522044495</v>
      </c>
    </row>
    <row r="53" spans="1:22" ht="15">
      <c r="A53" s="47" t="s">
        <v>9</v>
      </c>
      <c r="B53" s="44" t="s">
        <v>47</v>
      </c>
      <c r="C53" s="44" t="s">
        <v>195</v>
      </c>
      <c r="D53" s="44" t="s">
        <v>210</v>
      </c>
      <c r="E53" s="44" t="s">
        <v>211</v>
      </c>
      <c r="F53" s="44" t="s">
        <v>55</v>
      </c>
      <c r="G53" s="44" t="s">
        <v>134</v>
      </c>
      <c r="H53" s="48" t="s">
        <v>135</v>
      </c>
      <c r="I53" s="49">
        <v>0</v>
      </c>
      <c r="J53" s="45">
        <v>0</v>
      </c>
      <c r="K53" s="46">
        <v>0</v>
      </c>
      <c r="L53" s="45">
        <v>0</v>
      </c>
      <c r="M53" s="45">
        <v>0</v>
      </c>
      <c r="N53" s="50">
        <v>0</v>
      </c>
      <c r="O53" s="49">
        <v>1.189848</v>
      </c>
      <c r="P53" s="45">
        <v>0</v>
      </c>
      <c r="Q53" s="46">
        <v>1.189848</v>
      </c>
      <c r="R53" s="45">
        <v>6.457169</v>
      </c>
      <c r="S53" s="45">
        <v>0</v>
      </c>
      <c r="T53" s="50">
        <v>6.457169</v>
      </c>
      <c r="U53" s="42" t="s">
        <v>37</v>
      </c>
      <c r="V53" s="43" t="s">
        <v>37</v>
      </c>
    </row>
    <row r="54" spans="1:22" ht="15">
      <c r="A54" s="47" t="s">
        <v>9</v>
      </c>
      <c r="B54" s="44" t="s">
        <v>223</v>
      </c>
      <c r="C54" s="44" t="s">
        <v>195</v>
      </c>
      <c r="D54" s="44" t="s">
        <v>210</v>
      </c>
      <c r="E54" s="44" t="s">
        <v>211</v>
      </c>
      <c r="F54" s="44" t="s">
        <v>55</v>
      </c>
      <c r="G54" s="44" t="s">
        <v>134</v>
      </c>
      <c r="H54" s="48" t="s">
        <v>135</v>
      </c>
      <c r="I54" s="49">
        <v>0</v>
      </c>
      <c r="J54" s="45">
        <v>0</v>
      </c>
      <c r="K54" s="46">
        <v>0</v>
      </c>
      <c r="L54" s="45">
        <v>0</v>
      </c>
      <c r="M54" s="45">
        <v>0</v>
      </c>
      <c r="N54" s="50">
        <v>0</v>
      </c>
      <c r="O54" s="49">
        <v>0</v>
      </c>
      <c r="P54" s="45">
        <v>0</v>
      </c>
      <c r="Q54" s="46">
        <v>0</v>
      </c>
      <c r="R54" s="45">
        <v>0</v>
      </c>
      <c r="S54" s="45">
        <v>2.8E-05</v>
      </c>
      <c r="T54" s="50">
        <v>2.8E-05</v>
      </c>
      <c r="U54" s="42" t="s">
        <v>37</v>
      </c>
      <c r="V54" s="43" t="s">
        <v>37</v>
      </c>
    </row>
    <row r="55" spans="1:22" ht="15">
      <c r="A55" s="47" t="s">
        <v>9</v>
      </c>
      <c r="B55" s="44" t="s">
        <v>218</v>
      </c>
      <c r="C55" s="44" t="s">
        <v>21</v>
      </c>
      <c r="D55" s="44" t="s">
        <v>219</v>
      </c>
      <c r="E55" s="44" t="s">
        <v>220</v>
      </c>
      <c r="F55" s="44" t="s">
        <v>154</v>
      </c>
      <c r="G55" s="44" t="s">
        <v>221</v>
      </c>
      <c r="H55" s="48" t="s">
        <v>222</v>
      </c>
      <c r="I55" s="49">
        <v>0</v>
      </c>
      <c r="J55" s="45">
        <v>0</v>
      </c>
      <c r="K55" s="46">
        <v>0</v>
      </c>
      <c r="L55" s="45">
        <v>0</v>
      </c>
      <c r="M55" s="45">
        <v>0.06</v>
      </c>
      <c r="N55" s="50">
        <v>0.06</v>
      </c>
      <c r="O55" s="49">
        <v>0</v>
      </c>
      <c r="P55" s="45">
        <v>0</v>
      </c>
      <c r="Q55" s="46">
        <v>0</v>
      </c>
      <c r="R55" s="45">
        <v>0</v>
      </c>
      <c r="S55" s="45">
        <v>0</v>
      </c>
      <c r="T55" s="50">
        <v>0</v>
      </c>
      <c r="U55" s="42" t="s">
        <v>37</v>
      </c>
      <c r="V55" s="43" t="s">
        <v>37</v>
      </c>
    </row>
    <row r="56" spans="1:22" ht="15">
      <c r="A56" s="47" t="s">
        <v>9</v>
      </c>
      <c r="B56" s="44" t="s">
        <v>47</v>
      </c>
      <c r="C56" s="44" t="s">
        <v>21</v>
      </c>
      <c r="D56" s="44" t="s">
        <v>144</v>
      </c>
      <c r="E56" s="44" t="s">
        <v>145</v>
      </c>
      <c r="F56" s="44" t="s">
        <v>146</v>
      </c>
      <c r="G56" s="44" t="s">
        <v>147</v>
      </c>
      <c r="H56" s="48" t="s">
        <v>148</v>
      </c>
      <c r="I56" s="49">
        <v>0</v>
      </c>
      <c r="J56" s="45">
        <v>0</v>
      </c>
      <c r="K56" s="46">
        <v>0</v>
      </c>
      <c r="L56" s="45">
        <v>445.334557</v>
      </c>
      <c r="M56" s="45">
        <v>0</v>
      </c>
      <c r="N56" s="50">
        <v>445.334557</v>
      </c>
      <c r="O56" s="49">
        <v>179.189458</v>
      </c>
      <c r="P56" s="45">
        <v>0</v>
      </c>
      <c r="Q56" s="46">
        <v>179.189458</v>
      </c>
      <c r="R56" s="45">
        <v>2111.08011</v>
      </c>
      <c r="S56" s="45">
        <v>0</v>
      </c>
      <c r="T56" s="50">
        <v>2111.08011</v>
      </c>
      <c r="U56" s="42" t="s">
        <v>37</v>
      </c>
      <c r="V56" s="37">
        <f t="shared" si="1"/>
        <v>-78.9048954186774</v>
      </c>
    </row>
    <row r="57" spans="1:22" ht="15">
      <c r="A57" s="47" t="s">
        <v>9</v>
      </c>
      <c r="B57" s="44" t="s">
        <v>47</v>
      </c>
      <c r="C57" s="44" t="s">
        <v>21</v>
      </c>
      <c r="D57" s="44" t="s">
        <v>149</v>
      </c>
      <c r="E57" s="44" t="s">
        <v>150</v>
      </c>
      <c r="F57" s="44" t="s">
        <v>71</v>
      </c>
      <c r="G57" s="44" t="s">
        <v>71</v>
      </c>
      <c r="H57" s="48" t="s">
        <v>119</v>
      </c>
      <c r="I57" s="49">
        <v>0</v>
      </c>
      <c r="J57" s="45">
        <v>0</v>
      </c>
      <c r="K57" s="46">
        <v>0</v>
      </c>
      <c r="L57" s="45">
        <v>0</v>
      </c>
      <c r="M57" s="45">
        <v>0</v>
      </c>
      <c r="N57" s="50">
        <v>0</v>
      </c>
      <c r="O57" s="49">
        <v>36.081186</v>
      </c>
      <c r="P57" s="45">
        <v>13.279559</v>
      </c>
      <c r="Q57" s="46">
        <v>49.360745</v>
      </c>
      <c r="R57" s="45">
        <v>370.038393</v>
      </c>
      <c r="S57" s="45">
        <v>146.282469</v>
      </c>
      <c r="T57" s="50">
        <v>516.320862</v>
      </c>
      <c r="U57" s="42" t="s">
        <v>37</v>
      </c>
      <c r="V57" s="43" t="s">
        <v>37</v>
      </c>
    </row>
    <row r="58" spans="1:22" ht="15">
      <c r="A58" s="47" t="s">
        <v>9</v>
      </c>
      <c r="B58" s="44" t="s">
        <v>47</v>
      </c>
      <c r="C58" s="44" t="s">
        <v>21</v>
      </c>
      <c r="D58" s="44" t="s">
        <v>149</v>
      </c>
      <c r="E58" s="44" t="s">
        <v>151</v>
      </c>
      <c r="F58" s="44" t="s">
        <v>71</v>
      </c>
      <c r="G58" s="44" t="s">
        <v>71</v>
      </c>
      <c r="H58" s="48" t="s">
        <v>119</v>
      </c>
      <c r="I58" s="49">
        <v>0</v>
      </c>
      <c r="J58" s="45">
        <v>0</v>
      </c>
      <c r="K58" s="46">
        <v>0</v>
      </c>
      <c r="L58" s="45">
        <v>0</v>
      </c>
      <c r="M58" s="45">
        <v>0</v>
      </c>
      <c r="N58" s="50">
        <v>0</v>
      </c>
      <c r="O58" s="49">
        <v>98.704203</v>
      </c>
      <c r="P58" s="45">
        <v>36.327869</v>
      </c>
      <c r="Q58" s="46">
        <v>135.032072</v>
      </c>
      <c r="R58" s="45">
        <v>719.299122</v>
      </c>
      <c r="S58" s="45">
        <v>289.916396</v>
      </c>
      <c r="T58" s="50">
        <v>1009.215517</v>
      </c>
      <c r="U58" s="42" t="s">
        <v>37</v>
      </c>
      <c r="V58" s="43" t="s">
        <v>37</v>
      </c>
    </row>
    <row r="59" spans="1:22" ht="15">
      <c r="A59" s="47" t="s">
        <v>9</v>
      </c>
      <c r="B59" s="44" t="s">
        <v>47</v>
      </c>
      <c r="C59" s="44" t="s">
        <v>21</v>
      </c>
      <c r="D59" s="44" t="s">
        <v>149</v>
      </c>
      <c r="E59" s="44" t="s">
        <v>152</v>
      </c>
      <c r="F59" s="44" t="s">
        <v>71</v>
      </c>
      <c r="G59" s="44" t="s">
        <v>71</v>
      </c>
      <c r="H59" s="48" t="s">
        <v>119</v>
      </c>
      <c r="I59" s="49">
        <v>0</v>
      </c>
      <c r="J59" s="45">
        <v>0</v>
      </c>
      <c r="K59" s="46">
        <v>0</v>
      </c>
      <c r="L59" s="45">
        <v>0</v>
      </c>
      <c r="M59" s="45">
        <v>0</v>
      </c>
      <c r="N59" s="50">
        <v>0</v>
      </c>
      <c r="O59" s="49">
        <v>12.725301</v>
      </c>
      <c r="P59" s="45">
        <v>4.683536</v>
      </c>
      <c r="Q59" s="46">
        <v>17.408836</v>
      </c>
      <c r="R59" s="45">
        <v>153.360546</v>
      </c>
      <c r="S59" s="45">
        <v>59.831894</v>
      </c>
      <c r="T59" s="50">
        <v>213.19244</v>
      </c>
      <c r="U59" s="42" t="s">
        <v>37</v>
      </c>
      <c r="V59" s="43" t="s">
        <v>37</v>
      </c>
    </row>
    <row r="60" spans="1:22" ht="15">
      <c r="A60" s="47" t="s">
        <v>9</v>
      </c>
      <c r="B60" s="44" t="s">
        <v>47</v>
      </c>
      <c r="C60" s="44" t="s">
        <v>21</v>
      </c>
      <c r="D60" s="44" t="s">
        <v>149</v>
      </c>
      <c r="E60" s="44" t="s">
        <v>153</v>
      </c>
      <c r="F60" s="44" t="s">
        <v>154</v>
      </c>
      <c r="G60" s="44" t="s">
        <v>155</v>
      </c>
      <c r="H60" s="48" t="s">
        <v>156</v>
      </c>
      <c r="I60" s="49">
        <v>0</v>
      </c>
      <c r="J60" s="45">
        <v>0</v>
      </c>
      <c r="K60" s="46">
        <v>0</v>
      </c>
      <c r="L60" s="45">
        <v>163.338828</v>
      </c>
      <c r="M60" s="45">
        <v>53.015969</v>
      </c>
      <c r="N60" s="50">
        <v>216.354797</v>
      </c>
      <c r="O60" s="49">
        <v>0</v>
      </c>
      <c r="P60" s="45">
        <v>0</v>
      </c>
      <c r="Q60" s="46">
        <v>0</v>
      </c>
      <c r="R60" s="45">
        <v>0</v>
      </c>
      <c r="S60" s="45">
        <v>0</v>
      </c>
      <c r="T60" s="50">
        <v>0</v>
      </c>
      <c r="U60" s="42" t="s">
        <v>37</v>
      </c>
      <c r="V60" s="43" t="s">
        <v>37</v>
      </c>
    </row>
    <row r="61" spans="1:22" ht="15">
      <c r="A61" s="47" t="s">
        <v>9</v>
      </c>
      <c r="B61" s="44" t="s">
        <v>47</v>
      </c>
      <c r="C61" s="44" t="s">
        <v>21</v>
      </c>
      <c r="D61" s="44" t="s">
        <v>149</v>
      </c>
      <c r="E61" s="44" t="s">
        <v>157</v>
      </c>
      <c r="F61" s="44" t="s">
        <v>154</v>
      </c>
      <c r="G61" s="44" t="s">
        <v>155</v>
      </c>
      <c r="H61" s="48" t="s">
        <v>156</v>
      </c>
      <c r="I61" s="49">
        <v>0</v>
      </c>
      <c r="J61" s="45">
        <v>0</v>
      </c>
      <c r="K61" s="46">
        <v>0</v>
      </c>
      <c r="L61" s="45">
        <v>115.926776</v>
      </c>
      <c r="M61" s="45">
        <v>38.214718</v>
      </c>
      <c r="N61" s="50">
        <v>154.141494</v>
      </c>
      <c r="O61" s="49">
        <v>0</v>
      </c>
      <c r="P61" s="45">
        <v>0</v>
      </c>
      <c r="Q61" s="46">
        <v>0</v>
      </c>
      <c r="R61" s="45">
        <v>0</v>
      </c>
      <c r="S61" s="45">
        <v>0</v>
      </c>
      <c r="T61" s="50">
        <v>0</v>
      </c>
      <c r="U61" s="42" t="s">
        <v>37</v>
      </c>
      <c r="V61" s="43" t="s">
        <v>37</v>
      </c>
    </row>
    <row r="62" spans="1:22" ht="15">
      <c r="A62" s="47" t="s">
        <v>9</v>
      </c>
      <c r="B62" s="44" t="s">
        <v>47</v>
      </c>
      <c r="C62" s="44" t="s">
        <v>21</v>
      </c>
      <c r="D62" s="44" t="s">
        <v>149</v>
      </c>
      <c r="E62" s="44" t="s">
        <v>158</v>
      </c>
      <c r="F62" s="44" t="s">
        <v>71</v>
      </c>
      <c r="G62" s="44" t="s">
        <v>71</v>
      </c>
      <c r="H62" s="48" t="s">
        <v>119</v>
      </c>
      <c r="I62" s="49">
        <v>186.819396</v>
      </c>
      <c r="J62" s="45">
        <v>70.85041</v>
      </c>
      <c r="K62" s="46">
        <v>257.669806</v>
      </c>
      <c r="L62" s="45">
        <v>2031.614234</v>
      </c>
      <c r="M62" s="45">
        <v>655.010846</v>
      </c>
      <c r="N62" s="50">
        <v>2686.62508</v>
      </c>
      <c r="O62" s="49">
        <v>14.274179</v>
      </c>
      <c r="P62" s="45">
        <v>5.253573</v>
      </c>
      <c r="Q62" s="46">
        <v>19.527752</v>
      </c>
      <c r="R62" s="45">
        <v>245.912281</v>
      </c>
      <c r="S62" s="45">
        <v>97.979332</v>
      </c>
      <c r="T62" s="50">
        <v>343.891612</v>
      </c>
      <c r="U62" s="42" t="s">
        <v>37</v>
      </c>
      <c r="V62" s="43" t="s">
        <v>37</v>
      </c>
    </row>
    <row r="63" spans="1:22" ht="15">
      <c r="A63" s="47" t="s">
        <v>9</v>
      </c>
      <c r="B63" s="44" t="s">
        <v>47</v>
      </c>
      <c r="C63" s="44" t="s">
        <v>21</v>
      </c>
      <c r="D63" s="44" t="s">
        <v>149</v>
      </c>
      <c r="E63" s="44" t="s">
        <v>156</v>
      </c>
      <c r="F63" s="44" t="s">
        <v>154</v>
      </c>
      <c r="G63" s="44" t="s">
        <v>155</v>
      </c>
      <c r="H63" s="48" t="s">
        <v>156</v>
      </c>
      <c r="I63" s="49">
        <v>129.180345</v>
      </c>
      <c r="J63" s="45">
        <v>33.955596</v>
      </c>
      <c r="K63" s="46">
        <v>163.135941</v>
      </c>
      <c r="L63" s="45">
        <v>1238.285132</v>
      </c>
      <c r="M63" s="45">
        <v>329.644798</v>
      </c>
      <c r="N63" s="50">
        <v>1567.92993</v>
      </c>
      <c r="O63" s="49">
        <v>165.323944</v>
      </c>
      <c r="P63" s="45">
        <v>32.320214</v>
      </c>
      <c r="Q63" s="46">
        <v>197.644158</v>
      </c>
      <c r="R63" s="45">
        <v>2004.888813</v>
      </c>
      <c r="S63" s="45">
        <v>379.320432</v>
      </c>
      <c r="T63" s="50">
        <v>2384.209244</v>
      </c>
      <c r="U63" s="27">
        <f t="shared" si="0"/>
        <v>-17.459770806886187</v>
      </c>
      <c r="V63" s="37">
        <f t="shared" si="1"/>
        <v>-34.23689913350575</v>
      </c>
    </row>
    <row r="64" spans="1:22" ht="15">
      <c r="A64" s="47" t="s">
        <v>9</v>
      </c>
      <c r="B64" s="44" t="s">
        <v>47</v>
      </c>
      <c r="C64" s="44" t="s">
        <v>21</v>
      </c>
      <c r="D64" s="44" t="s">
        <v>159</v>
      </c>
      <c r="E64" s="44" t="s">
        <v>160</v>
      </c>
      <c r="F64" s="44" t="s">
        <v>24</v>
      </c>
      <c r="G64" s="44" t="s">
        <v>98</v>
      </c>
      <c r="H64" s="48" t="s">
        <v>129</v>
      </c>
      <c r="I64" s="49">
        <v>0</v>
      </c>
      <c r="J64" s="45">
        <v>0</v>
      </c>
      <c r="K64" s="46">
        <v>0</v>
      </c>
      <c r="L64" s="45">
        <v>0</v>
      </c>
      <c r="M64" s="45">
        <v>0</v>
      </c>
      <c r="N64" s="50">
        <v>0</v>
      </c>
      <c r="O64" s="49">
        <v>0</v>
      </c>
      <c r="P64" s="45">
        <v>69.9201</v>
      </c>
      <c r="Q64" s="46">
        <v>69.9201</v>
      </c>
      <c r="R64" s="45">
        <v>0</v>
      </c>
      <c r="S64" s="45">
        <v>1541.5492</v>
      </c>
      <c r="T64" s="50">
        <v>1541.5492</v>
      </c>
      <c r="U64" s="42" t="s">
        <v>37</v>
      </c>
      <c r="V64" s="43" t="s">
        <v>37</v>
      </c>
    </row>
    <row r="65" spans="1:22" ht="15">
      <c r="A65" s="47" t="s">
        <v>9</v>
      </c>
      <c r="B65" s="44" t="s">
        <v>47</v>
      </c>
      <c r="C65" s="44" t="s">
        <v>214</v>
      </c>
      <c r="D65" s="44" t="s">
        <v>215</v>
      </c>
      <c r="E65" s="44" t="s">
        <v>216</v>
      </c>
      <c r="F65" s="44" t="s">
        <v>87</v>
      </c>
      <c r="G65" s="44" t="s">
        <v>87</v>
      </c>
      <c r="H65" s="48" t="s">
        <v>217</v>
      </c>
      <c r="I65" s="49">
        <v>8.7783</v>
      </c>
      <c r="J65" s="45">
        <v>0</v>
      </c>
      <c r="K65" s="46">
        <v>8.7783</v>
      </c>
      <c r="L65" s="45">
        <v>24.342119</v>
      </c>
      <c r="M65" s="45">
        <v>0</v>
      </c>
      <c r="N65" s="50">
        <v>24.342119</v>
      </c>
      <c r="O65" s="49">
        <v>0</v>
      </c>
      <c r="P65" s="45">
        <v>0</v>
      </c>
      <c r="Q65" s="46">
        <v>0</v>
      </c>
      <c r="R65" s="45">
        <v>26.472568</v>
      </c>
      <c r="S65" s="45">
        <v>0</v>
      </c>
      <c r="T65" s="50">
        <v>26.472568</v>
      </c>
      <c r="U65" s="42" t="s">
        <v>37</v>
      </c>
      <c r="V65" s="37">
        <f t="shared" si="1"/>
        <v>-8.047760987902642</v>
      </c>
    </row>
    <row r="66" spans="1:22" ht="15">
      <c r="A66" s="47" t="s">
        <v>9</v>
      </c>
      <c r="B66" s="44" t="s">
        <v>47</v>
      </c>
      <c r="C66" s="44" t="s">
        <v>21</v>
      </c>
      <c r="D66" s="44" t="s">
        <v>161</v>
      </c>
      <c r="E66" s="44" t="s">
        <v>162</v>
      </c>
      <c r="F66" s="44" t="s">
        <v>23</v>
      </c>
      <c r="G66" s="44" t="s">
        <v>22</v>
      </c>
      <c r="H66" s="48" t="s">
        <v>68</v>
      </c>
      <c r="I66" s="49">
        <v>82.09156</v>
      </c>
      <c r="J66" s="45">
        <v>10.603204</v>
      </c>
      <c r="K66" s="46">
        <v>92.694764</v>
      </c>
      <c r="L66" s="45">
        <v>806.630342</v>
      </c>
      <c r="M66" s="45">
        <v>120.110911</v>
      </c>
      <c r="N66" s="50">
        <v>926.741253</v>
      </c>
      <c r="O66" s="49">
        <v>81.289643</v>
      </c>
      <c r="P66" s="45">
        <v>9.931126</v>
      </c>
      <c r="Q66" s="46">
        <v>91.220768</v>
      </c>
      <c r="R66" s="45">
        <v>814.120702</v>
      </c>
      <c r="S66" s="45">
        <v>112.066193</v>
      </c>
      <c r="T66" s="50">
        <v>926.186895</v>
      </c>
      <c r="U66" s="27">
        <f t="shared" si="0"/>
        <v>1.6158557226792825</v>
      </c>
      <c r="V66" s="37">
        <f t="shared" si="1"/>
        <v>0.059853794411535155</v>
      </c>
    </row>
    <row r="67" spans="1:22" ht="15">
      <c r="A67" s="47" t="s">
        <v>9</v>
      </c>
      <c r="B67" s="44" t="s">
        <v>47</v>
      </c>
      <c r="C67" s="44" t="s">
        <v>21</v>
      </c>
      <c r="D67" s="44" t="s">
        <v>163</v>
      </c>
      <c r="E67" s="44" t="s">
        <v>164</v>
      </c>
      <c r="F67" s="44" t="s">
        <v>55</v>
      </c>
      <c r="G67" s="44" t="s">
        <v>55</v>
      </c>
      <c r="H67" s="48" t="s">
        <v>165</v>
      </c>
      <c r="I67" s="49">
        <v>16311.728133</v>
      </c>
      <c r="J67" s="45">
        <v>0</v>
      </c>
      <c r="K67" s="46">
        <v>16311.728133</v>
      </c>
      <c r="L67" s="45">
        <v>194378.923767</v>
      </c>
      <c r="M67" s="45">
        <v>0</v>
      </c>
      <c r="N67" s="50">
        <v>194378.923767</v>
      </c>
      <c r="O67" s="49">
        <v>19548.148592</v>
      </c>
      <c r="P67" s="45">
        <v>0</v>
      </c>
      <c r="Q67" s="46">
        <v>19548.148592</v>
      </c>
      <c r="R67" s="45">
        <v>214664.213945</v>
      </c>
      <c r="S67" s="45">
        <v>0</v>
      </c>
      <c r="T67" s="50">
        <v>214664.213945</v>
      </c>
      <c r="U67" s="27">
        <f t="shared" si="0"/>
        <v>-16.556148239657297</v>
      </c>
      <c r="V67" s="37">
        <f t="shared" si="1"/>
        <v>-9.449777308106588</v>
      </c>
    </row>
    <row r="68" spans="1:22" ht="15">
      <c r="A68" s="47" t="s">
        <v>9</v>
      </c>
      <c r="B68" s="44" t="s">
        <v>223</v>
      </c>
      <c r="C68" s="44" t="s">
        <v>21</v>
      </c>
      <c r="D68" s="44" t="s">
        <v>163</v>
      </c>
      <c r="E68" s="44" t="s">
        <v>164</v>
      </c>
      <c r="F68" s="44" t="s">
        <v>55</v>
      </c>
      <c r="G68" s="44" t="s">
        <v>55</v>
      </c>
      <c r="H68" s="48" t="s">
        <v>165</v>
      </c>
      <c r="I68" s="49">
        <v>7674.2325</v>
      </c>
      <c r="J68" s="45">
        <v>0</v>
      </c>
      <c r="K68" s="46">
        <v>7674.2325</v>
      </c>
      <c r="L68" s="45">
        <v>85453.4538</v>
      </c>
      <c r="M68" s="45">
        <v>0</v>
      </c>
      <c r="N68" s="50">
        <v>85453.4538</v>
      </c>
      <c r="O68" s="49">
        <v>7294.2705</v>
      </c>
      <c r="P68" s="45">
        <v>0</v>
      </c>
      <c r="Q68" s="46">
        <v>7294.2705</v>
      </c>
      <c r="R68" s="45">
        <v>80036.9955</v>
      </c>
      <c r="S68" s="45">
        <v>0</v>
      </c>
      <c r="T68" s="50">
        <v>80036.9955</v>
      </c>
      <c r="U68" s="27">
        <f t="shared" si="0"/>
        <v>5.209047292666225</v>
      </c>
      <c r="V68" s="37">
        <f t="shared" si="1"/>
        <v>6.767443313136368</v>
      </c>
    </row>
    <row r="69" spans="1:22" ht="15">
      <c r="A69" s="47" t="s">
        <v>9</v>
      </c>
      <c r="B69" s="44" t="s">
        <v>47</v>
      </c>
      <c r="C69" s="44" t="s">
        <v>21</v>
      </c>
      <c r="D69" s="44" t="s">
        <v>166</v>
      </c>
      <c r="E69" s="44" t="s">
        <v>167</v>
      </c>
      <c r="F69" s="44" t="s">
        <v>24</v>
      </c>
      <c r="G69" s="44" t="s">
        <v>106</v>
      </c>
      <c r="H69" s="48" t="s">
        <v>107</v>
      </c>
      <c r="I69" s="49">
        <v>428.235135</v>
      </c>
      <c r="J69" s="45">
        <v>73.351472</v>
      </c>
      <c r="K69" s="46">
        <v>501.586607</v>
      </c>
      <c r="L69" s="45">
        <v>5104.348742</v>
      </c>
      <c r="M69" s="45">
        <v>809.629798</v>
      </c>
      <c r="N69" s="50">
        <v>5913.97854</v>
      </c>
      <c r="O69" s="49">
        <v>460.907635</v>
      </c>
      <c r="P69" s="45">
        <v>56.378229</v>
      </c>
      <c r="Q69" s="46">
        <v>517.285863</v>
      </c>
      <c r="R69" s="45">
        <v>926.888473</v>
      </c>
      <c r="S69" s="45">
        <v>121.575743</v>
      </c>
      <c r="T69" s="50">
        <v>1048.464216</v>
      </c>
      <c r="U69" s="27">
        <f t="shared" si="0"/>
        <v>-3.034928484020827</v>
      </c>
      <c r="V69" s="43" t="s">
        <v>37</v>
      </c>
    </row>
    <row r="70" spans="1:22" ht="15">
      <c r="A70" s="47" t="s">
        <v>9</v>
      </c>
      <c r="B70" s="44" t="s">
        <v>47</v>
      </c>
      <c r="C70" s="44" t="s">
        <v>21</v>
      </c>
      <c r="D70" s="44" t="s">
        <v>166</v>
      </c>
      <c r="E70" s="44" t="s">
        <v>168</v>
      </c>
      <c r="F70" s="44" t="s">
        <v>24</v>
      </c>
      <c r="G70" s="44" t="s">
        <v>106</v>
      </c>
      <c r="H70" s="48" t="s">
        <v>169</v>
      </c>
      <c r="I70" s="49">
        <v>0</v>
      </c>
      <c r="J70" s="45">
        <v>0</v>
      </c>
      <c r="K70" s="46">
        <v>0</v>
      </c>
      <c r="L70" s="45">
        <v>0</v>
      </c>
      <c r="M70" s="45">
        <v>0</v>
      </c>
      <c r="N70" s="50">
        <v>0</v>
      </c>
      <c r="O70" s="49">
        <v>0</v>
      </c>
      <c r="P70" s="45">
        <v>0</v>
      </c>
      <c r="Q70" s="46">
        <v>0</v>
      </c>
      <c r="R70" s="45">
        <v>3400.616014</v>
      </c>
      <c r="S70" s="45">
        <v>507.241151</v>
      </c>
      <c r="T70" s="50">
        <v>3907.857165</v>
      </c>
      <c r="U70" s="42" t="s">
        <v>37</v>
      </c>
      <c r="V70" s="43" t="s">
        <v>37</v>
      </c>
    </row>
    <row r="71" spans="1:22" ht="15">
      <c r="A71" s="47" t="s">
        <v>9</v>
      </c>
      <c r="B71" s="44" t="s">
        <v>47</v>
      </c>
      <c r="C71" s="44" t="s">
        <v>195</v>
      </c>
      <c r="D71" s="44" t="s">
        <v>212</v>
      </c>
      <c r="E71" s="44" t="s">
        <v>213</v>
      </c>
      <c r="F71" s="44" t="s">
        <v>62</v>
      </c>
      <c r="G71" s="44" t="s">
        <v>110</v>
      </c>
      <c r="H71" s="48" t="s">
        <v>213</v>
      </c>
      <c r="I71" s="49">
        <v>113.631788</v>
      </c>
      <c r="J71" s="45">
        <v>0</v>
      </c>
      <c r="K71" s="46">
        <v>113.631788</v>
      </c>
      <c r="L71" s="45">
        <v>576.398068</v>
      </c>
      <c r="M71" s="45">
        <v>0</v>
      </c>
      <c r="N71" s="50">
        <v>576.398068</v>
      </c>
      <c r="O71" s="49">
        <v>0</v>
      </c>
      <c r="P71" s="45">
        <v>0</v>
      </c>
      <c r="Q71" s="46">
        <v>0</v>
      </c>
      <c r="R71" s="45">
        <v>0</v>
      </c>
      <c r="S71" s="45">
        <v>0</v>
      </c>
      <c r="T71" s="50">
        <v>0</v>
      </c>
      <c r="U71" s="42" t="s">
        <v>37</v>
      </c>
      <c r="V71" s="43" t="s">
        <v>37</v>
      </c>
    </row>
    <row r="72" spans="1:22" ht="15">
      <c r="A72" s="47" t="s">
        <v>9</v>
      </c>
      <c r="B72" s="44" t="s">
        <v>47</v>
      </c>
      <c r="C72" s="44" t="s">
        <v>21</v>
      </c>
      <c r="D72" s="44" t="s">
        <v>170</v>
      </c>
      <c r="E72" s="44" t="s">
        <v>171</v>
      </c>
      <c r="F72" s="44" t="s">
        <v>71</v>
      </c>
      <c r="G72" s="44" t="s">
        <v>71</v>
      </c>
      <c r="H72" s="48" t="s">
        <v>172</v>
      </c>
      <c r="I72" s="49">
        <v>724.6018</v>
      </c>
      <c r="J72" s="45">
        <v>0</v>
      </c>
      <c r="K72" s="46">
        <v>724.6018</v>
      </c>
      <c r="L72" s="45">
        <v>7783.9531</v>
      </c>
      <c r="M72" s="45">
        <v>0</v>
      </c>
      <c r="N72" s="50">
        <v>7783.9531</v>
      </c>
      <c r="O72" s="49">
        <v>0</v>
      </c>
      <c r="P72" s="45">
        <v>0</v>
      </c>
      <c r="Q72" s="46">
        <v>0</v>
      </c>
      <c r="R72" s="45">
        <v>0</v>
      </c>
      <c r="S72" s="45">
        <v>0</v>
      </c>
      <c r="T72" s="50">
        <v>0</v>
      </c>
      <c r="U72" s="42" t="s">
        <v>37</v>
      </c>
      <c r="V72" s="43" t="s">
        <v>37</v>
      </c>
    </row>
    <row r="73" spans="1:22" ht="15">
      <c r="A73" s="47" t="s">
        <v>9</v>
      </c>
      <c r="B73" s="44" t="s">
        <v>47</v>
      </c>
      <c r="C73" s="44" t="s">
        <v>21</v>
      </c>
      <c r="D73" s="44" t="s">
        <v>170</v>
      </c>
      <c r="E73" s="44" t="s">
        <v>173</v>
      </c>
      <c r="F73" s="44" t="s">
        <v>71</v>
      </c>
      <c r="G73" s="44" t="s">
        <v>71</v>
      </c>
      <c r="H73" s="48" t="s">
        <v>172</v>
      </c>
      <c r="I73" s="49">
        <v>0</v>
      </c>
      <c r="J73" s="45">
        <v>136.0168</v>
      </c>
      <c r="K73" s="46">
        <v>136.0168</v>
      </c>
      <c r="L73" s="45">
        <v>39.6584</v>
      </c>
      <c r="M73" s="45">
        <v>1528.6352</v>
      </c>
      <c r="N73" s="50">
        <v>1568.2936</v>
      </c>
      <c r="O73" s="49">
        <v>734.868</v>
      </c>
      <c r="P73" s="45">
        <v>135.1771</v>
      </c>
      <c r="Q73" s="46">
        <v>870.0451</v>
      </c>
      <c r="R73" s="45">
        <v>6265.3697</v>
      </c>
      <c r="S73" s="45">
        <v>1882.9952</v>
      </c>
      <c r="T73" s="50">
        <v>8148.3649</v>
      </c>
      <c r="U73" s="27">
        <f t="shared" si="0"/>
        <v>-84.36669547360246</v>
      </c>
      <c r="V73" s="37">
        <f t="shared" si="1"/>
        <v>-80.75327235283731</v>
      </c>
    </row>
    <row r="74" spans="1:22" ht="15">
      <c r="A74" s="47" t="s">
        <v>9</v>
      </c>
      <c r="B74" s="44" t="s">
        <v>47</v>
      </c>
      <c r="C74" s="44" t="s">
        <v>21</v>
      </c>
      <c r="D74" s="44" t="s">
        <v>27</v>
      </c>
      <c r="E74" s="44" t="s">
        <v>174</v>
      </c>
      <c r="F74" s="44" t="s">
        <v>26</v>
      </c>
      <c r="G74" s="44" t="s">
        <v>175</v>
      </c>
      <c r="H74" s="48" t="s">
        <v>176</v>
      </c>
      <c r="I74" s="49">
        <v>347.569959</v>
      </c>
      <c r="J74" s="45">
        <v>0</v>
      </c>
      <c r="K74" s="46">
        <v>347.569959</v>
      </c>
      <c r="L74" s="45">
        <v>16250.129051</v>
      </c>
      <c r="M74" s="45">
        <v>0</v>
      </c>
      <c r="N74" s="50">
        <v>16250.129051</v>
      </c>
      <c r="O74" s="49">
        <v>209.590365</v>
      </c>
      <c r="P74" s="45">
        <v>0</v>
      </c>
      <c r="Q74" s="46">
        <v>209.590365</v>
      </c>
      <c r="R74" s="45">
        <v>24126.193508</v>
      </c>
      <c r="S74" s="45">
        <v>0</v>
      </c>
      <c r="T74" s="50">
        <v>24126.193508</v>
      </c>
      <c r="U74" s="27">
        <f aca="true" t="shared" si="2" ref="U74:U92">+((K74/Q74)-1)*100</f>
        <v>65.83298521380026</v>
      </c>
      <c r="V74" s="37">
        <f aca="true" t="shared" si="3" ref="V74:V92">+((N74/T74)-1)*100</f>
        <v>-32.64528428153566</v>
      </c>
    </row>
    <row r="75" spans="1:22" ht="15">
      <c r="A75" s="47" t="s">
        <v>9</v>
      </c>
      <c r="B75" s="44" t="s">
        <v>47</v>
      </c>
      <c r="C75" s="44" t="s">
        <v>21</v>
      </c>
      <c r="D75" s="44" t="s">
        <v>27</v>
      </c>
      <c r="E75" s="44" t="s">
        <v>177</v>
      </c>
      <c r="F75" s="44" t="s">
        <v>26</v>
      </c>
      <c r="G75" s="44" t="s">
        <v>175</v>
      </c>
      <c r="H75" s="48" t="s">
        <v>176</v>
      </c>
      <c r="I75" s="49">
        <v>15083.999128</v>
      </c>
      <c r="J75" s="45">
        <v>0</v>
      </c>
      <c r="K75" s="46">
        <v>15083.999128</v>
      </c>
      <c r="L75" s="45">
        <v>156200.759992</v>
      </c>
      <c r="M75" s="45">
        <v>0</v>
      </c>
      <c r="N75" s="50">
        <v>156200.759992</v>
      </c>
      <c r="O75" s="49">
        <v>16942.887345</v>
      </c>
      <c r="P75" s="45">
        <v>0</v>
      </c>
      <c r="Q75" s="46">
        <v>16942.887345</v>
      </c>
      <c r="R75" s="45">
        <v>154641.612927</v>
      </c>
      <c r="S75" s="45">
        <v>0</v>
      </c>
      <c r="T75" s="50">
        <v>154641.612927</v>
      </c>
      <c r="U75" s="27">
        <f t="shared" si="2"/>
        <v>-10.971496057008101</v>
      </c>
      <c r="V75" s="37">
        <f t="shared" si="3"/>
        <v>1.0082325419976002</v>
      </c>
    </row>
    <row r="76" spans="1:22" ht="15">
      <c r="A76" s="47" t="s">
        <v>9</v>
      </c>
      <c r="B76" s="44" t="s">
        <v>47</v>
      </c>
      <c r="C76" s="44" t="s">
        <v>21</v>
      </c>
      <c r="D76" s="44" t="s">
        <v>27</v>
      </c>
      <c r="E76" s="44" t="s">
        <v>178</v>
      </c>
      <c r="F76" s="44" t="s">
        <v>179</v>
      </c>
      <c r="G76" s="44" t="s">
        <v>180</v>
      </c>
      <c r="H76" s="48" t="s">
        <v>181</v>
      </c>
      <c r="I76" s="49">
        <v>371.310432</v>
      </c>
      <c r="J76" s="45">
        <v>0</v>
      </c>
      <c r="K76" s="46">
        <v>371.310432</v>
      </c>
      <c r="L76" s="45">
        <v>12516.234411</v>
      </c>
      <c r="M76" s="45">
        <v>0</v>
      </c>
      <c r="N76" s="50">
        <v>12516.234411</v>
      </c>
      <c r="O76" s="49">
        <v>6115.922236</v>
      </c>
      <c r="P76" s="45">
        <v>0</v>
      </c>
      <c r="Q76" s="46">
        <v>6115.922236</v>
      </c>
      <c r="R76" s="45">
        <v>15225.051393</v>
      </c>
      <c r="S76" s="45">
        <v>0</v>
      </c>
      <c r="T76" s="50">
        <v>15225.051393</v>
      </c>
      <c r="U76" s="27">
        <f t="shared" si="2"/>
        <v>-93.92879082382106</v>
      </c>
      <c r="V76" s="37">
        <f t="shared" si="3"/>
        <v>-17.791841302062394</v>
      </c>
    </row>
    <row r="77" spans="1:22" ht="15">
      <c r="A77" s="47" t="s">
        <v>9</v>
      </c>
      <c r="B77" s="44" t="s">
        <v>47</v>
      </c>
      <c r="C77" s="44" t="s">
        <v>21</v>
      </c>
      <c r="D77" s="44" t="s">
        <v>27</v>
      </c>
      <c r="E77" s="44" t="s">
        <v>242</v>
      </c>
      <c r="F77" s="44" t="s">
        <v>179</v>
      </c>
      <c r="G77" s="44" t="s">
        <v>180</v>
      </c>
      <c r="H77" s="48" t="s">
        <v>181</v>
      </c>
      <c r="I77" s="49">
        <v>9754.824192</v>
      </c>
      <c r="J77" s="45">
        <v>0</v>
      </c>
      <c r="K77" s="46">
        <v>9754.824192</v>
      </c>
      <c r="L77" s="45">
        <v>83623.642861</v>
      </c>
      <c r="M77" s="45">
        <v>0</v>
      </c>
      <c r="N77" s="50">
        <v>83623.642861</v>
      </c>
      <c r="O77" s="49">
        <v>4835.232888</v>
      </c>
      <c r="P77" s="45">
        <v>0</v>
      </c>
      <c r="Q77" s="46">
        <v>4835.232888</v>
      </c>
      <c r="R77" s="45">
        <v>75536.487008</v>
      </c>
      <c r="S77" s="45">
        <v>0</v>
      </c>
      <c r="T77" s="50">
        <v>75536.487008</v>
      </c>
      <c r="U77" s="42" t="s">
        <v>37</v>
      </c>
      <c r="V77" s="37">
        <f t="shared" si="3"/>
        <v>10.70629065943125</v>
      </c>
    </row>
    <row r="78" spans="1:22" ht="15">
      <c r="A78" s="47" t="s">
        <v>9</v>
      </c>
      <c r="B78" s="44" t="s">
        <v>47</v>
      </c>
      <c r="C78" s="44" t="s">
        <v>21</v>
      </c>
      <c r="D78" s="44" t="s">
        <v>27</v>
      </c>
      <c r="E78" s="44" t="s">
        <v>182</v>
      </c>
      <c r="F78" s="44" t="s">
        <v>179</v>
      </c>
      <c r="G78" s="44" t="s">
        <v>180</v>
      </c>
      <c r="H78" s="48" t="s">
        <v>181</v>
      </c>
      <c r="I78" s="49">
        <v>1678.061568</v>
      </c>
      <c r="J78" s="45">
        <v>0</v>
      </c>
      <c r="K78" s="46">
        <v>1678.061568</v>
      </c>
      <c r="L78" s="45">
        <v>20858.23936</v>
      </c>
      <c r="M78" s="45">
        <v>0</v>
      </c>
      <c r="N78" s="50">
        <v>20858.23936</v>
      </c>
      <c r="O78" s="49">
        <v>155.580109</v>
      </c>
      <c r="P78" s="45">
        <v>0</v>
      </c>
      <c r="Q78" s="46">
        <v>155.580109</v>
      </c>
      <c r="R78" s="45">
        <v>12347.837895</v>
      </c>
      <c r="S78" s="45">
        <v>0</v>
      </c>
      <c r="T78" s="50">
        <v>12347.837895</v>
      </c>
      <c r="U78" s="42" t="s">
        <v>37</v>
      </c>
      <c r="V78" s="37">
        <f t="shared" si="3"/>
        <v>68.92219947628328</v>
      </c>
    </row>
    <row r="79" spans="1:22" ht="15">
      <c r="A79" s="47" t="s">
        <v>9</v>
      </c>
      <c r="B79" s="44" t="s">
        <v>223</v>
      </c>
      <c r="C79" s="44" t="s">
        <v>21</v>
      </c>
      <c r="D79" s="44" t="s">
        <v>27</v>
      </c>
      <c r="E79" s="44" t="s">
        <v>174</v>
      </c>
      <c r="F79" s="44" t="s">
        <v>26</v>
      </c>
      <c r="G79" s="44" t="s">
        <v>175</v>
      </c>
      <c r="H79" s="48" t="s">
        <v>176</v>
      </c>
      <c r="I79" s="49">
        <v>254.379491</v>
      </c>
      <c r="J79" s="45">
        <v>0</v>
      </c>
      <c r="K79" s="46">
        <v>254.379491</v>
      </c>
      <c r="L79" s="45">
        <v>2864.462424</v>
      </c>
      <c r="M79" s="45">
        <v>0</v>
      </c>
      <c r="N79" s="50">
        <v>2864.462424</v>
      </c>
      <c r="O79" s="49">
        <v>346.458614</v>
      </c>
      <c r="P79" s="45">
        <v>0</v>
      </c>
      <c r="Q79" s="46">
        <v>346.458614</v>
      </c>
      <c r="R79" s="45">
        <v>4287.883452</v>
      </c>
      <c r="S79" s="45">
        <v>0</v>
      </c>
      <c r="T79" s="50">
        <v>4287.883452</v>
      </c>
      <c r="U79" s="27">
        <f t="shared" si="2"/>
        <v>-26.577235859980675</v>
      </c>
      <c r="V79" s="37">
        <f t="shared" si="3"/>
        <v>-33.19635535653548</v>
      </c>
    </row>
    <row r="80" spans="1:22" ht="15">
      <c r="A80" s="47" t="s">
        <v>9</v>
      </c>
      <c r="B80" s="44" t="s">
        <v>223</v>
      </c>
      <c r="C80" s="44" t="s">
        <v>21</v>
      </c>
      <c r="D80" s="44" t="s">
        <v>27</v>
      </c>
      <c r="E80" s="44" t="s">
        <v>178</v>
      </c>
      <c r="F80" s="44" t="s">
        <v>179</v>
      </c>
      <c r="G80" s="44" t="s">
        <v>180</v>
      </c>
      <c r="H80" s="48" t="s">
        <v>181</v>
      </c>
      <c r="I80" s="49">
        <v>1919.526161</v>
      </c>
      <c r="J80" s="45">
        <v>0</v>
      </c>
      <c r="K80" s="46">
        <v>1919.526161</v>
      </c>
      <c r="L80" s="45">
        <v>6745.37361</v>
      </c>
      <c r="M80" s="45">
        <v>0</v>
      </c>
      <c r="N80" s="50">
        <v>6745.37361</v>
      </c>
      <c r="O80" s="49">
        <v>774.386902</v>
      </c>
      <c r="P80" s="45">
        <v>0</v>
      </c>
      <c r="Q80" s="46">
        <v>774.386902</v>
      </c>
      <c r="R80" s="45">
        <v>12212.482476</v>
      </c>
      <c r="S80" s="45">
        <v>0</v>
      </c>
      <c r="T80" s="50">
        <v>12212.482476</v>
      </c>
      <c r="U80" s="42" t="s">
        <v>37</v>
      </c>
      <c r="V80" s="37">
        <f t="shared" si="3"/>
        <v>-44.76656467465951</v>
      </c>
    </row>
    <row r="81" spans="1:22" ht="15">
      <c r="A81" s="47" t="s">
        <v>9</v>
      </c>
      <c r="B81" s="44" t="s">
        <v>223</v>
      </c>
      <c r="C81" s="44" t="s">
        <v>21</v>
      </c>
      <c r="D81" s="44" t="s">
        <v>27</v>
      </c>
      <c r="E81" s="44" t="s">
        <v>242</v>
      </c>
      <c r="F81" s="44" t="s">
        <v>179</v>
      </c>
      <c r="G81" s="44" t="s">
        <v>180</v>
      </c>
      <c r="H81" s="48" t="s">
        <v>181</v>
      </c>
      <c r="I81" s="49">
        <v>682.678635</v>
      </c>
      <c r="J81" s="45">
        <v>0</v>
      </c>
      <c r="K81" s="46">
        <v>682.678635</v>
      </c>
      <c r="L81" s="45">
        <v>9735.033256</v>
      </c>
      <c r="M81" s="45">
        <v>0</v>
      </c>
      <c r="N81" s="50">
        <v>9735.033256</v>
      </c>
      <c r="O81" s="49">
        <v>1064.455742</v>
      </c>
      <c r="P81" s="45">
        <v>0</v>
      </c>
      <c r="Q81" s="46">
        <v>1064.455742</v>
      </c>
      <c r="R81" s="45">
        <v>10560.859766</v>
      </c>
      <c r="S81" s="45">
        <v>0</v>
      </c>
      <c r="T81" s="50">
        <v>10560.859766</v>
      </c>
      <c r="U81" s="27">
        <f t="shared" si="2"/>
        <v>-35.865944626563916</v>
      </c>
      <c r="V81" s="37">
        <f t="shared" si="3"/>
        <v>-7.819690141693703</v>
      </c>
    </row>
    <row r="82" spans="1:22" ht="15">
      <c r="A82" s="47" t="s">
        <v>9</v>
      </c>
      <c r="B82" s="44" t="s">
        <v>223</v>
      </c>
      <c r="C82" s="44" t="s">
        <v>21</v>
      </c>
      <c r="D82" s="44" t="s">
        <v>27</v>
      </c>
      <c r="E82" s="44" t="s">
        <v>182</v>
      </c>
      <c r="F82" s="44" t="s">
        <v>179</v>
      </c>
      <c r="G82" s="44" t="s">
        <v>180</v>
      </c>
      <c r="H82" s="48" t="s">
        <v>181</v>
      </c>
      <c r="I82" s="49">
        <v>84.739831</v>
      </c>
      <c r="J82" s="45">
        <v>0</v>
      </c>
      <c r="K82" s="46">
        <v>84.739831</v>
      </c>
      <c r="L82" s="45">
        <v>15493.728686</v>
      </c>
      <c r="M82" s="45">
        <v>0</v>
      </c>
      <c r="N82" s="50">
        <v>15493.728686</v>
      </c>
      <c r="O82" s="49">
        <v>950.916196</v>
      </c>
      <c r="P82" s="45">
        <v>0</v>
      </c>
      <c r="Q82" s="46">
        <v>950.916196</v>
      </c>
      <c r="R82" s="45">
        <v>8404.829014</v>
      </c>
      <c r="S82" s="45">
        <v>0</v>
      </c>
      <c r="T82" s="50">
        <v>8404.829014</v>
      </c>
      <c r="U82" s="27">
        <f t="shared" si="2"/>
        <v>-91.08861208206827</v>
      </c>
      <c r="V82" s="37">
        <f t="shared" si="3"/>
        <v>84.34317533636859</v>
      </c>
    </row>
    <row r="83" spans="1:22" ht="15">
      <c r="A83" s="47" t="s">
        <v>9</v>
      </c>
      <c r="B83" s="44" t="s">
        <v>47</v>
      </c>
      <c r="C83" s="44" t="s">
        <v>21</v>
      </c>
      <c r="D83" s="44" t="s">
        <v>183</v>
      </c>
      <c r="E83" s="44" t="s">
        <v>184</v>
      </c>
      <c r="F83" s="44" t="s">
        <v>23</v>
      </c>
      <c r="G83" s="44" t="s">
        <v>22</v>
      </c>
      <c r="H83" s="48" t="s">
        <v>185</v>
      </c>
      <c r="I83" s="49">
        <v>33.091942</v>
      </c>
      <c r="J83" s="45">
        <v>70.343827</v>
      </c>
      <c r="K83" s="46">
        <v>103.435769</v>
      </c>
      <c r="L83" s="45">
        <v>85.75162</v>
      </c>
      <c r="M83" s="45">
        <v>724.965901</v>
      </c>
      <c r="N83" s="50">
        <v>810.717521</v>
      </c>
      <c r="O83" s="49">
        <v>0</v>
      </c>
      <c r="P83" s="45">
        <v>60.849</v>
      </c>
      <c r="Q83" s="46">
        <v>60.849</v>
      </c>
      <c r="R83" s="45">
        <v>0</v>
      </c>
      <c r="S83" s="45">
        <v>770.2634</v>
      </c>
      <c r="T83" s="50">
        <v>770.2634</v>
      </c>
      <c r="U83" s="27">
        <f t="shared" si="2"/>
        <v>69.98762346135517</v>
      </c>
      <c r="V83" s="37">
        <f t="shared" si="3"/>
        <v>5.251985359813283</v>
      </c>
    </row>
    <row r="84" spans="1:22" ht="15">
      <c r="A84" s="47" t="s">
        <v>9</v>
      </c>
      <c r="B84" s="44" t="s">
        <v>47</v>
      </c>
      <c r="C84" s="44" t="s">
        <v>21</v>
      </c>
      <c r="D84" s="44" t="s">
        <v>183</v>
      </c>
      <c r="E84" s="44" t="s">
        <v>186</v>
      </c>
      <c r="F84" s="44" t="s">
        <v>23</v>
      </c>
      <c r="G84" s="44" t="s">
        <v>22</v>
      </c>
      <c r="H84" s="48" t="s">
        <v>22</v>
      </c>
      <c r="I84" s="49">
        <v>0</v>
      </c>
      <c r="J84" s="45">
        <v>5.749675</v>
      </c>
      <c r="K84" s="46">
        <v>5.749675</v>
      </c>
      <c r="L84" s="45">
        <v>0</v>
      </c>
      <c r="M84" s="45">
        <v>169.116225</v>
      </c>
      <c r="N84" s="50">
        <v>169.116225</v>
      </c>
      <c r="O84" s="49">
        <v>0</v>
      </c>
      <c r="P84" s="45">
        <v>17.4022</v>
      </c>
      <c r="Q84" s="46">
        <v>17.4022</v>
      </c>
      <c r="R84" s="45">
        <v>0</v>
      </c>
      <c r="S84" s="45">
        <v>170.2801</v>
      </c>
      <c r="T84" s="50">
        <v>170.2801</v>
      </c>
      <c r="U84" s="27">
        <f t="shared" si="2"/>
        <v>-66.96006826723058</v>
      </c>
      <c r="V84" s="37">
        <f t="shared" si="3"/>
        <v>-0.6835061760006145</v>
      </c>
    </row>
    <row r="85" spans="1:22" ht="15">
      <c r="A85" s="47" t="s">
        <v>9</v>
      </c>
      <c r="B85" s="44" t="s">
        <v>47</v>
      </c>
      <c r="C85" s="44" t="s">
        <v>21</v>
      </c>
      <c r="D85" s="44" t="s">
        <v>183</v>
      </c>
      <c r="E85" s="44" t="s">
        <v>187</v>
      </c>
      <c r="F85" s="44" t="s">
        <v>23</v>
      </c>
      <c r="G85" s="44" t="s">
        <v>22</v>
      </c>
      <c r="H85" s="48" t="s">
        <v>68</v>
      </c>
      <c r="I85" s="49">
        <v>0</v>
      </c>
      <c r="J85" s="45">
        <v>0</v>
      </c>
      <c r="K85" s="46">
        <v>0</v>
      </c>
      <c r="L85" s="45">
        <v>0</v>
      </c>
      <c r="M85" s="45">
        <v>2.997003</v>
      </c>
      <c r="N85" s="50">
        <v>2.997003</v>
      </c>
      <c r="O85" s="49">
        <v>0</v>
      </c>
      <c r="P85" s="45">
        <v>0</v>
      </c>
      <c r="Q85" s="46">
        <v>0</v>
      </c>
      <c r="R85" s="45">
        <v>0</v>
      </c>
      <c r="S85" s="45">
        <v>0</v>
      </c>
      <c r="T85" s="50">
        <v>0</v>
      </c>
      <c r="U85" s="42" t="s">
        <v>37</v>
      </c>
      <c r="V85" s="43" t="s">
        <v>37</v>
      </c>
    </row>
    <row r="86" spans="1:22" ht="15">
      <c r="A86" s="47" t="s">
        <v>9</v>
      </c>
      <c r="B86" s="44" t="s">
        <v>47</v>
      </c>
      <c r="C86" s="44" t="s">
        <v>21</v>
      </c>
      <c r="D86" s="44" t="s">
        <v>183</v>
      </c>
      <c r="E86" s="44" t="s">
        <v>188</v>
      </c>
      <c r="F86" s="44" t="s">
        <v>23</v>
      </c>
      <c r="G86" s="44" t="s">
        <v>22</v>
      </c>
      <c r="H86" s="48" t="s">
        <v>185</v>
      </c>
      <c r="I86" s="49">
        <v>0</v>
      </c>
      <c r="J86" s="45">
        <v>3.426702</v>
      </c>
      <c r="K86" s="46">
        <v>3.426702</v>
      </c>
      <c r="L86" s="45">
        <v>0</v>
      </c>
      <c r="M86" s="45">
        <v>7.235562</v>
      </c>
      <c r="N86" s="50">
        <v>7.235562</v>
      </c>
      <c r="O86" s="49">
        <v>0</v>
      </c>
      <c r="P86" s="45">
        <v>0</v>
      </c>
      <c r="Q86" s="46">
        <v>0</v>
      </c>
      <c r="R86" s="45">
        <v>0</v>
      </c>
      <c r="S86" s="45">
        <v>0</v>
      </c>
      <c r="T86" s="50">
        <v>0</v>
      </c>
      <c r="U86" s="42" t="s">
        <v>37</v>
      </c>
      <c r="V86" s="43" t="s">
        <v>37</v>
      </c>
    </row>
    <row r="87" spans="1:22" ht="15">
      <c r="A87" s="47" t="s">
        <v>9</v>
      </c>
      <c r="B87" s="44" t="s">
        <v>47</v>
      </c>
      <c r="C87" s="44" t="s">
        <v>21</v>
      </c>
      <c r="D87" s="44" t="s">
        <v>183</v>
      </c>
      <c r="E87" s="44" t="s">
        <v>189</v>
      </c>
      <c r="F87" s="44" t="s">
        <v>23</v>
      </c>
      <c r="G87" s="44" t="s">
        <v>22</v>
      </c>
      <c r="H87" s="48" t="s">
        <v>22</v>
      </c>
      <c r="I87" s="49">
        <v>0</v>
      </c>
      <c r="J87" s="45">
        <v>0</v>
      </c>
      <c r="K87" s="46">
        <v>0</v>
      </c>
      <c r="L87" s="45">
        <v>0</v>
      </c>
      <c r="M87" s="45">
        <v>0.103918</v>
      </c>
      <c r="N87" s="50">
        <v>0.103918</v>
      </c>
      <c r="O87" s="49">
        <v>0</v>
      </c>
      <c r="P87" s="45">
        <v>0</v>
      </c>
      <c r="Q87" s="46">
        <v>0</v>
      </c>
      <c r="R87" s="45">
        <v>0</v>
      </c>
      <c r="S87" s="45">
        <v>0</v>
      </c>
      <c r="T87" s="50">
        <v>0</v>
      </c>
      <c r="U87" s="42" t="s">
        <v>37</v>
      </c>
      <c r="V87" s="43" t="s">
        <v>37</v>
      </c>
    </row>
    <row r="88" spans="1:22" ht="15">
      <c r="A88" s="47" t="s">
        <v>9</v>
      </c>
      <c r="B88" s="44" t="s">
        <v>47</v>
      </c>
      <c r="C88" s="44" t="s">
        <v>21</v>
      </c>
      <c r="D88" s="44" t="s">
        <v>183</v>
      </c>
      <c r="E88" s="44" t="s">
        <v>137</v>
      </c>
      <c r="F88" s="44" t="s">
        <v>23</v>
      </c>
      <c r="G88" s="44" t="s">
        <v>22</v>
      </c>
      <c r="H88" s="48" t="s">
        <v>22</v>
      </c>
      <c r="I88" s="49">
        <v>131.1468</v>
      </c>
      <c r="J88" s="45">
        <v>93.437362</v>
      </c>
      <c r="K88" s="46">
        <v>224.584162</v>
      </c>
      <c r="L88" s="45">
        <v>1071.031585</v>
      </c>
      <c r="M88" s="45">
        <v>1314.10466</v>
      </c>
      <c r="N88" s="50">
        <v>2385.136245</v>
      </c>
      <c r="O88" s="49">
        <v>39.182041</v>
      </c>
      <c r="P88" s="45">
        <v>160.6614</v>
      </c>
      <c r="Q88" s="46">
        <v>199.843441</v>
      </c>
      <c r="R88" s="45">
        <v>39.182041</v>
      </c>
      <c r="S88" s="45">
        <v>1724.854169</v>
      </c>
      <c r="T88" s="50">
        <v>1764.03621</v>
      </c>
      <c r="U88" s="27">
        <f t="shared" si="2"/>
        <v>12.380051542447168</v>
      </c>
      <c r="V88" s="37">
        <f t="shared" si="3"/>
        <v>35.20902980784051</v>
      </c>
    </row>
    <row r="89" spans="1:22" ht="15">
      <c r="A89" s="47" t="s">
        <v>9</v>
      </c>
      <c r="B89" s="44" t="s">
        <v>47</v>
      </c>
      <c r="C89" s="44" t="s">
        <v>21</v>
      </c>
      <c r="D89" s="44" t="s">
        <v>183</v>
      </c>
      <c r="E89" s="44" t="s">
        <v>190</v>
      </c>
      <c r="F89" s="44" t="s">
        <v>23</v>
      </c>
      <c r="G89" s="44" t="s">
        <v>22</v>
      </c>
      <c r="H89" s="48" t="s">
        <v>68</v>
      </c>
      <c r="I89" s="49">
        <v>51.125956</v>
      </c>
      <c r="J89" s="45">
        <v>22.692654</v>
      </c>
      <c r="K89" s="46">
        <v>73.81861</v>
      </c>
      <c r="L89" s="45">
        <v>624.496893</v>
      </c>
      <c r="M89" s="45">
        <v>424.632326</v>
      </c>
      <c r="N89" s="50">
        <v>1049.129219</v>
      </c>
      <c r="O89" s="49">
        <v>0</v>
      </c>
      <c r="P89" s="45">
        <v>0</v>
      </c>
      <c r="Q89" s="46">
        <v>0</v>
      </c>
      <c r="R89" s="45">
        <v>0</v>
      </c>
      <c r="S89" s="45">
        <v>0</v>
      </c>
      <c r="T89" s="50">
        <v>0</v>
      </c>
      <c r="U89" s="42" t="s">
        <v>37</v>
      </c>
      <c r="V89" s="43" t="s">
        <v>37</v>
      </c>
    </row>
    <row r="90" spans="1:22" ht="15">
      <c r="A90" s="47" t="s">
        <v>9</v>
      </c>
      <c r="B90" s="44" t="s">
        <v>47</v>
      </c>
      <c r="C90" s="44" t="s">
        <v>21</v>
      </c>
      <c r="D90" s="44" t="s">
        <v>191</v>
      </c>
      <c r="E90" s="44" t="s">
        <v>192</v>
      </c>
      <c r="F90" s="44" t="s">
        <v>193</v>
      </c>
      <c r="G90" s="44" t="s">
        <v>194</v>
      </c>
      <c r="H90" s="48" t="s">
        <v>194</v>
      </c>
      <c r="I90" s="49">
        <v>8582.94723</v>
      </c>
      <c r="J90" s="45">
        <v>0</v>
      </c>
      <c r="K90" s="46">
        <v>8582.94723</v>
      </c>
      <c r="L90" s="45">
        <v>72852.63222</v>
      </c>
      <c r="M90" s="45">
        <v>0</v>
      </c>
      <c r="N90" s="50">
        <v>72852.63222</v>
      </c>
      <c r="O90" s="49">
        <v>8062.7787</v>
      </c>
      <c r="P90" s="45">
        <v>0</v>
      </c>
      <c r="Q90" s="46">
        <v>8062.7787</v>
      </c>
      <c r="R90" s="45">
        <v>73670.37848</v>
      </c>
      <c r="S90" s="45">
        <v>0</v>
      </c>
      <c r="T90" s="50">
        <v>73670.37848</v>
      </c>
      <c r="U90" s="27">
        <f t="shared" si="2"/>
        <v>6.451479686525441</v>
      </c>
      <c r="V90" s="37">
        <f t="shared" si="3"/>
        <v>-1.1100068669010588</v>
      </c>
    </row>
    <row r="91" spans="1:22" ht="15">
      <c r="A91" s="47" t="s">
        <v>9</v>
      </c>
      <c r="B91" s="44" t="s">
        <v>218</v>
      </c>
      <c r="C91" s="44" t="s">
        <v>21</v>
      </c>
      <c r="D91" s="44" t="s">
        <v>191</v>
      </c>
      <c r="E91" s="44" t="s">
        <v>192</v>
      </c>
      <c r="F91" s="44" t="s">
        <v>193</v>
      </c>
      <c r="G91" s="44" t="s">
        <v>194</v>
      </c>
      <c r="H91" s="48" t="s">
        <v>194</v>
      </c>
      <c r="I91" s="49">
        <v>0</v>
      </c>
      <c r="J91" s="45">
        <v>0</v>
      </c>
      <c r="K91" s="46">
        <v>0</v>
      </c>
      <c r="L91" s="45">
        <v>0</v>
      </c>
      <c r="M91" s="45">
        <v>22.544341</v>
      </c>
      <c r="N91" s="50">
        <v>22.544341</v>
      </c>
      <c r="O91" s="49">
        <v>0</v>
      </c>
      <c r="P91" s="45">
        <v>0</v>
      </c>
      <c r="Q91" s="46">
        <v>0</v>
      </c>
      <c r="R91" s="45">
        <v>0</v>
      </c>
      <c r="S91" s="45">
        <v>0</v>
      </c>
      <c r="T91" s="50">
        <v>0</v>
      </c>
      <c r="U91" s="42" t="s">
        <v>37</v>
      </c>
      <c r="V91" s="43" t="s">
        <v>37</v>
      </c>
    </row>
    <row r="92" spans="1:22" ht="15">
      <c r="A92" s="47" t="s">
        <v>9</v>
      </c>
      <c r="B92" s="44" t="s">
        <v>223</v>
      </c>
      <c r="C92" s="44" t="s">
        <v>21</v>
      </c>
      <c r="D92" s="44" t="s">
        <v>191</v>
      </c>
      <c r="E92" s="44" t="s">
        <v>227</v>
      </c>
      <c r="F92" s="44" t="s">
        <v>193</v>
      </c>
      <c r="G92" s="44" t="s">
        <v>194</v>
      </c>
      <c r="H92" s="48" t="s">
        <v>194</v>
      </c>
      <c r="I92" s="49">
        <v>1888.06</v>
      </c>
      <c r="J92" s="45">
        <v>0</v>
      </c>
      <c r="K92" s="46">
        <v>1888.06</v>
      </c>
      <c r="L92" s="45">
        <v>23382.284</v>
      </c>
      <c r="M92" s="45">
        <v>0</v>
      </c>
      <c r="N92" s="50">
        <v>23382.284</v>
      </c>
      <c r="O92" s="49">
        <v>2987.574</v>
      </c>
      <c r="P92" s="45">
        <v>0</v>
      </c>
      <c r="Q92" s="46">
        <v>2987.574</v>
      </c>
      <c r="R92" s="45">
        <v>23938.539</v>
      </c>
      <c r="S92" s="45">
        <v>0</v>
      </c>
      <c r="T92" s="50">
        <v>23938.539</v>
      </c>
      <c r="U92" s="27">
        <f t="shared" si="2"/>
        <v>-36.80290429626179</v>
      </c>
      <c r="V92" s="37">
        <f t="shared" si="3"/>
        <v>-2.3236798202262876</v>
      </c>
    </row>
    <row r="93" spans="1:22" ht="15">
      <c r="A93" s="47"/>
      <c r="B93" s="44"/>
      <c r="C93" s="44"/>
      <c r="D93" s="44"/>
      <c r="E93" s="44"/>
      <c r="F93" s="44"/>
      <c r="G93" s="44"/>
      <c r="H93" s="48"/>
      <c r="I93" s="49"/>
      <c r="J93" s="45"/>
      <c r="K93" s="46"/>
      <c r="L93" s="45"/>
      <c r="M93" s="45"/>
      <c r="N93" s="50"/>
      <c r="O93" s="49"/>
      <c r="P93" s="45"/>
      <c r="Q93" s="46"/>
      <c r="R93" s="45"/>
      <c r="S93" s="45"/>
      <c r="T93" s="50"/>
      <c r="U93" s="28"/>
      <c r="V93" s="38"/>
    </row>
    <row r="94" spans="1:22" ht="20.25">
      <c r="A94" s="62" t="s">
        <v>9</v>
      </c>
      <c r="B94" s="63"/>
      <c r="C94" s="63"/>
      <c r="D94" s="63"/>
      <c r="E94" s="63"/>
      <c r="F94" s="63"/>
      <c r="G94" s="63"/>
      <c r="H94" s="64"/>
      <c r="I94" s="22">
        <f aca="true" t="shared" si="4" ref="I94:T94">SUM(I6:I92)</f>
        <v>104520.117241</v>
      </c>
      <c r="J94" s="15">
        <f t="shared" si="4"/>
        <v>4686.927398000001</v>
      </c>
      <c r="K94" s="15">
        <f t="shared" si="4"/>
        <v>109207.04464100001</v>
      </c>
      <c r="L94" s="15">
        <f t="shared" si="4"/>
        <v>1117223.7136549999</v>
      </c>
      <c r="M94" s="15">
        <f t="shared" si="4"/>
        <v>45619.76538299999</v>
      </c>
      <c r="N94" s="23">
        <f t="shared" si="4"/>
        <v>1162843.4790369999</v>
      </c>
      <c r="O94" s="22">
        <f t="shared" si="4"/>
        <v>113076.10160199997</v>
      </c>
      <c r="P94" s="15">
        <f t="shared" si="4"/>
        <v>2950.544264999999</v>
      </c>
      <c r="Q94" s="15">
        <f t="shared" si="4"/>
        <v>116026.64586399999</v>
      </c>
      <c r="R94" s="15">
        <f t="shared" si="4"/>
        <v>1115104.1105670002</v>
      </c>
      <c r="S94" s="15">
        <f t="shared" si="4"/>
        <v>36188.728920999994</v>
      </c>
      <c r="T94" s="23">
        <f t="shared" si="4"/>
        <v>1151292.8394840003</v>
      </c>
      <c r="U94" s="29">
        <f>+((K94/Q94)-1)*100</f>
        <v>-5.877616449408984</v>
      </c>
      <c r="V94" s="39">
        <f>+((N94/T94)-1)*100</f>
        <v>1.003275548745397</v>
      </c>
    </row>
    <row r="95" spans="1:22" ht="15.75">
      <c r="A95" s="18"/>
      <c r="B95" s="11"/>
      <c r="C95" s="11"/>
      <c r="D95" s="11"/>
      <c r="E95" s="11"/>
      <c r="F95" s="11"/>
      <c r="G95" s="11"/>
      <c r="H95" s="16"/>
      <c r="I95" s="20"/>
      <c r="J95" s="13"/>
      <c r="K95" s="14"/>
      <c r="L95" s="13"/>
      <c r="M95" s="13"/>
      <c r="N95" s="21"/>
      <c r="O95" s="20"/>
      <c r="P95" s="13"/>
      <c r="Q95" s="14"/>
      <c r="R95" s="13"/>
      <c r="S95" s="13"/>
      <c r="T95" s="21"/>
      <c r="U95" s="28"/>
      <c r="V95" s="38"/>
    </row>
    <row r="96" spans="1:22" ht="15">
      <c r="A96" s="47" t="s">
        <v>10</v>
      </c>
      <c r="B96" s="44"/>
      <c r="C96" s="44" t="s">
        <v>21</v>
      </c>
      <c r="D96" s="44" t="s">
        <v>27</v>
      </c>
      <c r="E96" s="44" t="s">
        <v>35</v>
      </c>
      <c r="F96" s="44" t="s">
        <v>26</v>
      </c>
      <c r="G96" s="44" t="s">
        <v>29</v>
      </c>
      <c r="H96" s="48" t="s">
        <v>30</v>
      </c>
      <c r="I96" s="49">
        <v>32279.225162</v>
      </c>
      <c r="J96" s="45">
        <v>0</v>
      </c>
      <c r="K96" s="46">
        <v>32279.225162</v>
      </c>
      <c r="L96" s="45">
        <v>292701.222479</v>
      </c>
      <c r="M96" s="45">
        <v>0</v>
      </c>
      <c r="N96" s="50">
        <v>292701.222479</v>
      </c>
      <c r="O96" s="49">
        <v>28627.318951</v>
      </c>
      <c r="P96" s="45">
        <v>0</v>
      </c>
      <c r="Q96" s="46">
        <v>28627.318951</v>
      </c>
      <c r="R96" s="45">
        <v>279810.132371</v>
      </c>
      <c r="S96" s="45">
        <v>0</v>
      </c>
      <c r="T96" s="50">
        <v>279810.132371</v>
      </c>
      <c r="U96" s="27">
        <f>+((K96/Q96)-1)*100</f>
        <v>12.756717516057957</v>
      </c>
      <c r="V96" s="37">
        <f>+((N96/T96)-1)*100</f>
        <v>4.607084810963058</v>
      </c>
    </row>
    <row r="97" spans="1:22" ht="15.75">
      <c r="A97" s="18"/>
      <c r="B97" s="11"/>
      <c r="C97" s="11"/>
      <c r="D97" s="11"/>
      <c r="E97" s="11"/>
      <c r="F97" s="11"/>
      <c r="G97" s="11"/>
      <c r="H97" s="16"/>
      <c r="I97" s="20"/>
      <c r="J97" s="13"/>
      <c r="K97" s="14"/>
      <c r="L97" s="13"/>
      <c r="M97" s="13"/>
      <c r="N97" s="21"/>
      <c r="O97" s="20"/>
      <c r="P97" s="13"/>
      <c r="Q97" s="14"/>
      <c r="R97" s="13"/>
      <c r="S97" s="13"/>
      <c r="T97" s="21"/>
      <c r="U97" s="28"/>
      <c r="V97" s="38"/>
    </row>
    <row r="98" spans="1:22" ht="20.25">
      <c r="A98" s="59" t="s">
        <v>10</v>
      </c>
      <c r="B98" s="60"/>
      <c r="C98" s="60"/>
      <c r="D98" s="60"/>
      <c r="E98" s="60"/>
      <c r="F98" s="60"/>
      <c r="G98" s="60"/>
      <c r="H98" s="61"/>
      <c r="I98" s="22">
        <f>SUM(I96)</f>
        <v>32279.225162</v>
      </c>
      <c r="J98" s="15">
        <f aca="true" t="shared" si="5" ref="J98:T98">SUM(J96)</f>
        <v>0</v>
      </c>
      <c r="K98" s="15">
        <f t="shared" si="5"/>
        <v>32279.225162</v>
      </c>
      <c r="L98" s="15">
        <f t="shared" si="5"/>
        <v>292701.222479</v>
      </c>
      <c r="M98" s="15">
        <f t="shared" si="5"/>
        <v>0</v>
      </c>
      <c r="N98" s="23">
        <f t="shared" si="5"/>
        <v>292701.222479</v>
      </c>
      <c r="O98" s="22">
        <f t="shared" si="5"/>
        <v>28627.318951</v>
      </c>
      <c r="P98" s="15">
        <f t="shared" si="5"/>
        <v>0</v>
      </c>
      <c r="Q98" s="15">
        <f t="shared" si="5"/>
        <v>28627.318951</v>
      </c>
      <c r="R98" s="15">
        <f t="shared" si="5"/>
        <v>279810.132371</v>
      </c>
      <c r="S98" s="15">
        <f t="shared" si="5"/>
        <v>0</v>
      </c>
      <c r="T98" s="23">
        <f t="shared" si="5"/>
        <v>279810.132371</v>
      </c>
      <c r="U98" s="29">
        <f>+((K98/Q98)-1)*100</f>
        <v>12.756717516057957</v>
      </c>
      <c r="V98" s="39">
        <f>+((N98/T98)-1)*100</f>
        <v>4.607084810963058</v>
      </c>
    </row>
    <row r="99" spans="1:22" ht="15.75">
      <c r="A99" s="18"/>
      <c r="B99" s="11"/>
      <c r="C99" s="11"/>
      <c r="D99" s="11"/>
      <c r="E99" s="11"/>
      <c r="F99" s="11"/>
      <c r="G99" s="11"/>
      <c r="H99" s="16"/>
      <c r="I99" s="20"/>
      <c r="J99" s="13"/>
      <c r="K99" s="14"/>
      <c r="L99" s="13"/>
      <c r="M99" s="13"/>
      <c r="N99" s="21"/>
      <c r="O99" s="20"/>
      <c r="P99" s="13"/>
      <c r="Q99" s="14"/>
      <c r="R99" s="13"/>
      <c r="S99" s="13"/>
      <c r="T99" s="21"/>
      <c r="U99" s="28"/>
      <c r="V99" s="38"/>
    </row>
    <row r="100" spans="1:22" ht="15">
      <c r="A100" s="47" t="s">
        <v>28</v>
      </c>
      <c r="B100" s="44"/>
      <c r="C100" s="44" t="s">
        <v>21</v>
      </c>
      <c r="D100" s="44" t="s">
        <v>27</v>
      </c>
      <c r="E100" s="44" t="s">
        <v>46</v>
      </c>
      <c r="F100" s="44" t="s">
        <v>26</v>
      </c>
      <c r="G100" s="44" t="s">
        <v>29</v>
      </c>
      <c r="H100" s="48" t="s">
        <v>30</v>
      </c>
      <c r="I100" s="49">
        <v>19790.974173</v>
      </c>
      <c r="J100" s="45">
        <v>0</v>
      </c>
      <c r="K100" s="46">
        <v>19790.974173</v>
      </c>
      <c r="L100" s="45">
        <v>221435.151208</v>
      </c>
      <c r="M100" s="45">
        <v>0</v>
      </c>
      <c r="N100" s="50">
        <v>221435.151208</v>
      </c>
      <c r="O100" s="49">
        <v>23588.738216</v>
      </c>
      <c r="P100" s="45">
        <v>0</v>
      </c>
      <c r="Q100" s="46">
        <v>23588.738216</v>
      </c>
      <c r="R100" s="45">
        <v>228014.24737</v>
      </c>
      <c r="S100" s="45">
        <v>0</v>
      </c>
      <c r="T100" s="50">
        <v>228014.24737</v>
      </c>
      <c r="U100" s="27">
        <f>+((K100/Q100)-1)*100</f>
        <v>-16.099903302263186</v>
      </c>
      <c r="V100" s="37">
        <f>+((N100/T100)-1)*100</f>
        <v>-2.885388188626681</v>
      </c>
    </row>
    <row r="101" spans="1:22" ht="15">
      <c r="A101" s="47" t="s">
        <v>28</v>
      </c>
      <c r="B101" s="44"/>
      <c r="C101" s="44" t="s">
        <v>21</v>
      </c>
      <c r="D101" s="44" t="s">
        <v>25</v>
      </c>
      <c r="E101" s="44" t="s">
        <v>31</v>
      </c>
      <c r="F101" s="44" t="s">
        <v>23</v>
      </c>
      <c r="G101" s="44" t="s">
        <v>22</v>
      </c>
      <c r="H101" s="48" t="s">
        <v>32</v>
      </c>
      <c r="I101" s="49">
        <v>0</v>
      </c>
      <c r="J101" s="45">
        <v>0</v>
      </c>
      <c r="K101" s="46">
        <v>0</v>
      </c>
      <c r="L101" s="45">
        <v>15668.363007</v>
      </c>
      <c r="M101" s="45">
        <v>0</v>
      </c>
      <c r="N101" s="50">
        <v>15668.363007</v>
      </c>
      <c r="O101" s="49">
        <v>4466.933262</v>
      </c>
      <c r="P101" s="45">
        <v>0</v>
      </c>
      <c r="Q101" s="46">
        <v>4466.933262</v>
      </c>
      <c r="R101" s="45">
        <v>48935.681524</v>
      </c>
      <c r="S101" s="45">
        <v>0</v>
      </c>
      <c r="T101" s="50">
        <v>48935.681524</v>
      </c>
      <c r="U101" s="42" t="s">
        <v>37</v>
      </c>
      <c r="V101" s="37">
        <f>+((N101/T101)-1)*100</f>
        <v>-67.9817210692864</v>
      </c>
    </row>
    <row r="102" spans="1:22" ht="15">
      <c r="A102" s="47" t="s">
        <v>28</v>
      </c>
      <c r="B102" s="44"/>
      <c r="C102" s="44" t="s">
        <v>21</v>
      </c>
      <c r="D102" s="44" t="s">
        <v>33</v>
      </c>
      <c r="E102" s="44" t="s">
        <v>36</v>
      </c>
      <c r="F102" s="44" t="s">
        <v>24</v>
      </c>
      <c r="G102" s="44" t="s">
        <v>24</v>
      </c>
      <c r="H102" s="48" t="s">
        <v>34</v>
      </c>
      <c r="I102" s="49">
        <v>122.075122</v>
      </c>
      <c r="J102" s="45">
        <v>0</v>
      </c>
      <c r="K102" s="46">
        <v>122.075122</v>
      </c>
      <c r="L102" s="45">
        <v>1050.406596</v>
      </c>
      <c r="M102" s="45">
        <v>0</v>
      </c>
      <c r="N102" s="50">
        <v>1050.406596</v>
      </c>
      <c r="O102" s="49">
        <v>66.59652</v>
      </c>
      <c r="P102" s="45">
        <v>0</v>
      </c>
      <c r="Q102" s="46">
        <v>66.59652</v>
      </c>
      <c r="R102" s="45">
        <v>1550.462562</v>
      </c>
      <c r="S102" s="45">
        <v>0</v>
      </c>
      <c r="T102" s="50">
        <v>1550.462562</v>
      </c>
      <c r="U102" s="27">
        <f>+((K102/Q102)-1)*100</f>
        <v>83.30555710718819</v>
      </c>
      <c r="V102" s="37">
        <f>+((N102/T102)-1)*100</f>
        <v>-32.252050340058446</v>
      </c>
    </row>
    <row r="103" spans="1:22" ht="15.75">
      <c r="A103" s="18"/>
      <c r="B103" s="11"/>
      <c r="C103" s="11"/>
      <c r="D103" s="11"/>
      <c r="E103" s="11"/>
      <c r="F103" s="11"/>
      <c r="G103" s="11"/>
      <c r="H103" s="16"/>
      <c r="I103" s="20"/>
      <c r="J103" s="13"/>
      <c r="K103" s="14"/>
      <c r="L103" s="13"/>
      <c r="M103" s="13"/>
      <c r="N103" s="21"/>
      <c r="O103" s="20"/>
      <c r="P103" s="13"/>
      <c r="Q103" s="14"/>
      <c r="R103" s="13"/>
      <c r="S103" s="13"/>
      <c r="T103" s="21"/>
      <c r="U103" s="28"/>
      <c r="V103" s="38"/>
    </row>
    <row r="104" spans="1:22" ht="21" thickBot="1">
      <c r="A104" s="53" t="s">
        <v>18</v>
      </c>
      <c r="B104" s="54"/>
      <c r="C104" s="54"/>
      <c r="D104" s="54"/>
      <c r="E104" s="54"/>
      <c r="F104" s="54"/>
      <c r="G104" s="54"/>
      <c r="H104" s="55"/>
      <c r="I104" s="24">
        <f aca="true" t="shared" si="6" ref="I104:T104">SUM(I100:I102)</f>
        <v>19913.049294999997</v>
      </c>
      <c r="J104" s="25">
        <f t="shared" si="6"/>
        <v>0</v>
      </c>
      <c r="K104" s="25">
        <f t="shared" si="6"/>
        <v>19913.049294999997</v>
      </c>
      <c r="L104" s="25">
        <f t="shared" si="6"/>
        <v>238153.920811</v>
      </c>
      <c r="M104" s="25">
        <f t="shared" si="6"/>
        <v>0</v>
      </c>
      <c r="N104" s="26">
        <f t="shared" si="6"/>
        <v>238153.920811</v>
      </c>
      <c r="O104" s="24">
        <f t="shared" si="6"/>
        <v>28122.267998</v>
      </c>
      <c r="P104" s="25">
        <f t="shared" si="6"/>
        <v>0</v>
      </c>
      <c r="Q104" s="25">
        <f t="shared" si="6"/>
        <v>28122.267998</v>
      </c>
      <c r="R104" s="25">
        <f t="shared" si="6"/>
        <v>278500.391456</v>
      </c>
      <c r="S104" s="25">
        <f t="shared" si="6"/>
        <v>0</v>
      </c>
      <c r="T104" s="26">
        <f t="shared" si="6"/>
        <v>278500.391456</v>
      </c>
      <c r="U104" s="40">
        <f>+((K104/Q104)-1)*100</f>
        <v>-29.191168733559557</v>
      </c>
      <c r="V104" s="41">
        <f>+((N104/T104)-1)*100</f>
        <v>-14.48704270542266</v>
      </c>
    </row>
    <row r="105" spans="9:22" ht="15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</row>
    <row r="106" spans="1:22" ht="15">
      <c r="A106" s="52" t="s">
        <v>38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</row>
    <row r="107" spans="1:22" ht="15">
      <c r="A107" s="52" t="s">
        <v>39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</row>
    <row r="108" spans="1:22" ht="15">
      <c r="A108" s="52" t="s">
        <v>40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</row>
    <row r="109" spans="1:22" ht="15">
      <c r="A109" s="52" t="s">
        <v>41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</row>
    <row r="110" spans="1:22" ht="15">
      <c r="A110" s="52" t="s">
        <v>42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</row>
    <row r="111" spans="1:22" ht="15">
      <c r="A111" s="52" t="s">
        <v>44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</row>
    <row r="112" spans="1:22" ht="15">
      <c r="A112" s="52" t="s">
        <v>43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</row>
    <row r="113" spans="1:21" ht="12.75">
      <c r="A113" s="7" t="s">
        <v>19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8" t="s">
        <v>20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9:22" ht="15">
      <c r="I115" s="2"/>
      <c r="J115" s="2"/>
      <c r="K115" s="2"/>
      <c r="L115" s="2"/>
      <c r="M115" s="2"/>
      <c r="N115" s="2"/>
      <c r="O115" s="2"/>
      <c r="P115" s="2"/>
      <c r="Q115" s="2"/>
      <c r="R115" s="3"/>
      <c r="S115" s="3"/>
      <c r="T115" s="3"/>
      <c r="U115" s="3"/>
      <c r="V115" s="3"/>
    </row>
    <row r="116" spans="9:22" ht="15">
      <c r="I116" s="2"/>
      <c r="J116" s="2"/>
      <c r="K116" s="2"/>
      <c r="L116" s="2"/>
      <c r="M116" s="2"/>
      <c r="N116" s="2"/>
      <c r="O116" s="2"/>
      <c r="P116" s="2"/>
      <c r="Q116" s="2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</sheetData>
  <mergeCells count="5">
    <mergeCell ref="A104:H104"/>
    <mergeCell ref="I3:N3"/>
    <mergeCell ref="O3:T3"/>
    <mergeCell ref="A98:H98"/>
    <mergeCell ref="A94:H94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2009-12-17T00:14:39Z</dcterms:modified>
  <cp:category/>
  <cp:version/>
  <cp:contentType/>
  <cp:contentStatus/>
</cp:coreProperties>
</file>