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<sst xmlns="http://schemas.openxmlformats.org/spreadsheetml/2006/main" count="1133" uniqueCount="340">
  <si>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</si>
  <si>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</si>
  <si>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</si>
  <si>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</si>
  <si>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</si>
  <si>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</si>
  <si>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</si>
  <si>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</si>
  <si>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</si>
  <si>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</si>
  <si>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</si>
  <si>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</si>
  <si>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</si>
  <si>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</si>
  <si>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</si>
  <si>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</si>
  <si>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</si>
  <si>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</si>
  <si>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</si>
  <si>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</si>
  <si>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</si>
  <si>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</si>
  <si>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</si>
  <si>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</si>
  <si>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LIMA</t>
  </si>
  <si>
    <t>JUNIN</t>
  </si>
  <si>
    <t>DOE RUN PERU S.R.L.</t>
  </si>
  <si>
    <t>SOUTHERN PERU COPPER CORPORATION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</si>
  <si>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</si>
  <si>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</si>
  <si>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</si>
  <si>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</si>
  <si>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</si>
  <si>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</si>
  <si>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</si>
  <si>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</si>
  <si>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</si>
  <si>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</si>
  <si>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</si>
  <si>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</si>
  <si>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</si>
  <si>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</si>
  <si>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</si>
  <si>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</si>
  <si>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PLATA (Kg.f) - 2009/2008</t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</si>
  <si>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</si>
  <si>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</si>
  <si>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</si>
  <si>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</si>
  <si>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</si>
  <si>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</si>
  <si>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</si>
  <si>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</si>
  <si>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</si>
  <si>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</si>
  <si>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</si>
  <si>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</si>
  <si>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</si>
  <si>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</si>
  <si>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</si>
  <si>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</si>
  <si>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</si>
  <si>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</si>
  <si>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</si>
  <si>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</si>
  <si>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</si>
  <si>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</si>
  <si>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</si>
  <si>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</si>
  <si>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</si>
  <si>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</si>
  <si>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</si>
  <si>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</si>
  <si>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</si>
  <si>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</si>
  <si>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</si>
  <si>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</si>
  <si>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</si>
  <si>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</si>
  <si>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</si>
  <si>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</si>
  <si>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</si>
  <si>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</si>
  <si>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</si>
  <si>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</si>
  <si>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</si>
  <si>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</si>
  <si>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</si>
  <si>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</si>
  <si>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</si>
  <si>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</si>
  <si>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</si>
  <si>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</si>
  <si>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</si>
  <si>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</si>
  <si>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</si>
  <si>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</si>
  <si>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</si>
  <si>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</si>
  <si>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</si>
  <si>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</si>
  <si>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</si>
  <si>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</si>
  <si>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</si>
  <si>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</si>
  <si>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</si>
  <si>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</si>
  <si>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</si>
  <si>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</si>
  <si>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</si>
  <si>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</si>
  <si>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</si>
  <si>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</si>
  <si>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</si>
  <si>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</si>
  <si>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</si>
  <si>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</si>
  <si>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</si>
  <si>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</si>
  <si>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</si>
  <si>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</si>
  <si>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</si>
  <si>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</si>
  <si>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</si>
  <si>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</si>
  <si>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</si>
  <si>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</si>
  <si>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</si>
  <si>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</si>
  <si>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</si>
  <si>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</si>
  <si>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</si>
  <si>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</si>
  <si>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</si>
  <si>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</si>
  <si>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</si>
  <si>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</si>
  <si>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</si>
  <si>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COBRIZA 1126</t>
  </si>
  <si>
    <t>CHURCAMPA</t>
  </si>
  <si>
    <t>SAN PEDRO DE CORIS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</si>
  <si>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</si>
  <si>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</si>
  <si>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</si>
  <si>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</si>
  <si>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</si>
  <si>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</si>
  <si>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</si>
  <si>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</si>
  <si>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</si>
  <si>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</si>
  <si>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</si>
  <si>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</si>
  <si>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</si>
  <si>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</si>
  <si>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</si>
  <si>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</si>
  <si>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</si>
  <si>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</si>
  <si>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</si>
  <si>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</si>
  <si>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</si>
  <si>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</si>
  <si>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UNO</t>
  </si>
  <si>
    <t>CONCEPCION</t>
  </si>
  <si>
    <t>COMAS</t>
  </si>
  <si>
    <t>MINERA SUYAMARCA SOCIEDAD ANONIMA CERRADA</t>
  </si>
  <si>
    <t>PALLANCATA</t>
  </si>
  <si>
    <t>PARINACOCHAS</t>
  </si>
  <si>
    <t>CORONEL CASTAÑEDA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</si>
  <si>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</si>
  <si>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</si>
  <si>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</si>
  <si>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</si>
  <si>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</si>
  <si>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</si>
  <si>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</si>
  <si>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</si>
  <si>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</si>
  <si>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</si>
  <si>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</si>
  <si>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</si>
  <si>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</si>
  <si>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</si>
  <si>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</si>
  <si>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</si>
  <si>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</si>
  <si>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</si>
  <si>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</si>
  <si>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</si>
  <si>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</si>
  <si>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</si>
  <si>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</si>
  <si>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</si>
  <si>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</si>
  <si>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</si>
  <si>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</si>
  <si>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</si>
  <si>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</si>
  <si>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</si>
  <si>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</si>
  <si>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</si>
  <si>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</si>
  <si>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</si>
  <si>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</si>
  <si>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</si>
  <si>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</si>
  <si>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TICLIO</t>
  </si>
  <si>
    <t>XSTRATA TINTAYA S.A.</t>
  </si>
  <si>
    <t>TINTAYA</t>
  </si>
  <si>
    <t>CUSCO</t>
  </si>
  <si>
    <t>ESPINAR</t>
  </si>
  <si>
    <t>PEQUEÑO PRODUCTOR MINERO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</si>
  <si>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</si>
  <si>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</si>
  <si>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</si>
  <si>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</si>
  <si>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</si>
  <si>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</si>
  <si>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</si>
  <si>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</si>
  <si>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</si>
  <si>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AIJA</t>
  </si>
  <si>
    <t>LA MERCED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</si>
  <si>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</si>
  <si>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</si>
  <si>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</si>
  <si>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</si>
  <si>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</si>
  <si>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</si>
  <si>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</si>
  <si>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</si>
  <si>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</si>
  <si>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</si>
  <si>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</si>
  <si>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</si>
  <si>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</si>
  <si>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</si>
  <si>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</si>
  <si>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</si>
  <si>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</si>
  <si>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LIXIViACIÓN</t>
  </si>
  <si>
    <t>ARASI S.A.C.</t>
  </si>
  <si>
    <t>ACUMULACION ARASI</t>
  </si>
  <si>
    <t>OCUVIRI</t>
  </si>
  <si>
    <t>ARASI 1</t>
  </si>
  <si>
    <t>ARUNTANI S.A.C.</t>
  </si>
  <si>
    <t>CARUMAS</t>
  </si>
  <si>
    <t>CEDIMIN S.A.C.</t>
  </si>
  <si>
    <t>CHAQUELLE</t>
  </si>
  <si>
    <t>CASTILLA</t>
  </si>
  <si>
    <t>CHOCO</t>
  </si>
  <si>
    <t>CENTURY MINING PERU S.A.C.</t>
  </si>
  <si>
    <t>EL ROSARIO DE BELEN</t>
  </si>
  <si>
    <t>ANGASMARCA</t>
  </si>
  <si>
    <t>CHANCADORA CENTAURO S.A.C.</t>
  </si>
  <si>
    <t>QUICAY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</si>
  <si>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</si>
  <si>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</si>
  <si>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</si>
  <si>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</si>
  <si>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</si>
  <si>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</si>
  <si>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</si>
  <si>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</si>
  <si>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</si>
  <si>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</si>
  <si>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</si>
  <si>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</si>
  <si>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LA PODEROSA DE TRUJILLO</t>
  </si>
  <si>
    <t>PATAZ</t>
  </si>
  <si>
    <t>LIBERTAD</t>
  </si>
  <si>
    <t>PODEROSA Nº 6</t>
  </si>
  <si>
    <t>COMPAÑIA MINERA SAN SIMON S.A.</t>
  </si>
  <si>
    <t>LA VIRGEN</t>
  </si>
  <si>
    <t>CACHICADAN</t>
  </si>
  <si>
    <t>EL MISTI GOLD S.A.C</t>
  </si>
  <si>
    <t>ANDES 1</t>
  </si>
  <si>
    <t>GRAU</t>
  </si>
  <si>
    <t>TURPAY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</si>
  <si>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</si>
  <si>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</si>
  <si>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</si>
  <si>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</si>
  <si>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</si>
  <si>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</si>
  <si>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</si>
  <si>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</si>
  <si>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</si>
  <si>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</si>
  <si>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</si>
  <si>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</si>
  <si>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</si>
  <si>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</si>
  <si>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</si>
  <si>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</si>
  <si>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</si>
  <si>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</si>
  <si>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</si>
  <si>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</si>
  <si>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</si>
  <si>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</si>
  <si>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LUCANAS</t>
  </si>
  <si>
    <t>SANCOS</t>
  </si>
  <si>
    <t>MINERA YANAQUIHUA S.A.C.</t>
  </si>
  <si>
    <t>ALPACAY</t>
  </si>
  <si>
    <t>ACUMULACION HUARON-5</t>
  </si>
  <si>
    <t>BELLAVISTA</t>
  </si>
  <si>
    <t>C.M.H. Nº 8-A</t>
  </si>
  <si>
    <t>DEMASIA ESPERANZA 3</t>
  </si>
  <si>
    <t>PRECAUCION</t>
  </si>
  <si>
    <t>GRAN BRETAÑA</t>
  </si>
  <si>
    <t>ALTO 2</t>
  </si>
  <si>
    <t>SANCHEZ CARRION</t>
  </si>
  <si>
    <t>COCHORCO</t>
  </si>
  <si>
    <t>GALAXIA SEGUNDA</t>
  </si>
  <si>
    <t>PIAS</t>
  </si>
  <si>
    <t>PODEROSA SEGUNDA</t>
  </si>
  <si>
    <t>TOTAL - JUNIO</t>
  </si>
  <si>
    <t>TOTAL ACUMULADO ENERO - JUNIO</t>
  </si>
  <si>
    <t>TOTAL COMPARADO ACUMULADO - ENERO - JUNIO</t>
  </si>
  <si>
    <t>Var. % 2009/2008 - JUNIO</t>
  </si>
  <si>
    <t>Var. % 2009/2008 - ENERO - JUNIO</t>
  </si>
  <si>
    <t>CATON</t>
  </si>
  <si>
    <t>ANALYTICA MINERAL SERVICES S.A.C.</t>
  </si>
  <si>
    <t>ORION DE CHALA</t>
  </si>
  <si>
    <t>ATIQUIPA</t>
  </si>
  <si>
    <t>ALTO 5</t>
  </si>
  <si>
    <t>SARTIMBAMBA</t>
  </si>
  <si>
    <t>ESTRELLA UNO</t>
  </si>
  <si>
    <t>HUAYLILLAS</t>
  </si>
  <si>
    <t>PODEROSA Nº 8</t>
  </si>
  <si>
    <t>PODEROSA TERCERA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</si>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</sst>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44</v>
      </c>
    </row>
    <row r="2" ht="13.5" thickBot="1"/>
    <row r="3" spans="9:22" ht="13.5" thickBot="1">
      <c r="I3" s="57">
        <v>2009</v>
      </c>
      <c r="J3" s="58"/>
      <c r="K3" s="58"/>
      <c r="L3" s="58"/>
      <c r="M3" s="58"/>
      <c r="N3" s="59"/>
      <c r="O3" s="57">
        <v>2008</v>
      </c>
      <c r="P3" s="58"/>
      <c r="Q3" s="58"/>
      <c r="R3" s="58"/>
      <c r="S3" s="58"/>
      <c r="T3" s="59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318</v>
      </c>
      <c r="L4" s="9" t="s">
        <v>12</v>
      </c>
      <c r="M4" s="9" t="s">
        <v>8</v>
      </c>
      <c r="N4" s="10" t="s">
        <v>319</v>
      </c>
      <c r="O4" s="24" t="s">
        <v>13</v>
      </c>
      <c r="P4" s="9" t="s">
        <v>14</v>
      </c>
      <c r="Q4" s="9" t="s">
        <v>318</v>
      </c>
      <c r="R4" s="9" t="s">
        <v>15</v>
      </c>
      <c r="S4" s="9" t="s">
        <v>16</v>
      </c>
      <c r="T4" s="10" t="s">
        <v>320</v>
      </c>
      <c r="U4" s="29" t="s">
        <v>321</v>
      </c>
      <c r="V4" s="10" t="s">
        <v>322</v>
      </c>
    </row>
    <row r="5" spans="1:22" ht="12.75">
      <c r="A5" s="26"/>
      <c r="B5" s="11"/>
      <c r="C5" s="11"/>
      <c r="D5" s="11"/>
      <c r="E5" s="11"/>
      <c r="F5" s="11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46</v>
      </c>
      <c r="C6" s="46" t="s">
        <v>212</v>
      </c>
      <c r="D6" s="46" t="s">
        <v>324</v>
      </c>
      <c r="E6" s="46" t="s">
        <v>325</v>
      </c>
      <c r="F6" s="46" t="s">
        <v>59</v>
      </c>
      <c r="G6" s="46" t="s">
        <v>58</v>
      </c>
      <c r="H6" s="49" t="s">
        <v>326</v>
      </c>
      <c r="I6" s="50">
        <v>63.235863</v>
      </c>
      <c r="J6" s="47">
        <v>0</v>
      </c>
      <c r="K6" s="48">
        <v>63.235863</v>
      </c>
      <c r="L6" s="47">
        <v>63.238764</v>
      </c>
      <c r="M6" s="47">
        <v>0</v>
      </c>
      <c r="N6" s="51">
        <v>63.238764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241</v>
      </c>
      <c r="C7" s="46" t="s">
        <v>21</v>
      </c>
      <c r="D7" s="46" t="s">
        <v>242</v>
      </c>
      <c r="E7" s="46" t="s">
        <v>243</v>
      </c>
      <c r="F7" s="46" t="s">
        <v>135</v>
      </c>
      <c r="G7" s="46" t="s">
        <v>136</v>
      </c>
      <c r="H7" s="49" t="s">
        <v>244</v>
      </c>
      <c r="I7" s="50">
        <v>0</v>
      </c>
      <c r="J7" s="47">
        <v>140.847043</v>
      </c>
      <c r="K7" s="48">
        <v>140.847043</v>
      </c>
      <c r="L7" s="47">
        <v>0</v>
      </c>
      <c r="M7" s="47">
        <v>974.146887</v>
      </c>
      <c r="N7" s="51">
        <v>974.146887</v>
      </c>
      <c r="O7" s="50">
        <v>0</v>
      </c>
      <c r="P7" s="47">
        <v>140.895032</v>
      </c>
      <c r="Q7" s="48">
        <v>140.895032</v>
      </c>
      <c r="R7" s="47">
        <v>0</v>
      </c>
      <c r="S7" s="47">
        <v>298.140098</v>
      </c>
      <c r="T7" s="51">
        <v>298.140098</v>
      </c>
      <c r="U7" s="42">
        <f aca="true" t="shared" si="0" ref="U7:U67">+((K7/Q7)-1)*100</f>
        <v>-0.034060107953259866</v>
      </c>
      <c r="V7" s="8" t="s">
        <v>20</v>
      </c>
    </row>
    <row r="8" spans="1:22" ht="15">
      <c r="A8" s="45" t="s">
        <v>9</v>
      </c>
      <c r="B8" s="46" t="s">
        <v>241</v>
      </c>
      <c r="C8" s="46" t="s">
        <v>21</v>
      </c>
      <c r="D8" s="46" t="s">
        <v>242</v>
      </c>
      <c r="E8" s="46" t="s">
        <v>245</v>
      </c>
      <c r="F8" s="46" t="s">
        <v>135</v>
      </c>
      <c r="G8" s="46" t="s">
        <v>136</v>
      </c>
      <c r="H8" s="49" t="s">
        <v>244</v>
      </c>
      <c r="I8" s="50">
        <v>0</v>
      </c>
      <c r="J8" s="47">
        <v>0</v>
      </c>
      <c r="K8" s="48">
        <v>0</v>
      </c>
      <c r="L8" s="47">
        <v>0</v>
      </c>
      <c r="M8" s="47">
        <v>0</v>
      </c>
      <c r="N8" s="51">
        <v>0</v>
      </c>
      <c r="O8" s="50">
        <v>0</v>
      </c>
      <c r="P8" s="47">
        <v>0</v>
      </c>
      <c r="Q8" s="48">
        <v>0</v>
      </c>
      <c r="R8" s="47">
        <v>0</v>
      </c>
      <c r="S8" s="47">
        <v>489.264551</v>
      </c>
      <c r="T8" s="51">
        <v>489.264551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241</v>
      </c>
      <c r="C9" s="46" t="s">
        <v>21</v>
      </c>
      <c r="D9" s="46" t="s">
        <v>246</v>
      </c>
      <c r="E9" s="46" t="s">
        <v>333</v>
      </c>
      <c r="F9" s="46" t="s">
        <v>22</v>
      </c>
      <c r="G9" s="46" t="s">
        <v>193</v>
      </c>
      <c r="H9" s="49" t="s">
        <v>247</v>
      </c>
      <c r="I9" s="50">
        <v>0</v>
      </c>
      <c r="J9" s="47">
        <v>5311.741714</v>
      </c>
      <c r="K9" s="48">
        <v>5311.741714</v>
      </c>
      <c r="L9" s="47">
        <v>0</v>
      </c>
      <c r="M9" s="47">
        <v>30057.633125</v>
      </c>
      <c r="N9" s="51">
        <v>30057.633125</v>
      </c>
      <c r="O9" s="50">
        <v>0</v>
      </c>
      <c r="P9" s="47">
        <v>3118.518805</v>
      </c>
      <c r="Q9" s="48">
        <v>3118.518805</v>
      </c>
      <c r="R9" s="47">
        <v>0</v>
      </c>
      <c r="S9" s="47">
        <v>21621.438371</v>
      </c>
      <c r="T9" s="51">
        <v>21621.438371</v>
      </c>
      <c r="U9" s="42">
        <f t="shared" si="0"/>
        <v>70.32899418414762</v>
      </c>
      <c r="V9" s="15">
        <f aca="true" t="shared" si="1" ref="V9:V67">+((N9/T9)-1)*100</f>
        <v>39.01773142583864</v>
      </c>
    </row>
    <row r="10" spans="1:22" ht="15">
      <c r="A10" s="45" t="s">
        <v>9</v>
      </c>
      <c r="B10" s="46" t="s">
        <v>46</v>
      </c>
      <c r="C10" s="46" t="s">
        <v>212</v>
      </c>
      <c r="D10" s="46" t="s">
        <v>213</v>
      </c>
      <c r="E10" s="46" t="s">
        <v>214</v>
      </c>
      <c r="F10" s="46" t="s">
        <v>111</v>
      </c>
      <c r="G10" s="46" t="s">
        <v>215</v>
      </c>
      <c r="H10" s="49" t="s">
        <v>216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0</v>
      </c>
      <c r="Q10" s="48">
        <v>0</v>
      </c>
      <c r="R10" s="47">
        <v>0</v>
      </c>
      <c r="S10" s="47">
        <v>18.514053</v>
      </c>
      <c r="T10" s="51">
        <v>18.514053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46</v>
      </c>
      <c r="C11" s="46" t="s">
        <v>21</v>
      </c>
      <c r="D11" s="46" t="s">
        <v>47</v>
      </c>
      <c r="E11" s="46" t="s">
        <v>48</v>
      </c>
      <c r="F11" s="46" t="s">
        <v>49</v>
      </c>
      <c r="G11" s="46" t="s">
        <v>50</v>
      </c>
      <c r="H11" s="49" t="s">
        <v>51</v>
      </c>
      <c r="I11" s="50">
        <v>0</v>
      </c>
      <c r="J11" s="47">
        <v>2430.881954</v>
      </c>
      <c r="K11" s="48">
        <v>2430.881954</v>
      </c>
      <c r="L11" s="47">
        <v>0</v>
      </c>
      <c r="M11" s="47">
        <v>14795.943372</v>
      </c>
      <c r="N11" s="51">
        <v>14795.943372</v>
      </c>
      <c r="O11" s="50">
        <v>0</v>
      </c>
      <c r="P11" s="47">
        <v>3385.65401</v>
      </c>
      <c r="Q11" s="48">
        <v>3385.65401</v>
      </c>
      <c r="R11" s="47">
        <v>0</v>
      </c>
      <c r="S11" s="47">
        <v>20382.948684</v>
      </c>
      <c r="T11" s="51">
        <v>20382.948684</v>
      </c>
      <c r="U11" s="42">
        <f t="shared" si="0"/>
        <v>-28.200520584204646</v>
      </c>
      <c r="V11" s="15">
        <f t="shared" si="1"/>
        <v>-27.4101917176764</v>
      </c>
    </row>
    <row r="12" spans="1:22" ht="15">
      <c r="A12" s="45" t="s">
        <v>9</v>
      </c>
      <c r="B12" s="46" t="s">
        <v>46</v>
      </c>
      <c r="C12" s="46" t="s">
        <v>21</v>
      </c>
      <c r="D12" s="46" t="s">
        <v>52</v>
      </c>
      <c r="E12" s="46" t="s">
        <v>53</v>
      </c>
      <c r="F12" s="46" t="s">
        <v>54</v>
      </c>
      <c r="G12" s="46" t="s">
        <v>55</v>
      </c>
      <c r="H12" s="49" t="s">
        <v>56</v>
      </c>
      <c r="I12" s="50">
        <v>0</v>
      </c>
      <c r="J12" s="47">
        <v>1336.732502</v>
      </c>
      <c r="K12" s="48">
        <v>1336.732502</v>
      </c>
      <c r="L12" s="47">
        <v>0</v>
      </c>
      <c r="M12" s="47">
        <v>9393.650489</v>
      </c>
      <c r="N12" s="51">
        <v>9393.650489</v>
      </c>
      <c r="O12" s="50">
        <v>0</v>
      </c>
      <c r="P12" s="47">
        <v>1106.55244</v>
      </c>
      <c r="Q12" s="48">
        <v>1106.55244</v>
      </c>
      <c r="R12" s="47">
        <v>0</v>
      </c>
      <c r="S12" s="47">
        <v>7099.487346</v>
      </c>
      <c r="T12" s="51">
        <v>7099.487346</v>
      </c>
      <c r="U12" s="42">
        <f t="shared" si="0"/>
        <v>20.80155026362782</v>
      </c>
      <c r="V12" s="15">
        <f t="shared" si="1"/>
        <v>32.314490204600176</v>
      </c>
    </row>
    <row r="13" spans="1:22" ht="15">
      <c r="A13" s="45" t="s">
        <v>9</v>
      </c>
      <c r="B13" s="46" t="s">
        <v>241</v>
      </c>
      <c r="C13" s="46" t="s">
        <v>21</v>
      </c>
      <c r="D13" s="46" t="s">
        <v>248</v>
      </c>
      <c r="E13" s="46" t="s">
        <v>249</v>
      </c>
      <c r="F13" s="46" t="s">
        <v>59</v>
      </c>
      <c r="G13" s="46" t="s">
        <v>250</v>
      </c>
      <c r="H13" s="49" t="s">
        <v>251</v>
      </c>
      <c r="I13" s="50">
        <v>0</v>
      </c>
      <c r="J13" s="47">
        <v>217.496598</v>
      </c>
      <c r="K13" s="48">
        <v>217.496598</v>
      </c>
      <c r="L13" s="47">
        <v>0</v>
      </c>
      <c r="M13" s="47">
        <v>1599.067192</v>
      </c>
      <c r="N13" s="51">
        <v>1599.067192</v>
      </c>
      <c r="O13" s="50">
        <v>0</v>
      </c>
      <c r="P13" s="47">
        <v>308.872102</v>
      </c>
      <c r="Q13" s="48">
        <v>308.872102</v>
      </c>
      <c r="R13" s="47">
        <v>0</v>
      </c>
      <c r="S13" s="47">
        <v>1412.390071</v>
      </c>
      <c r="T13" s="51">
        <v>1412.390071</v>
      </c>
      <c r="U13" s="42">
        <f t="shared" si="0"/>
        <v>-29.58360544974048</v>
      </c>
      <c r="V13" s="15">
        <f t="shared" si="1"/>
        <v>13.217107995373322</v>
      </c>
    </row>
    <row r="14" spans="1:22" ht="15">
      <c r="A14" s="45" t="s">
        <v>9</v>
      </c>
      <c r="B14" s="46" t="s">
        <v>241</v>
      </c>
      <c r="C14" s="46" t="s">
        <v>21</v>
      </c>
      <c r="D14" s="46" t="s">
        <v>252</v>
      </c>
      <c r="E14" s="46" t="s">
        <v>253</v>
      </c>
      <c r="F14" s="46" t="s">
        <v>175</v>
      </c>
      <c r="G14" s="46" t="s">
        <v>176</v>
      </c>
      <c r="H14" s="49" t="s">
        <v>254</v>
      </c>
      <c r="I14" s="50">
        <v>0</v>
      </c>
      <c r="J14" s="47">
        <v>0</v>
      </c>
      <c r="K14" s="48">
        <v>0</v>
      </c>
      <c r="L14" s="47">
        <v>0</v>
      </c>
      <c r="M14" s="47">
        <v>0</v>
      </c>
      <c r="N14" s="51">
        <v>0</v>
      </c>
      <c r="O14" s="50">
        <v>0</v>
      </c>
      <c r="P14" s="47">
        <v>0</v>
      </c>
      <c r="Q14" s="48">
        <v>0</v>
      </c>
      <c r="R14" s="47">
        <v>0</v>
      </c>
      <c r="S14" s="47">
        <v>280.935558</v>
      </c>
      <c r="T14" s="51">
        <v>280.935558</v>
      </c>
      <c r="U14" s="41" t="s">
        <v>20</v>
      </c>
      <c r="V14" s="8" t="s">
        <v>20</v>
      </c>
    </row>
    <row r="15" spans="1:22" ht="15">
      <c r="A15" s="45" t="s">
        <v>9</v>
      </c>
      <c r="B15" s="46" t="s">
        <v>241</v>
      </c>
      <c r="C15" s="46" t="s">
        <v>21</v>
      </c>
      <c r="D15" s="46" t="s">
        <v>255</v>
      </c>
      <c r="E15" s="46" t="s">
        <v>256</v>
      </c>
      <c r="F15" s="46" t="s">
        <v>64</v>
      </c>
      <c r="G15" s="46" t="s">
        <v>64</v>
      </c>
      <c r="H15" s="49" t="s">
        <v>206</v>
      </c>
      <c r="I15" s="50">
        <v>0</v>
      </c>
      <c r="J15" s="47">
        <v>31.399479</v>
      </c>
      <c r="K15" s="48">
        <v>31.399479</v>
      </c>
      <c r="L15" s="47">
        <v>0</v>
      </c>
      <c r="M15" s="47">
        <v>209.835487</v>
      </c>
      <c r="N15" s="51">
        <v>209.835487</v>
      </c>
      <c r="O15" s="50">
        <v>0</v>
      </c>
      <c r="P15" s="47">
        <v>31.341343</v>
      </c>
      <c r="Q15" s="48">
        <v>31.341343</v>
      </c>
      <c r="R15" s="47">
        <v>0</v>
      </c>
      <c r="S15" s="47">
        <v>161.034264</v>
      </c>
      <c r="T15" s="51">
        <v>161.034264</v>
      </c>
      <c r="U15" s="42">
        <f t="shared" si="0"/>
        <v>0.1854930083883266</v>
      </c>
      <c r="V15" s="15">
        <f t="shared" si="1"/>
        <v>30.30486915505137</v>
      </c>
    </row>
    <row r="16" spans="1:22" ht="15">
      <c r="A16" s="45" t="s">
        <v>9</v>
      </c>
      <c r="B16" s="46" t="s">
        <v>46</v>
      </c>
      <c r="C16" s="46" t="s">
        <v>21</v>
      </c>
      <c r="D16" s="46" t="s">
        <v>57</v>
      </c>
      <c r="E16" s="46" t="s">
        <v>58</v>
      </c>
      <c r="F16" s="46" t="s">
        <v>59</v>
      </c>
      <c r="G16" s="46" t="s">
        <v>58</v>
      </c>
      <c r="H16" s="49" t="s">
        <v>58</v>
      </c>
      <c r="I16" s="50">
        <v>0</v>
      </c>
      <c r="J16" s="47">
        <v>0</v>
      </c>
      <c r="K16" s="48">
        <v>0</v>
      </c>
      <c r="L16" s="47">
        <v>0</v>
      </c>
      <c r="M16" s="47">
        <v>0</v>
      </c>
      <c r="N16" s="51">
        <v>0</v>
      </c>
      <c r="O16" s="50">
        <v>0</v>
      </c>
      <c r="P16" s="47">
        <v>1.434343</v>
      </c>
      <c r="Q16" s="48">
        <v>1.434343</v>
      </c>
      <c r="R16" s="47">
        <v>0</v>
      </c>
      <c r="S16" s="47">
        <v>15.783278</v>
      </c>
      <c r="T16" s="51">
        <v>15.783278</v>
      </c>
      <c r="U16" s="41" t="s">
        <v>20</v>
      </c>
      <c r="V16" s="8" t="s">
        <v>20</v>
      </c>
    </row>
    <row r="17" spans="1:22" ht="15">
      <c r="A17" s="45" t="s">
        <v>9</v>
      </c>
      <c r="B17" s="46" t="s">
        <v>46</v>
      </c>
      <c r="C17" s="46" t="s">
        <v>21</v>
      </c>
      <c r="D17" s="46" t="s">
        <v>57</v>
      </c>
      <c r="E17" s="46" t="s">
        <v>60</v>
      </c>
      <c r="F17" s="46" t="s">
        <v>49</v>
      </c>
      <c r="G17" s="46" t="s">
        <v>61</v>
      </c>
      <c r="H17" s="49" t="s">
        <v>62</v>
      </c>
      <c r="I17" s="50">
        <v>0</v>
      </c>
      <c r="J17" s="47">
        <v>4767.913218</v>
      </c>
      <c r="K17" s="48">
        <v>4767.913218</v>
      </c>
      <c r="L17" s="47">
        <v>0</v>
      </c>
      <c r="M17" s="47">
        <v>27952.904706</v>
      </c>
      <c r="N17" s="51">
        <v>27952.904706</v>
      </c>
      <c r="O17" s="50">
        <v>0</v>
      </c>
      <c r="P17" s="47">
        <v>4158.661496</v>
      </c>
      <c r="Q17" s="48">
        <v>4158.661496</v>
      </c>
      <c r="R17" s="47">
        <v>0</v>
      </c>
      <c r="S17" s="47">
        <v>23766.045351</v>
      </c>
      <c r="T17" s="51">
        <v>23766.045351</v>
      </c>
      <c r="U17" s="42">
        <f t="shared" si="0"/>
        <v>14.650187869005627</v>
      </c>
      <c r="V17" s="15">
        <f t="shared" si="1"/>
        <v>17.616979573860103</v>
      </c>
    </row>
    <row r="18" spans="1:22" ht="15">
      <c r="A18" s="45" t="s">
        <v>9</v>
      </c>
      <c r="B18" s="46" t="s">
        <v>46</v>
      </c>
      <c r="C18" s="46" t="s">
        <v>21</v>
      </c>
      <c r="D18" s="46" t="s">
        <v>57</v>
      </c>
      <c r="E18" s="46" t="s">
        <v>63</v>
      </c>
      <c r="F18" s="46" t="s">
        <v>64</v>
      </c>
      <c r="G18" s="46" t="s">
        <v>65</v>
      </c>
      <c r="H18" s="49" t="s">
        <v>66</v>
      </c>
      <c r="I18" s="50">
        <v>2132.629027</v>
      </c>
      <c r="J18" s="47">
        <v>110.759392</v>
      </c>
      <c r="K18" s="48">
        <v>2243.388419</v>
      </c>
      <c r="L18" s="47">
        <v>14787.022206</v>
      </c>
      <c r="M18" s="47">
        <v>757.605383</v>
      </c>
      <c r="N18" s="51">
        <v>15544.627589</v>
      </c>
      <c r="O18" s="50">
        <v>1684.806147</v>
      </c>
      <c r="P18" s="47">
        <v>101.099108</v>
      </c>
      <c r="Q18" s="48">
        <v>1785.905255</v>
      </c>
      <c r="R18" s="47">
        <v>1684.806147</v>
      </c>
      <c r="S18" s="47">
        <v>101.099108</v>
      </c>
      <c r="T18" s="51">
        <v>1785.905255</v>
      </c>
      <c r="U18" s="42">
        <f t="shared" si="0"/>
        <v>25.616317703259117</v>
      </c>
      <c r="V18" s="8" t="s">
        <v>20</v>
      </c>
    </row>
    <row r="19" spans="1:22" ht="15">
      <c r="A19" s="45" t="s">
        <v>9</v>
      </c>
      <c r="B19" s="46" t="s">
        <v>46</v>
      </c>
      <c r="C19" s="46" t="s">
        <v>21</v>
      </c>
      <c r="D19" s="46" t="s">
        <v>57</v>
      </c>
      <c r="E19" s="46" t="s">
        <v>67</v>
      </c>
      <c r="F19" s="46" t="s">
        <v>59</v>
      </c>
      <c r="G19" s="46" t="s">
        <v>68</v>
      </c>
      <c r="H19" s="49" t="s">
        <v>69</v>
      </c>
      <c r="I19" s="50">
        <v>0</v>
      </c>
      <c r="J19" s="47">
        <v>51.766792</v>
      </c>
      <c r="K19" s="48">
        <v>51.766792</v>
      </c>
      <c r="L19" s="47">
        <v>0</v>
      </c>
      <c r="M19" s="47">
        <v>506.849506</v>
      </c>
      <c r="N19" s="51">
        <v>506.849506</v>
      </c>
      <c r="O19" s="50">
        <v>0</v>
      </c>
      <c r="P19" s="47">
        <v>57.485765</v>
      </c>
      <c r="Q19" s="48">
        <v>57.485765</v>
      </c>
      <c r="R19" s="47">
        <v>0</v>
      </c>
      <c r="S19" s="47">
        <v>413.641978</v>
      </c>
      <c r="T19" s="51">
        <v>413.641978</v>
      </c>
      <c r="U19" s="42">
        <f t="shared" si="0"/>
        <v>-9.948502903283963</v>
      </c>
      <c r="V19" s="15">
        <f t="shared" si="1"/>
        <v>22.53338223810544</v>
      </c>
    </row>
    <row r="20" spans="1:22" ht="15">
      <c r="A20" s="45" t="s">
        <v>9</v>
      </c>
      <c r="B20" s="46" t="s">
        <v>46</v>
      </c>
      <c r="C20" s="46" t="s">
        <v>21</v>
      </c>
      <c r="D20" s="46" t="s">
        <v>57</v>
      </c>
      <c r="E20" s="46" t="s">
        <v>70</v>
      </c>
      <c r="F20" s="46" t="s">
        <v>49</v>
      </c>
      <c r="G20" s="46" t="s">
        <v>49</v>
      </c>
      <c r="H20" s="49" t="s">
        <v>71</v>
      </c>
      <c r="I20" s="50">
        <v>0</v>
      </c>
      <c r="J20" s="47">
        <v>1009.734301</v>
      </c>
      <c r="K20" s="48">
        <v>1009.734301</v>
      </c>
      <c r="L20" s="47">
        <v>0</v>
      </c>
      <c r="M20" s="47">
        <v>5681.042425</v>
      </c>
      <c r="N20" s="51">
        <v>5681.042425</v>
      </c>
      <c r="O20" s="50">
        <v>0</v>
      </c>
      <c r="P20" s="47">
        <v>1680.792177</v>
      </c>
      <c r="Q20" s="48">
        <v>1680.792177</v>
      </c>
      <c r="R20" s="47">
        <v>0</v>
      </c>
      <c r="S20" s="47">
        <v>9504.236297</v>
      </c>
      <c r="T20" s="51">
        <v>9504.236297</v>
      </c>
      <c r="U20" s="42">
        <f t="shared" si="0"/>
        <v>-39.92509515350987</v>
      </c>
      <c r="V20" s="15">
        <f t="shared" si="1"/>
        <v>-40.22620810897543</v>
      </c>
    </row>
    <row r="21" spans="1:22" ht="15">
      <c r="A21" s="45" t="s">
        <v>9</v>
      </c>
      <c r="B21" s="46" t="s">
        <v>46</v>
      </c>
      <c r="C21" s="46" t="s">
        <v>21</v>
      </c>
      <c r="D21" s="46" t="s">
        <v>57</v>
      </c>
      <c r="E21" s="46" t="s">
        <v>72</v>
      </c>
      <c r="F21" s="46" t="s">
        <v>64</v>
      </c>
      <c r="G21" s="46" t="s">
        <v>65</v>
      </c>
      <c r="H21" s="49" t="s">
        <v>66</v>
      </c>
      <c r="I21" s="50">
        <v>21944.410712</v>
      </c>
      <c r="J21" s="47">
        <v>1194.642521</v>
      </c>
      <c r="K21" s="48">
        <v>23139.053233</v>
      </c>
      <c r="L21" s="47">
        <v>151060.321571</v>
      </c>
      <c r="M21" s="47">
        <v>9338.485299</v>
      </c>
      <c r="N21" s="51">
        <v>160398.80687</v>
      </c>
      <c r="O21" s="50">
        <v>21809.065744</v>
      </c>
      <c r="P21" s="47">
        <v>1336.274769</v>
      </c>
      <c r="Q21" s="48">
        <v>23145.340513</v>
      </c>
      <c r="R21" s="47">
        <v>149560.380054</v>
      </c>
      <c r="S21" s="47">
        <v>9329.807008</v>
      </c>
      <c r="T21" s="51">
        <v>158890.187062</v>
      </c>
      <c r="U21" s="42">
        <f t="shared" si="0"/>
        <v>-0.027164344358943104</v>
      </c>
      <c r="V21" s="15">
        <f t="shared" si="1"/>
        <v>0.9494732405414874</v>
      </c>
    </row>
    <row r="22" spans="1:22" ht="15">
      <c r="A22" s="45" t="s">
        <v>9</v>
      </c>
      <c r="B22" s="46" t="s">
        <v>241</v>
      </c>
      <c r="C22" s="46" t="s">
        <v>21</v>
      </c>
      <c r="D22" s="46" t="s">
        <v>57</v>
      </c>
      <c r="E22" s="46" t="s">
        <v>257</v>
      </c>
      <c r="F22" s="46" t="s">
        <v>49</v>
      </c>
      <c r="G22" s="46" t="s">
        <v>258</v>
      </c>
      <c r="H22" s="49" t="s">
        <v>259</v>
      </c>
      <c r="I22" s="50">
        <v>0</v>
      </c>
      <c r="J22" s="47">
        <v>126.321551</v>
      </c>
      <c r="K22" s="48">
        <v>126.321551</v>
      </c>
      <c r="L22" s="47">
        <v>0</v>
      </c>
      <c r="M22" s="47">
        <v>814.067085</v>
      </c>
      <c r="N22" s="51">
        <v>814.067085</v>
      </c>
      <c r="O22" s="50">
        <v>0</v>
      </c>
      <c r="P22" s="47">
        <v>191.376614</v>
      </c>
      <c r="Q22" s="48">
        <v>191.376614</v>
      </c>
      <c r="R22" s="47">
        <v>0</v>
      </c>
      <c r="S22" s="47">
        <v>1339.774995</v>
      </c>
      <c r="T22" s="51">
        <v>1339.774995</v>
      </c>
      <c r="U22" s="42">
        <f t="shared" si="0"/>
        <v>-33.993214552327686</v>
      </c>
      <c r="V22" s="15">
        <f t="shared" si="1"/>
        <v>-39.238522286348534</v>
      </c>
    </row>
    <row r="23" spans="1:22" ht="15">
      <c r="A23" s="45" t="s">
        <v>9</v>
      </c>
      <c r="B23" s="46" t="s">
        <v>241</v>
      </c>
      <c r="C23" s="46" t="s">
        <v>21</v>
      </c>
      <c r="D23" s="46" t="s">
        <v>57</v>
      </c>
      <c r="E23" s="55" t="s">
        <v>58</v>
      </c>
      <c r="F23" s="46" t="s">
        <v>59</v>
      </c>
      <c r="G23" s="46" t="s">
        <v>58</v>
      </c>
      <c r="H23" s="49" t="s">
        <v>58</v>
      </c>
      <c r="I23" s="50">
        <v>0</v>
      </c>
      <c r="J23" s="47">
        <v>0</v>
      </c>
      <c r="K23" s="48">
        <v>0</v>
      </c>
      <c r="L23" s="47">
        <v>0</v>
      </c>
      <c r="M23" s="47">
        <v>0</v>
      </c>
      <c r="N23" s="51">
        <v>0</v>
      </c>
      <c r="O23" s="50">
        <v>0</v>
      </c>
      <c r="P23" s="47">
        <v>0.697126</v>
      </c>
      <c r="Q23" s="48">
        <v>0.697126</v>
      </c>
      <c r="R23" s="47">
        <v>0</v>
      </c>
      <c r="S23" s="47">
        <v>6.476376</v>
      </c>
      <c r="T23" s="51">
        <v>6.476376</v>
      </c>
      <c r="U23" s="41" t="s">
        <v>20</v>
      </c>
      <c r="V23" s="8" t="s">
        <v>20</v>
      </c>
    </row>
    <row r="24" spans="1:22" ht="15">
      <c r="A24" s="45" t="s">
        <v>9</v>
      </c>
      <c r="B24" s="46" t="s">
        <v>241</v>
      </c>
      <c r="C24" s="46" t="s">
        <v>21</v>
      </c>
      <c r="D24" s="46" t="s">
        <v>57</v>
      </c>
      <c r="E24" s="55" t="s">
        <v>260</v>
      </c>
      <c r="F24" s="46" t="s">
        <v>59</v>
      </c>
      <c r="G24" s="46" t="s">
        <v>250</v>
      </c>
      <c r="H24" s="49" t="s">
        <v>260</v>
      </c>
      <c r="I24" s="50">
        <v>0</v>
      </c>
      <c r="J24" s="47">
        <v>125.593124</v>
      </c>
      <c r="K24" s="48">
        <v>125.593124</v>
      </c>
      <c r="L24" s="47">
        <v>0</v>
      </c>
      <c r="M24" s="47">
        <v>947.104225</v>
      </c>
      <c r="N24" s="51">
        <v>947.104225</v>
      </c>
      <c r="O24" s="50">
        <v>0</v>
      </c>
      <c r="P24" s="47">
        <v>292.254995</v>
      </c>
      <c r="Q24" s="48">
        <v>292.254995</v>
      </c>
      <c r="R24" s="47">
        <v>0</v>
      </c>
      <c r="S24" s="47">
        <v>1509.144942</v>
      </c>
      <c r="T24" s="51">
        <v>1509.144942</v>
      </c>
      <c r="U24" s="42">
        <f t="shared" si="0"/>
        <v>-57.02618393228831</v>
      </c>
      <c r="V24" s="15">
        <f t="shared" si="1"/>
        <v>-37.242328510550706</v>
      </c>
    </row>
    <row r="25" spans="1:22" ht="15">
      <c r="A25" s="45" t="s">
        <v>9</v>
      </c>
      <c r="B25" s="46" t="s">
        <v>46</v>
      </c>
      <c r="C25" s="46" t="s">
        <v>21</v>
      </c>
      <c r="D25" s="46" t="s">
        <v>73</v>
      </c>
      <c r="E25" s="54" t="s">
        <v>74</v>
      </c>
      <c r="F25" s="46" t="s">
        <v>75</v>
      </c>
      <c r="G25" s="46" t="s">
        <v>76</v>
      </c>
      <c r="H25" s="49" t="s">
        <v>77</v>
      </c>
      <c r="I25" s="50">
        <v>0</v>
      </c>
      <c r="J25" s="47">
        <v>44100.670255</v>
      </c>
      <c r="K25" s="48">
        <v>44100.670255</v>
      </c>
      <c r="L25" s="47">
        <v>0</v>
      </c>
      <c r="M25" s="47">
        <v>177005.62686</v>
      </c>
      <c r="N25" s="51">
        <v>177005.62686</v>
      </c>
      <c r="O25" s="50">
        <v>0</v>
      </c>
      <c r="P25" s="47">
        <v>25202.165755</v>
      </c>
      <c r="Q25" s="48">
        <v>25202.165755</v>
      </c>
      <c r="R25" s="47">
        <v>0</v>
      </c>
      <c r="S25" s="47">
        <v>131434.178435</v>
      </c>
      <c r="T25" s="51">
        <v>131434.178435</v>
      </c>
      <c r="U25" s="42">
        <f t="shared" si="0"/>
        <v>74.98762084068356</v>
      </c>
      <c r="V25" s="15">
        <f t="shared" si="1"/>
        <v>34.672448953250836</v>
      </c>
    </row>
    <row r="26" spans="1:22" ht="15">
      <c r="A26" s="45" t="s">
        <v>9</v>
      </c>
      <c r="B26" s="46" t="s">
        <v>46</v>
      </c>
      <c r="C26" s="46" t="s">
        <v>21</v>
      </c>
      <c r="D26" s="46" t="s">
        <v>73</v>
      </c>
      <c r="E26" s="46" t="s">
        <v>78</v>
      </c>
      <c r="F26" s="46" t="s">
        <v>75</v>
      </c>
      <c r="G26" s="46" t="s">
        <v>76</v>
      </c>
      <c r="H26" s="49" t="s">
        <v>77</v>
      </c>
      <c r="I26" s="50">
        <v>0</v>
      </c>
      <c r="J26" s="47">
        <v>0</v>
      </c>
      <c r="K26" s="48">
        <v>0</v>
      </c>
      <c r="L26" s="47">
        <v>0</v>
      </c>
      <c r="M26" s="47">
        <v>56959.672599</v>
      </c>
      <c r="N26" s="51">
        <v>56959.672599</v>
      </c>
      <c r="O26" s="50">
        <v>0</v>
      </c>
      <c r="P26" s="47">
        <v>10798.974277</v>
      </c>
      <c r="Q26" s="48">
        <v>10798.974277</v>
      </c>
      <c r="R26" s="47">
        <v>0</v>
      </c>
      <c r="S26" s="47">
        <v>66344.494315</v>
      </c>
      <c r="T26" s="51">
        <v>66344.494315</v>
      </c>
      <c r="U26" s="41" t="s">
        <v>20</v>
      </c>
      <c r="V26" s="15">
        <f t="shared" si="1"/>
        <v>-14.145592355322488</v>
      </c>
    </row>
    <row r="27" spans="1:22" ht="15">
      <c r="A27" s="45" t="s">
        <v>9</v>
      </c>
      <c r="B27" s="46" t="s">
        <v>46</v>
      </c>
      <c r="C27" s="46" t="s">
        <v>21</v>
      </c>
      <c r="D27" s="46" t="s">
        <v>79</v>
      </c>
      <c r="E27" s="46" t="s">
        <v>80</v>
      </c>
      <c r="F27" s="46" t="s">
        <v>59</v>
      </c>
      <c r="G27" s="46" t="s">
        <v>68</v>
      </c>
      <c r="H27" s="49" t="s">
        <v>81</v>
      </c>
      <c r="I27" s="50">
        <v>30964.556227</v>
      </c>
      <c r="J27" s="47">
        <v>0</v>
      </c>
      <c r="K27" s="48">
        <v>30964.556227</v>
      </c>
      <c r="L27" s="47">
        <v>188696.500061</v>
      </c>
      <c r="M27" s="47">
        <v>0</v>
      </c>
      <c r="N27" s="51">
        <v>188696.500061</v>
      </c>
      <c r="O27" s="50">
        <v>19024.023779</v>
      </c>
      <c r="P27" s="47">
        <v>0</v>
      </c>
      <c r="Q27" s="48">
        <v>19024.023779</v>
      </c>
      <c r="R27" s="47">
        <v>112989.746981</v>
      </c>
      <c r="S27" s="47">
        <v>0</v>
      </c>
      <c r="T27" s="51">
        <v>112989.746981</v>
      </c>
      <c r="U27" s="42">
        <f t="shared" si="0"/>
        <v>62.7655462730275</v>
      </c>
      <c r="V27" s="15">
        <f t="shared" si="1"/>
        <v>67.00320613403143</v>
      </c>
    </row>
    <row r="28" spans="1:22" ht="15">
      <c r="A28" s="45" t="s">
        <v>9</v>
      </c>
      <c r="B28" s="46" t="s">
        <v>46</v>
      </c>
      <c r="C28" s="46" t="s">
        <v>21</v>
      </c>
      <c r="D28" s="46" t="s">
        <v>79</v>
      </c>
      <c r="E28" s="46" t="s">
        <v>82</v>
      </c>
      <c r="F28" s="46" t="s">
        <v>83</v>
      </c>
      <c r="G28" s="46" t="s">
        <v>84</v>
      </c>
      <c r="H28" s="49" t="s">
        <v>85</v>
      </c>
      <c r="I28" s="50">
        <v>0</v>
      </c>
      <c r="J28" s="47">
        <v>0</v>
      </c>
      <c r="K28" s="48">
        <v>0</v>
      </c>
      <c r="L28" s="47">
        <v>0</v>
      </c>
      <c r="M28" s="47">
        <v>19608.922369</v>
      </c>
      <c r="N28" s="51">
        <v>19608.922369</v>
      </c>
      <c r="O28" s="50">
        <v>0</v>
      </c>
      <c r="P28" s="47">
        <v>5109.941912</v>
      </c>
      <c r="Q28" s="48">
        <v>5109.941912</v>
      </c>
      <c r="R28" s="47">
        <v>0</v>
      </c>
      <c r="S28" s="47">
        <v>33406.941049</v>
      </c>
      <c r="T28" s="51">
        <v>33406.941049</v>
      </c>
      <c r="U28" s="41" t="s">
        <v>20</v>
      </c>
      <c r="V28" s="15">
        <f t="shared" si="1"/>
        <v>-41.302849787299</v>
      </c>
    </row>
    <row r="29" spans="1:22" ht="15">
      <c r="A29" s="45" t="s">
        <v>9</v>
      </c>
      <c r="B29" s="46" t="s">
        <v>241</v>
      </c>
      <c r="C29" s="46" t="s">
        <v>21</v>
      </c>
      <c r="D29" s="46" t="s">
        <v>79</v>
      </c>
      <c r="E29" s="54" t="s">
        <v>261</v>
      </c>
      <c r="F29" s="46" t="s">
        <v>59</v>
      </c>
      <c r="G29" s="46" t="s">
        <v>250</v>
      </c>
      <c r="H29" s="49" t="s">
        <v>260</v>
      </c>
      <c r="I29" s="50">
        <v>0</v>
      </c>
      <c r="J29" s="47">
        <v>2054.928401</v>
      </c>
      <c r="K29" s="48">
        <v>2054.928401</v>
      </c>
      <c r="L29" s="47">
        <v>0</v>
      </c>
      <c r="M29" s="47">
        <v>12410.106038</v>
      </c>
      <c r="N29" s="51">
        <v>12410.106038</v>
      </c>
      <c r="O29" s="50">
        <v>0</v>
      </c>
      <c r="P29" s="47">
        <v>3919.734487</v>
      </c>
      <c r="Q29" s="48">
        <v>3919.734487</v>
      </c>
      <c r="R29" s="47">
        <v>0</v>
      </c>
      <c r="S29" s="47">
        <v>27933.062604</v>
      </c>
      <c r="T29" s="51">
        <v>27933.062604</v>
      </c>
      <c r="U29" s="42">
        <f t="shared" si="0"/>
        <v>-47.57480620651028</v>
      </c>
      <c r="V29" s="15">
        <f t="shared" si="1"/>
        <v>-55.5719821562893</v>
      </c>
    </row>
    <row r="30" spans="1:22" ht="15">
      <c r="A30" s="45" t="s">
        <v>9</v>
      </c>
      <c r="B30" s="46" t="s">
        <v>46</v>
      </c>
      <c r="C30" s="46" t="s">
        <v>21</v>
      </c>
      <c r="D30" s="46" t="s">
        <v>86</v>
      </c>
      <c r="E30" s="56" t="s">
        <v>334</v>
      </c>
      <c r="F30" s="46" t="s">
        <v>25</v>
      </c>
      <c r="G30" s="46" t="s">
        <v>23</v>
      </c>
      <c r="H30" s="49" t="s">
        <v>23</v>
      </c>
      <c r="I30" s="50">
        <v>0</v>
      </c>
      <c r="J30" s="47">
        <v>2648.29465</v>
      </c>
      <c r="K30" s="48">
        <v>2648.29465</v>
      </c>
      <c r="L30" s="47">
        <v>0</v>
      </c>
      <c r="M30" s="47">
        <v>17512.338935</v>
      </c>
      <c r="N30" s="51">
        <v>17512.338935</v>
      </c>
      <c r="O30" s="50">
        <v>0</v>
      </c>
      <c r="P30" s="47">
        <v>4869.005963</v>
      </c>
      <c r="Q30" s="48">
        <v>4869.005963</v>
      </c>
      <c r="R30" s="47">
        <v>0</v>
      </c>
      <c r="S30" s="47">
        <v>25214.847569</v>
      </c>
      <c r="T30" s="51">
        <v>25214.847569</v>
      </c>
      <c r="U30" s="42">
        <f t="shared" si="0"/>
        <v>-45.609131101407115</v>
      </c>
      <c r="V30" s="15">
        <f t="shared" si="1"/>
        <v>-30.547512186707525</v>
      </c>
    </row>
    <row r="31" spans="1:22" ht="15">
      <c r="A31" s="45" t="s">
        <v>9</v>
      </c>
      <c r="B31" s="46" t="s">
        <v>46</v>
      </c>
      <c r="C31" s="46" t="s">
        <v>21</v>
      </c>
      <c r="D31" s="46" t="s">
        <v>86</v>
      </c>
      <c r="E31" s="46" t="s">
        <v>87</v>
      </c>
      <c r="F31" s="46" t="s">
        <v>25</v>
      </c>
      <c r="G31" s="46" t="s">
        <v>23</v>
      </c>
      <c r="H31" s="49" t="s">
        <v>23</v>
      </c>
      <c r="I31" s="50">
        <v>0</v>
      </c>
      <c r="J31" s="47">
        <v>1505.053264</v>
      </c>
      <c r="K31" s="48">
        <v>1505.053264</v>
      </c>
      <c r="L31" s="47">
        <v>0</v>
      </c>
      <c r="M31" s="47">
        <v>8974.252581</v>
      </c>
      <c r="N31" s="51">
        <v>8974.252581</v>
      </c>
      <c r="O31" s="50">
        <v>0</v>
      </c>
      <c r="P31" s="47">
        <v>1528.664778</v>
      </c>
      <c r="Q31" s="48">
        <v>1528.664778</v>
      </c>
      <c r="R31" s="47">
        <v>0</v>
      </c>
      <c r="S31" s="47">
        <v>9921.529706</v>
      </c>
      <c r="T31" s="51">
        <v>9921.529706</v>
      </c>
      <c r="U31" s="42">
        <f t="shared" si="0"/>
        <v>-1.544584158659812</v>
      </c>
      <c r="V31" s="15">
        <f t="shared" si="1"/>
        <v>-9.547692271960218</v>
      </c>
    </row>
    <row r="32" spans="1:22" ht="15">
      <c r="A32" s="45" t="s">
        <v>9</v>
      </c>
      <c r="B32" s="46" t="s">
        <v>46</v>
      </c>
      <c r="C32" s="46" t="s">
        <v>21</v>
      </c>
      <c r="D32" s="46" t="s">
        <v>86</v>
      </c>
      <c r="E32" s="46" t="s">
        <v>88</v>
      </c>
      <c r="F32" s="46" t="s">
        <v>25</v>
      </c>
      <c r="G32" s="46" t="s">
        <v>23</v>
      </c>
      <c r="H32" s="49" t="s">
        <v>88</v>
      </c>
      <c r="I32" s="50">
        <v>0</v>
      </c>
      <c r="J32" s="47">
        <v>4497.127867</v>
      </c>
      <c r="K32" s="48">
        <v>4497.127867</v>
      </c>
      <c r="L32" s="47">
        <v>0</v>
      </c>
      <c r="M32" s="47">
        <v>21392.651102</v>
      </c>
      <c r="N32" s="51">
        <v>21392.651102</v>
      </c>
      <c r="O32" s="50">
        <v>0</v>
      </c>
      <c r="P32" s="47">
        <v>1451.851589</v>
      </c>
      <c r="Q32" s="48">
        <v>1451.851589</v>
      </c>
      <c r="R32" s="47">
        <v>0</v>
      </c>
      <c r="S32" s="47">
        <v>12902.072292</v>
      </c>
      <c r="T32" s="51">
        <v>12902.072292</v>
      </c>
      <c r="U32" s="41" t="s">
        <v>20</v>
      </c>
      <c r="V32" s="15">
        <f t="shared" si="1"/>
        <v>65.8078688278985</v>
      </c>
    </row>
    <row r="33" spans="1:22" ht="15">
      <c r="A33" s="45" t="s">
        <v>9</v>
      </c>
      <c r="B33" s="46" t="s">
        <v>46</v>
      </c>
      <c r="C33" s="46" t="s">
        <v>21</v>
      </c>
      <c r="D33" s="46" t="s">
        <v>89</v>
      </c>
      <c r="E33" s="46" t="s">
        <v>90</v>
      </c>
      <c r="F33" s="46" t="s">
        <v>64</v>
      </c>
      <c r="G33" s="46" t="s">
        <v>64</v>
      </c>
      <c r="H33" s="49" t="s">
        <v>91</v>
      </c>
      <c r="I33" s="50">
        <v>0</v>
      </c>
      <c r="J33" s="47">
        <v>4422.909224</v>
      </c>
      <c r="K33" s="48">
        <v>4422.909224</v>
      </c>
      <c r="L33" s="47">
        <v>0</v>
      </c>
      <c r="M33" s="47">
        <v>21889.432922</v>
      </c>
      <c r="N33" s="51">
        <v>21889.432922</v>
      </c>
      <c r="O33" s="50">
        <v>0</v>
      </c>
      <c r="P33" s="47">
        <v>4197.617596</v>
      </c>
      <c r="Q33" s="48">
        <v>4197.617596</v>
      </c>
      <c r="R33" s="47">
        <v>0</v>
      </c>
      <c r="S33" s="47">
        <v>28992.962297</v>
      </c>
      <c r="T33" s="51">
        <v>28992.962297</v>
      </c>
      <c r="U33" s="42">
        <f t="shared" si="0"/>
        <v>5.367130827131206</v>
      </c>
      <c r="V33" s="15">
        <f t="shared" si="1"/>
        <v>-24.500874737228994</v>
      </c>
    </row>
    <row r="34" spans="1:22" ht="15">
      <c r="A34" s="45" t="s">
        <v>9</v>
      </c>
      <c r="B34" s="46" t="s">
        <v>241</v>
      </c>
      <c r="C34" s="46" t="s">
        <v>212</v>
      </c>
      <c r="D34" s="46" t="s">
        <v>291</v>
      </c>
      <c r="E34" s="46" t="s">
        <v>292</v>
      </c>
      <c r="F34" s="46" t="s">
        <v>64</v>
      </c>
      <c r="G34" s="46" t="s">
        <v>64</v>
      </c>
      <c r="H34" s="49" t="s">
        <v>206</v>
      </c>
      <c r="I34" s="50">
        <v>340.178104</v>
      </c>
      <c r="J34" s="47">
        <v>0</v>
      </c>
      <c r="K34" s="48">
        <v>340.178104</v>
      </c>
      <c r="L34" s="47">
        <v>1961.163535</v>
      </c>
      <c r="M34" s="47">
        <v>0</v>
      </c>
      <c r="N34" s="51">
        <v>1961.163535</v>
      </c>
      <c r="O34" s="50">
        <v>196.819198</v>
      </c>
      <c r="P34" s="47">
        <v>0</v>
      </c>
      <c r="Q34" s="48">
        <v>196.819198</v>
      </c>
      <c r="R34" s="47">
        <v>1515.121033</v>
      </c>
      <c r="S34" s="47">
        <v>0</v>
      </c>
      <c r="T34" s="51">
        <v>1515.121033</v>
      </c>
      <c r="U34" s="42">
        <f t="shared" si="0"/>
        <v>72.83786716781562</v>
      </c>
      <c r="V34" s="15">
        <f t="shared" si="1"/>
        <v>29.43939740027357</v>
      </c>
    </row>
    <row r="35" spans="1:22" ht="15">
      <c r="A35" s="45" t="s">
        <v>9</v>
      </c>
      <c r="B35" s="46" t="s">
        <v>241</v>
      </c>
      <c r="C35" s="46" t="s">
        <v>21</v>
      </c>
      <c r="D35" s="46" t="s">
        <v>262</v>
      </c>
      <c r="E35" s="56" t="s">
        <v>263</v>
      </c>
      <c r="F35" s="46" t="s">
        <v>175</v>
      </c>
      <c r="G35" s="46" t="s">
        <v>176</v>
      </c>
      <c r="H35" s="49" t="s">
        <v>254</v>
      </c>
      <c r="I35" s="50">
        <v>0</v>
      </c>
      <c r="J35" s="47">
        <v>202.595822</v>
      </c>
      <c r="K35" s="48">
        <v>202.595822</v>
      </c>
      <c r="L35" s="47">
        <v>0</v>
      </c>
      <c r="M35" s="47">
        <v>1434.644927</v>
      </c>
      <c r="N35" s="51">
        <v>1434.644927</v>
      </c>
      <c r="O35" s="50">
        <v>0</v>
      </c>
      <c r="P35" s="47">
        <v>277.255274</v>
      </c>
      <c r="Q35" s="48">
        <v>277.255274</v>
      </c>
      <c r="R35" s="47">
        <v>0</v>
      </c>
      <c r="S35" s="47">
        <v>1736.521452</v>
      </c>
      <c r="T35" s="51">
        <v>1736.521452</v>
      </c>
      <c r="U35" s="42">
        <f t="shared" si="0"/>
        <v>-26.928054757219876</v>
      </c>
      <c r="V35" s="15">
        <f t="shared" si="1"/>
        <v>-17.383979026134135</v>
      </c>
    </row>
    <row r="36" spans="1:22" ht="15">
      <c r="A36" s="45" t="s">
        <v>9</v>
      </c>
      <c r="B36" s="46" t="s">
        <v>241</v>
      </c>
      <c r="C36" s="46" t="s">
        <v>21</v>
      </c>
      <c r="D36" s="46" t="s">
        <v>264</v>
      </c>
      <c r="E36" s="46" t="s">
        <v>265</v>
      </c>
      <c r="F36" s="46" t="s">
        <v>59</v>
      </c>
      <c r="G36" s="46" t="s">
        <v>58</v>
      </c>
      <c r="H36" s="49" t="s">
        <v>266</v>
      </c>
      <c r="I36" s="50">
        <v>0</v>
      </c>
      <c r="J36" s="47">
        <v>16.978304</v>
      </c>
      <c r="K36" s="48">
        <v>16.978304</v>
      </c>
      <c r="L36" s="47">
        <v>0</v>
      </c>
      <c r="M36" s="47">
        <v>102.613726</v>
      </c>
      <c r="N36" s="51">
        <v>102.613726</v>
      </c>
      <c r="O36" s="50">
        <v>0</v>
      </c>
      <c r="P36" s="47">
        <v>15.065376</v>
      </c>
      <c r="Q36" s="48">
        <v>15.065376</v>
      </c>
      <c r="R36" s="47">
        <v>0</v>
      </c>
      <c r="S36" s="47">
        <v>73.366328</v>
      </c>
      <c r="T36" s="51">
        <v>73.366328</v>
      </c>
      <c r="U36" s="42">
        <f t="shared" si="0"/>
        <v>12.697512494875674</v>
      </c>
      <c r="V36" s="15">
        <f t="shared" si="1"/>
        <v>39.86487915818822</v>
      </c>
    </row>
    <row r="37" spans="1:22" ht="15">
      <c r="A37" s="45" t="s">
        <v>9</v>
      </c>
      <c r="B37" s="46" t="s">
        <v>241</v>
      </c>
      <c r="C37" s="46" t="s">
        <v>21</v>
      </c>
      <c r="D37" s="46" t="s">
        <v>264</v>
      </c>
      <c r="E37" s="55" t="s">
        <v>267</v>
      </c>
      <c r="F37" s="46" t="s">
        <v>59</v>
      </c>
      <c r="G37" s="46" t="s">
        <v>58</v>
      </c>
      <c r="H37" s="49" t="s">
        <v>266</v>
      </c>
      <c r="I37" s="50">
        <v>0</v>
      </c>
      <c r="J37" s="47">
        <v>5.965257</v>
      </c>
      <c r="K37" s="48">
        <v>5.965257</v>
      </c>
      <c r="L37" s="47">
        <v>0</v>
      </c>
      <c r="M37" s="47">
        <v>31.494166</v>
      </c>
      <c r="N37" s="51">
        <v>31.494166</v>
      </c>
      <c r="O37" s="50">
        <v>0</v>
      </c>
      <c r="P37" s="47">
        <v>3.176553</v>
      </c>
      <c r="Q37" s="48">
        <v>3.176553</v>
      </c>
      <c r="R37" s="47">
        <v>0</v>
      </c>
      <c r="S37" s="47">
        <v>17.808123</v>
      </c>
      <c r="T37" s="51">
        <v>17.808123</v>
      </c>
      <c r="U37" s="42">
        <f t="shared" si="0"/>
        <v>87.7902556639225</v>
      </c>
      <c r="V37" s="15">
        <f t="shared" si="1"/>
        <v>76.85281037198588</v>
      </c>
    </row>
    <row r="38" spans="1:22" ht="15">
      <c r="A38" s="45" t="s">
        <v>9</v>
      </c>
      <c r="B38" s="46" t="s">
        <v>46</v>
      </c>
      <c r="C38" s="46" t="s">
        <v>21</v>
      </c>
      <c r="D38" s="46" t="s">
        <v>92</v>
      </c>
      <c r="E38" s="46" t="s">
        <v>93</v>
      </c>
      <c r="F38" s="46" t="s">
        <v>25</v>
      </c>
      <c r="G38" s="46" t="s">
        <v>23</v>
      </c>
      <c r="H38" s="49" t="s">
        <v>23</v>
      </c>
      <c r="I38" s="50">
        <v>0</v>
      </c>
      <c r="J38" s="47">
        <v>2780.431613</v>
      </c>
      <c r="K38" s="48">
        <v>2780.431613</v>
      </c>
      <c r="L38" s="47">
        <v>0</v>
      </c>
      <c r="M38" s="47">
        <v>31627.827814</v>
      </c>
      <c r="N38" s="51">
        <v>31627.827814</v>
      </c>
      <c r="O38" s="50">
        <v>0</v>
      </c>
      <c r="P38" s="47">
        <v>5526.186417</v>
      </c>
      <c r="Q38" s="48">
        <v>5526.186417</v>
      </c>
      <c r="R38" s="47">
        <v>0</v>
      </c>
      <c r="S38" s="47">
        <v>28953.593542</v>
      </c>
      <c r="T38" s="51">
        <v>28953.593542</v>
      </c>
      <c r="U38" s="42">
        <f t="shared" si="0"/>
        <v>-49.686250097415055</v>
      </c>
      <c r="V38" s="15">
        <f t="shared" si="1"/>
        <v>9.236277590623644</v>
      </c>
    </row>
    <row r="39" spans="1:22" ht="15">
      <c r="A39" s="45" t="s">
        <v>9</v>
      </c>
      <c r="B39" s="46" t="s">
        <v>46</v>
      </c>
      <c r="C39" s="46" t="s">
        <v>21</v>
      </c>
      <c r="D39" s="46" t="s">
        <v>94</v>
      </c>
      <c r="E39" s="46" t="s">
        <v>95</v>
      </c>
      <c r="F39" s="46" t="s">
        <v>75</v>
      </c>
      <c r="G39" s="46" t="s">
        <v>96</v>
      </c>
      <c r="H39" s="49" t="s">
        <v>97</v>
      </c>
      <c r="I39" s="50">
        <v>0</v>
      </c>
      <c r="J39" s="47">
        <v>1523.420141</v>
      </c>
      <c r="K39" s="48">
        <v>1523.420141</v>
      </c>
      <c r="L39" s="47">
        <v>0</v>
      </c>
      <c r="M39" s="47">
        <v>7130.480469</v>
      </c>
      <c r="N39" s="51">
        <v>7130.480469</v>
      </c>
      <c r="O39" s="50">
        <v>0</v>
      </c>
      <c r="P39" s="47">
        <v>1119.64074</v>
      </c>
      <c r="Q39" s="48">
        <v>1119.64074</v>
      </c>
      <c r="R39" s="47">
        <v>0</v>
      </c>
      <c r="S39" s="47">
        <v>2655.726928</v>
      </c>
      <c r="T39" s="51">
        <v>2655.726928</v>
      </c>
      <c r="U39" s="42">
        <f t="shared" si="0"/>
        <v>36.063300179662996</v>
      </c>
      <c r="V39" s="8" t="s">
        <v>20</v>
      </c>
    </row>
    <row r="40" spans="1:22" ht="15">
      <c r="A40" s="45" t="s">
        <v>9</v>
      </c>
      <c r="B40" s="46" t="s">
        <v>46</v>
      </c>
      <c r="C40" s="46" t="s">
        <v>21</v>
      </c>
      <c r="D40" s="46" t="s">
        <v>94</v>
      </c>
      <c r="E40" s="46" t="s">
        <v>98</v>
      </c>
      <c r="F40" s="46" t="s">
        <v>49</v>
      </c>
      <c r="G40" s="46" t="s">
        <v>49</v>
      </c>
      <c r="H40" s="49" t="s">
        <v>71</v>
      </c>
      <c r="I40" s="50">
        <v>0</v>
      </c>
      <c r="J40" s="47">
        <v>1220.495083</v>
      </c>
      <c r="K40" s="48">
        <v>1220.495083</v>
      </c>
      <c r="L40" s="47">
        <v>0</v>
      </c>
      <c r="M40" s="47">
        <v>8804.121678</v>
      </c>
      <c r="N40" s="51">
        <v>8804.121678</v>
      </c>
      <c r="O40" s="50">
        <v>0</v>
      </c>
      <c r="P40" s="47">
        <v>1206.330632</v>
      </c>
      <c r="Q40" s="48">
        <v>1206.330632</v>
      </c>
      <c r="R40" s="47">
        <v>0</v>
      </c>
      <c r="S40" s="47">
        <v>6888.829453</v>
      </c>
      <c r="T40" s="51">
        <v>6888.829453</v>
      </c>
      <c r="U40" s="42">
        <f t="shared" si="0"/>
        <v>1.174176517139136</v>
      </c>
      <c r="V40" s="15">
        <f t="shared" si="1"/>
        <v>27.80286894990429</v>
      </c>
    </row>
    <row r="41" spans="1:22" ht="15">
      <c r="A41" s="45" t="s">
        <v>9</v>
      </c>
      <c r="B41" s="46" t="s">
        <v>46</v>
      </c>
      <c r="C41" s="46" t="s">
        <v>21</v>
      </c>
      <c r="D41" s="46" t="s">
        <v>99</v>
      </c>
      <c r="E41" s="46" t="s">
        <v>100</v>
      </c>
      <c r="F41" s="46" t="s">
        <v>24</v>
      </c>
      <c r="G41" s="46" t="s">
        <v>101</v>
      </c>
      <c r="H41" s="49" t="s">
        <v>102</v>
      </c>
      <c r="I41" s="50">
        <v>0</v>
      </c>
      <c r="J41" s="47">
        <v>473.499178</v>
      </c>
      <c r="K41" s="48">
        <v>473.499178</v>
      </c>
      <c r="L41" s="47">
        <v>0</v>
      </c>
      <c r="M41" s="47">
        <v>2565.934654</v>
      </c>
      <c r="N41" s="51">
        <v>2565.934654</v>
      </c>
      <c r="O41" s="50">
        <v>0</v>
      </c>
      <c r="P41" s="47">
        <v>717.315752</v>
      </c>
      <c r="Q41" s="48">
        <v>717.315752</v>
      </c>
      <c r="R41" s="47">
        <v>0</v>
      </c>
      <c r="S41" s="47">
        <v>3481.342689</v>
      </c>
      <c r="T41" s="51">
        <v>3481.342689</v>
      </c>
      <c r="U41" s="42">
        <f t="shared" si="0"/>
        <v>-33.99013242358018</v>
      </c>
      <c r="V41" s="15">
        <f t="shared" si="1"/>
        <v>-26.294683309759048</v>
      </c>
    </row>
    <row r="42" spans="1:22" ht="15">
      <c r="A42" s="45" t="s">
        <v>9</v>
      </c>
      <c r="B42" s="46" t="s">
        <v>46</v>
      </c>
      <c r="C42" s="46" t="s">
        <v>21</v>
      </c>
      <c r="D42" s="46" t="s">
        <v>99</v>
      </c>
      <c r="E42" s="54" t="s">
        <v>103</v>
      </c>
      <c r="F42" s="46" t="s">
        <v>24</v>
      </c>
      <c r="G42" s="46" t="s">
        <v>101</v>
      </c>
      <c r="H42" s="49" t="s">
        <v>102</v>
      </c>
      <c r="I42" s="50">
        <v>0</v>
      </c>
      <c r="J42" s="47">
        <v>184.125209</v>
      </c>
      <c r="K42" s="48">
        <v>184.125209</v>
      </c>
      <c r="L42" s="47">
        <v>0</v>
      </c>
      <c r="M42" s="47">
        <v>1196.162988</v>
      </c>
      <c r="N42" s="51">
        <v>1196.162988</v>
      </c>
      <c r="O42" s="50">
        <v>0</v>
      </c>
      <c r="P42" s="47">
        <v>51.489365</v>
      </c>
      <c r="Q42" s="48">
        <v>51.489365</v>
      </c>
      <c r="R42" s="47">
        <v>0</v>
      </c>
      <c r="S42" s="47">
        <v>454.066824</v>
      </c>
      <c r="T42" s="51">
        <v>454.066824</v>
      </c>
      <c r="U42" s="41" t="s">
        <v>20</v>
      </c>
      <c r="V42" s="8" t="s">
        <v>20</v>
      </c>
    </row>
    <row r="43" spans="1:22" ht="15">
      <c r="A43" s="45" t="s">
        <v>9</v>
      </c>
      <c r="B43" s="46" t="s">
        <v>46</v>
      </c>
      <c r="C43" s="46" t="s">
        <v>21</v>
      </c>
      <c r="D43" s="46" t="s">
        <v>104</v>
      </c>
      <c r="E43" s="56" t="s">
        <v>335</v>
      </c>
      <c r="F43" s="46" t="s">
        <v>105</v>
      </c>
      <c r="G43" s="46" t="s">
        <v>106</v>
      </c>
      <c r="H43" s="49" t="s">
        <v>107</v>
      </c>
      <c r="I43" s="50">
        <v>0</v>
      </c>
      <c r="J43" s="47">
        <v>4622.747447</v>
      </c>
      <c r="K43" s="48">
        <v>4622.747447</v>
      </c>
      <c r="L43" s="47">
        <v>0</v>
      </c>
      <c r="M43" s="47">
        <v>23108.933179</v>
      </c>
      <c r="N43" s="51">
        <v>23108.933179</v>
      </c>
      <c r="O43" s="50">
        <v>0</v>
      </c>
      <c r="P43" s="47">
        <v>4962.541148</v>
      </c>
      <c r="Q43" s="48">
        <v>4962.541148</v>
      </c>
      <c r="R43" s="47">
        <v>0</v>
      </c>
      <c r="S43" s="47">
        <v>24681.148956</v>
      </c>
      <c r="T43" s="51">
        <v>24681.148956</v>
      </c>
      <c r="U43" s="42">
        <f t="shared" si="0"/>
        <v>-6.847171456441103</v>
      </c>
      <c r="V43" s="15">
        <f t="shared" si="1"/>
        <v>-6.370107727978336</v>
      </c>
    </row>
    <row r="44" spans="1:22" ht="15">
      <c r="A44" s="45" t="s">
        <v>9</v>
      </c>
      <c r="B44" s="46" t="s">
        <v>46</v>
      </c>
      <c r="C44" s="46" t="s">
        <v>21</v>
      </c>
      <c r="D44" s="46" t="s">
        <v>104</v>
      </c>
      <c r="E44" s="46" t="s">
        <v>108</v>
      </c>
      <c r="F44" s="46" t="s">
        <v>64</v>
      </c>
      <c r="G44" s="46" t="s">
        <v>64</v>
      </c>
      <c r="H44" s="49" t="s">
        <v>109</v>
      </c>
      <c r="I44" s="50">
        <v>0</v>
      </c>
      <c r="J44" s="47">
        <v>4883.353456</v>
      </c>
      <c r="K44" s="48">
        <v>4883.353456</v>
      </c>
      <c r="L44" s="47">
        <v>0</v>
      </c>
      <c r="M44" s="47">
        <v>29713.99897</v>
      </c>
      <c r="N44" s="51">
        <v>29713.99897</v>
      </c>
      <c r="O44" s="50">
        <v>0</v>
      </c>
      <c r="P44" s="47">
        <v>4598.821255</v>
      </c>
      <c r="Q44" s="48">
        <v>4598.821255</v>
      </c>
      <c r="R44" s="47">
        <v>0</v>
      </c>
      <c r="S44" s="47">
        <v>27060.487082</v>
      </c>
      <c r="T44" s="51">
        <v>27060.487082</v>
      </c>
      <c r="U44" s="42">
        <f t="shared" si="0"/>
        <v>6.187068059900058</v>
      </c>
      <c r="V44" s="15">
        <f t="shared" si="1"/>
        <v>9.805854122134615</v>
      </c>
    </row>
    <row r="45" spans="1:22" ht="15">
      <c r="A45" s="45" t="s">
        <v>9</v>
      </c>
      <c r="B45" s="46" t="s">
        <v>241</v>
      </c>
      <c r="C45" s="46" t="s">
        <v>212</v>
      </c>
      <c r="D45" s="46" t="s">
        <v>293</v>
      </c>
      <c r="E45" s="46" t="s">
        <v>294</v>
      </c>
      <c r="F45" s="46" t="s">
        <v>75</v>
      </c>
      <c r="G45" s="46" t="s">
        <v>295</v>
      </c>
      <c r="H45" s="49" t="s">
        <v>295</v>
      </c>
      <c r="I45" s="50">
        <v>0</v>
      </c>
      <c r="J45" s="47">
        <v>17.778175</v>
      </c>
      <c r="K45" s="48">
        <v>17.778175</v>
      </c>
      <c r="L45" s="47">
        <v>0</v>
      </c>
      <c r="M45" s="47">
        <v>175.861639</v>
      </c>
      <c r="N45" s="51">
        <v>175.861639</v>
      </c>
      <c r="O45" s="50">
        <v>0</v>
      </c>
      <c r="P45" s="47">
        <v>55.31139</v>
      </c>
      <c r="Q45" s="48">
        <v>55.31139</v>
      </c>
      <c r="R45" s="47">
        <v>0</v>
      </c>
      <c r="S45" s="47">
        <v>280.97041</v>
      </c>
      <c r="T45" s="51">
        <v>280.97041</v>
      </c>
      <c r="U45" s="42">
        <f t="shared" si="0"/>
        <v>-67.85802164798244</v>
      </c>
      <c r="V45" s="15">
        <f t="shared" si="1"/>
        <v>-37.40919586514466</v>
      </c>
    </row>
    <row r="46" spans="1:22" ht="15">
      <c r="A46" s="45" t="s">
        <v>9</v>
      </c>
      <c r="B46" s="46" t="s">
        <v>241</v>
      </c>
      <c r="C46" s="46" t="s">
        <v>21</v>
      </c>
      <c r="D46" s="46" t="s">
        <v>268</v>
      </c>
      <c r="E46" s="46" t="s">
        <v>312</v>
      </c>
      <c r="F46" s="46" t="s">
        <v>175</v>
      </c>
      <c r="G46" s="46" t="s">
        <v>313</v>
      </c>
      <c r="H46" s="49" t="s">
        <v>314</v>
      </c>
      <c r="I46" s="50">
        <v>0</v>
      </c>
      <c r="J46" s="47">
        <v>0</v>
      </c>
      <c r="K46" s="48">
        <v>0</v>
      </c>
      <c r="L46" s="47">
        <v>0</v>
      </c>
      <c r="M46" s="47">
        <v>0.256835</v>
      </c>
      <c r="N46" s="51">
        <v>0.256835</v>
      </c>
      <c r="O46" s="50">
        <v>0</v>
      </c>
      <c r="P46" s="47">
        <v>0</v>
      </c>
      <c r="Q46" s="48">
        <v>0</v>
      </c>
      <c r="R46" s="47">
        <v>0</v>
      </c>
      <c r="S46" s="47">
        <v>0</v>
      </c>
      <c r="T46" s="51">
        <v>0</v>
      </c>
      <c r="U46" s="41" t="s">
        <v>20</v>
      </c>
      <c r="V46" s="8" t="s">
        <v>20</v>
      </c>
    </row>
    <row r="47" spans="1:22" ht="15">
      <c r="A47" s="45" t="s">
        <v>9</v>
      </c>
      <c r="B47" s="46" t="s">
        <v>241</v>
      </c>
      <c r="C47" s="46" t="s">
        <v>21</v>
      </c>
      <c r="D47" s="46" t="s">
        <v>268</v>
      </c>
      <c r="E47" s="46" t="s">
        <v>327</v>
      </c>
      <c r="F47" s="46" t="s">
        <v>175</v>
      </c>
      <c r="G47" s="46" t="s">
        <v>313</v>
      </c>
      <c r="H47" s="49" t="s">
        <v>328</v>
      </c>
      <c r="I47" s="50">
        <v>0</v>
      </c>
      <c r="J47" s="47">
        <v>0.922178</v>
      </c>
      <c r="K47" s="48">
        <v>0.922178</v>
      </c>
      <c r="L47" s="47">
        <v>0</v>
      </c>
      <c r="M47" s="47">
        <v>1.026053</v>
      </c>
      <c r="N47" s="51">
        <v>1.026053</v>
      </c>
      <c r="O47" s="50">
        <v>0</v>
      </c>
      <c r="P47" s="47">
        <v>0</v>
      </c>
      <c r="Q47" s="48">
        <v>0</v>
      </c>
      <c r="R47" s="47">
        <v>0</v>
      </c>
      <c r="S47" s="47">
        <v>0</v>
      </c>
      <c r="T47" s="51">
        <v>0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241</v>
      </c>
      <c r="C48" s="46" t="s">
        <v>21</v>
      </c>
      <c r="D48" s="46" t="s">
        <v>268</v>
      </c>
      <c r="E48" s="54" t="s">
        <v>329</v>
      </c>
      <c r="F48" s="46" t="s">
        <v>175</v>
      </c>
      <c r="G48" s="46" t="s">
        <v>270</v>
      </c>
      <c r="H48" s="49" t="s">
        <v>330</v>
      </c>
      <c r="I48" s="50">
        <v>0</v>
      </c>
      <c r="J48" s="47">
        <v>8.972956</v>
      </c>
      <c r="K48" s="48">
        <v>8.972956</v>
      </c>
      <c r="L48" s="47">
        <v>0</v>
      </c>
      <c r="M48" s="47">
        <v>8.972956</v>
      </c>
      <c r="N48" s="51">
        <v>8.972956</v>
      </c>
      <c r="O48" s="50">
        <v>0</v>
      </c>
      <c r="P48" s="47">
        <v>0</v>
      </c>
      <c r="Q48" s="48">
        <v>0</v>
      </c>
      <c r="R48" s="47">
        <v>0</v>
      </c>
      <c r="S48" s="47">
        <v>0</v>
      </c>
      <c r="T48" s="51">
        <v>0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241</v>
      </c>
      <c r="C49" s="46" t="s">
        <v>21</v>
      </c>
      <c r="D49" s="46" t="s">
        <v>268</v>
      </c>
      <c r="E49" s="46" t="s">
        <v>315</v>
      </c>
      <c r="F49" s="46" t="s">
        <v>175</v>
      </c>
      <c r="G49" s="46" t="s">
        <v>270</v>
      </c>
      <c r="H49" s="49" t="s">
        <v>316</v>
      </c>
      <c r="I49" s="50">
        <v>0</v>
      </c>
      <c r="J49" s="47">
        <v>0</v>
      </c>
      <c r="K49" s="48">
        <v>0</v>
      </c>
      <c r="L49" s="47">
        <v>0</v>
      </c>
      <c r="M49" s="47">
        <v>31.523278</v>
      </c>
      <c r="N49" s="51">
        <v>31.523278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241</v>
      </c>
      <c r="C50" s="46" t="s">
        <v>21</v>
      </c>
      <c r="D50" s="46" t="s">
        <v>268</v>
      </c>
      <c r="E50" s="46" t="s">
        <v>269</v>
      </c>
      <c r="F50" s="46" t="s">
        <v>175</v>
      </c>
      <c r="G50" s="46" t="s">
        <v>270</v>
      </c>
      <c r="H50" s="49" t="s">
        <v>270</v>
      </c>
      <c r="I50" s="50">
        <v>0</v>
      </c>
      <c r="J50" s="47">
        <v>60.385728</v>
      </c>
      <c r="K50" s="48">
        <v>60.385728</v>
      </c>
      <c r="L50" s="47">
        <v>0</v>
      </c>
      <c r="M50" s="47">
        <v>363.500319</v>
      </c>
      <c r="N50" s="51">
        <v>363.500319</v>
      </c>
      <c r="O50" s="50">
        <v>0</v>
      </c>
      <c r="P50" s="47">
        <v>72.301081</v>
      </c>
      <c r="Q50" s="48">
        <v>72.301081</v>
      </c>
      <c r="R50" s="47">
        <v>0</v>
      </c>
      <c r="S50" s="47">
        <v>480.940925</v>
      </c>
      <c r="T50" s="51">
        <v>480.940925</v>
      </c>
      <c r="U50" s="42">
        <f t="shared" si="0"/>
        <v>-16.48018651339389</v>
      </c>
      <c r="V50" s="15">
        <f t="shared" si="1"/>
        <v>-24.41892546366271</v>
      </c>
    </row>
    <row r="51" spans="1:22" ht="15">
      <c r="A51" s="45" t="s">
        <v>9</v>
      </c>
      <c r="B51" s="46" t="s">
        <v>241</v>
      </c>
      <c r="C51" s="46" t="s">
        <v>21</v>
      </c>
      <c r="D51" s="46" t="s">
        <v>268</v>
      </c>
      <c r="E51" s="54" t="s">
        <v>271</v>
      </c>
      <c r="F51" s="46" t="s">
        <v>175</v>
      </c>
      <c r="G51" s="46" t="s">
        <v>270</v>
      </c>
      <c r="H51" s="49" t="s">
        <v>270</v>
      </c>
      <c r="I51" s="50">
        <v>0</v>
      </c>
      <c r="J51" s="47">
        <v>25.967811</v>
      </c>
      <c r="K51" s="48">
        <v>25.967811</v>
      </c>
      <c r="L51" s="47">
        <v>0</v>
      </c>
      <c r="M51" s="47">
        <v>169.115678</v>
      </c>
      <c r="N51" s="51">
        <v>169.115678</v>
      </c>
      <c r="O51" s="50">
        <v>0</v>
      </c>
      <c r="P51" s="47">
        <v>11.420572</v>
      </c>
      <c r="Q51" s="48">
        <v>11.420572</v>
      </c>
      <c r="R51" s="47">
        <v>0</v>
      </c>
      <c r="S51" s="47">
        <v>103.494897</v>
      </c>
      <c r="T51" s="51">
        <v>103.494897</v>
      </c>
      <c r="U51" s="41" t="s">
        <v>20</v>
      </c>
      <c r="V51" s="15">
        <f t="shared" si="1"/>
        <v>63.40484690757266</v>
      </c>
    </row>
    <row r="52" spans="1:22" ht="15">
      <c r="A52" s="45" t="s">
        <v>9</v>
      </c>
      <c r="B52" s="46" t="s">
        <v>241</v>
      </c>
      <c r="C52" s="46" t="s">
        <v>21</v>
      </c>
      <c r="D52" s="46" t="s">
        <v>268</v>
      </c>
      <c r="E52" s="46" t="s">
        <v>272</v>
      </c>
      <c r="F52" s="46" t="s">
        <v>175</v>
      </c>
      <c r="G52" s="46" t="s">
        <v>270</v>
      </c>
      <c r="H52" s="49" t="s">
        <v>270</v>
      </c>
      <c r="I52" s="50">
        <v>0</v>
      </c>
      <c r="J52" s="47">
        <v>0</v>
      </c>
      <c r="K52" s="48">
        <v>0</v>
      </c>
      <c r="L52" s="47">
        <v>0</v>
      </c>
      <c r="M52" s="47">
        <v>1.040434</v>
      </c>
      <c r="N52" s="51">
        <v>1.040434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241</v>
      </c>
      <c r="C53" s="46" t="s">
        <v>21</v>
      </c>
      <c r="D53" s="46" t="s">
        <v>268</v>
      </c>
      <c r="E53" s="54" t="s">
        <v>331</v>
      </c>
      <c r="F53" s="46" t="s">
        <v>175</v>
      </c>
      <c r="G53" s="46" t="s">
        <v>270</v>
      </c>
      <c r="H53" s="49" t="s">
        <v>270</v>
      </c>
      <c r="I53" s="50">
        <v>0</v>
      </c>
      <c r="J53" s="47">
        <v>0</v>
      </c>
      <c r="K53" s="48">
        <v>0</v>
      </c>
      <c r="L53" s="47">
        <v>0</v>
      </c>
      <c r="M53" s="47">
        <v>0.310276</v>
      </c>
      <c r="N53" s="51">
        <v>0.310276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241</v>
      </c>
      <c r="C54" s="46" t="s">
        <v>21</v>
      </c>
      <c r="D54" s="46" t="s">
        <v>268</v>
      </c>
      <c r="E54" s="46" t="s">
        <v>317</v>
      </c>
      <c r="F54" s="46" t="s">
        <v>175</v>
      </c>
      <c r="G54" s="46" t="s">
        <v>270</v>
      </c>
      <c r="H54" s="49" t="s">
        <v>270</v>
      </c>
      <c r="I54" s="50">
        <v>0</v>
      </c>
      <c r="J54" s="47">
        <v>0</v>
      </c>
      <c r="K54" s="48">
        <v>0</v>
      </c>
      <c r="L54" s="47">
        <v>0</v>
      </c>
      <c r="M54" s="47">
        <v>31.812768</v>
      </c>
      <c r="N54" s="51">
        <v>31.812768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241</v>
      </c>
      <c r="C55" s="46" t="s">
        <v>21</v>
      </c>
      <c r="D55" s="46" t="s">
        <v>268</v>
      </c>
      <c r="E55" s="46" t="s">
        <v>332</v>
      </c>
      <c r="F55" s="46" t="s">
        <v>175</v>
      </c>
      <c r="G55" s="46" t="s">
        <v>270</v>
      </c>
      <c r="H55" s="49" t="s">
        <v>270</v>
      </c>
      <c r="I55" s="50">
        <v>0</v>
      </c>
      <c r="J55" s="47">
        <v>8.299603</v>
      </c>
      <c r="K55" s="48">
        <v>8.299603</v>
      </c>
      <c r="L55" s="47">
        <v>0</v>
      </c>
      <c r="M55" s="47">
        <v>8.299603</v>
      </c>
      <c r="N55" s="51">
        <v>8.299603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46</v>
      </c>
      <c r="C56" s="46" t="s">
        <v>21</v>
      </c>
      <c r="D56" s="46" t="s">
        <v>110</v>
      </c>
      <c r="E56" s="56" t="s">
        <v>336</v>
      </c>
      <c r="F56" s="46" t="s">
        <v>111</v>
      </c>
      <c r="G56" s="46" t="s">
        <v>112</v>
      </c>
      <c r="H56" s="49" t="s">
        <v>113</v>
      </c>
      <c r="I56" s="50">
        <v>0</v>
      </c>
      <c r="J56" s="47">
        <v>3600.202737</v>
      </c>
      <c r="K56" s="48">
        <v>3600.202737</v>
      </c>
      <c r="L56" s="47">
        <v>0</v>
      </c>
      <c r="M56" s="47">
        <v>15953.451102</v>
      </c>
      <c r="N56" s="51">
        <v>15953.451102</v>
      </c>
      <c r="O56" s="50">
        <v>0</v>
      </c>
      <c r="P56" s="47">
        <v>3829.638795</v>
      </c>
      <c r="Q56" s="48">
        <v>3829.638795</v>
      </c>
      <c r="R56" s="47">
        <v>0</v>
      </c>
      <c r="S56" s="47">
        <v>23638.653518</v>
      </c>
      <c r="T56" s="51">
        <v>23638.653518</v>
      </c>
      <c r="U56" s="42">
        <f t="shared" si="0"/>
        <v>-5.991062611428344</v>
      </c>
      <c r="V56" s="15">
        <f t="shared" si="1"/>
        <v>-32.51116824462099</v>
      </c>
    </row>
    <row r="57" spans="1:22" ht="15">
      <c r="A57" s="45" t="s">
        <v>9</v>
      </c>
      <c r="B57" s="46" t="s">
        <v>46</v>
      </c>
      <c r="C57" s="46" t="s">
        <v>21</v>
      </c>
      <c r="D57" s="46" t="s">
        <v>114</v>
      </c>
      <c r="E57" s="46" t="s">
        <v>115</v>
      </c>
      <c r="F57" s="46" t="s">
        <v>24</v>
      </c>
      <c r="G57" s="46" t="s">
        <v>116</v>
      </c>
      <c r="H57" s="49" t="s">
        <v>117</v>
      </c>
      <c r="I57" s="50">
        <v>0</v>
      </c>
      <c r="J57" s="47">
        <v>0</v>
      </c>
      <c r="K57" s="48">
        <v>0</v>
      </c>
      <c r="L57" s="47">
        <v>0</v>
      </c>
      <c r="M57" s="47">
        <v>0</v>
      </c>
      <c r="N57" s="51">
        <v>0</v>
      </c>
      <c r="O57" s="50">
        <v>0</v>
      </c>
      <c r="P57" s="47">
        <v>0</v>
      </c>
      <c r="Q57" s="48">
        <v>0</v>
      </c>
      <c r="R57" s="47">
        <v>0</v>
      </c>
      <c r="S57" s="47">
        <v>4521.442207</v>
      </c>
      <c r="T57" s="51">
        <v>4521.442207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46</v>
      </c>
      <c r="C58" s="46" t="s">
        <v>21</v>
      </c>
      <c r="D58" s="46" t="s">
        <v>118</v>
      </c>
      <c r="E58" s="46" t="s">
        <v>119</v>
      </c>
      <c r="F58" s="46" t="s">
        <v>120</v>
      </c>
      <c r="G58" s="46" t="s">
        <v>121</v>
      </c>
      <c r="H58" s="49" t="s">
        <v>121</v>
      </c>
      <c r="I58" s="50">
        <v>0</v>
      </c>
      <c r="J58" s="47">
        <v>0</v>
      </c>
      <c r="K58" s="48">
        <v>0</v>
      </c>
      <c r="L58" s="47">
        <v>0</v>
      </c>
      <c r="M58" s="47">
        <v>0</v>
      </c>
      <c r="N58" s="51">
        <v>0</v>
      </c>
      <c r="O58" s="50">
        <v>0</v>
      </c>
      <c r="P58" s="47">
        <v>0</v>
      </c>
      <c r="Q58" s="48">
        <v>0</v>
      </c>
      <c r="R58" s="47">
        <v>0</v>
      </c>
      <c r="S58" s="47">
        <v>215.835793</v>
      </c>
      <c r="T58" s="51">
        <v>215.835793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241</v>
      </c>
      <c r="C59" s="46" t="s">
        <v>21</v>
      </c>
      <c r="D59" s="46" t="s">
        <v>118</v>
      </c>
      <c r="E59" s="46" t="s">
        <v>119</v>
      </c>
      <c r="F59" s="46" t="s">
        <v>120</v>
      </c>
      <c r="G59" s="46" t="s">
        <v>121</v>
      </c>
      <c r="H59" s="49" t="s">
        <v>121</v>
      </c>
      <c r="I59" s="50">
        <v>0</v>
      </c>
      <c r="J59" s="47">
        <v>152.429694</v>
      </c>
      <c r="K59" s="48">
        <v>152.429694</v>
      </c>
      <c r="L59" s="47">
        <v>0</v>
      </c>
      <c r="M59" s="47">
        <v>1021.149751</v>
      </c>
      <c r="N59" s="51">
        <v>1021.149751</v>
      </c>
      <c r="O59" s="50">
        <v>0</v>
      </c>
      <c r="P59" s="47">
        <v>334.14369</v>
      </c>
      <c r="Q59" s="48">
        <v>334.14369</v>
      </c>
      <c r="R59" s="47">
        <v>0</v>
      </c>
      <c r="S59" s="47">
        <v>2250.917958</v>
      </c>
      <c r="T59" s="51">
        <v>2250.917958</v>
      </c>
      <c r="U59" s="42">
        <f t="shared" si="0"/>
        <v>-54.38199236980952</v>
      </c>
      <c r="V59" s="15">
        <f t="shared" si="1"/>
        <v>-54.63407507276193</v>
      </c>
    </row>
    <row r="60" spans="1:22" ht="15">
      <c r="A60" s="45" t="s">
        <v>9</v>
      </c>
      <c r="B60" s="46" t="s">
        <v>241</v>
      </c>
      <c r="C60" s="46" t="s">
        <v>21</v>
      </c>
      <c r="D60" s="46" t="s">
        <v>273</v>
      </c>
      <c r="E60" s="46" t="s">
        <v>274</v>
      </c>
      <c r="F60" s="46" t="s">
        <v>175</v>
      </c>
      <c r="G60" s="46" t="s">
        <v>176</v>
      </c>
      <c r="H60" s="49" t="s">
        <v>275</v>
      </c>
      <c r="I60" s="50">
        <v>0</v>
      </c>
      <c r="J60" s="47">
        <v>65.088452</v>
      </c>
      <c r="K60" s="48">
        <v>65.088452</v>
      </c>
      <c r="L60" s="47">
        <v>0</v>
      </c>
      <c r="M60" s="47">
        <v>764.813371</v>
      </c>
      <c r="N60" s="51">
        <v>764.813371</v>
      </c>
      <c r="O60" s="50">
        <v>0</v>
      </c>
      <c r="P60" s="47">
        <v>81.351136</v>
      </c>
      <c r="Q60" s="48">
        <v>81.351136</v>
      </c>
      <c r="R60" s="47">
        <v>0</v>
      </c>
      <c r="S60" s="47">
        <v>739.38097</v>
      </c>
      <c r="T60" s="51">
        <v>739.38097</v>
      </c>
      <c r="U60" s="42">
        <f t="shared" si="0"/>
        <v>-19.990727603361304</v>
      </c>
      <c r="V60" s="15">
        <f t="shared" si="1"/>
        <v>3.4396883382053822</v>
      </c>
    </row>
    <row r="61" spans="1:22" ht="15">
      <c r="A61" s="45" t="s">
        <v>9</v>
      </c>
      <c r="B61" s="46" t="s">
        <v>46</v>
      </c>
      <c r="C61" s="46" t="s">
        <v>21</v>
      </c>
      <c r="D61" s="46" t="s">
        <v>122</v>
      </c>
      <c r="E61" s="55" t="s">
        <v>123</v>
      </c>
      <c r="F61" s="46" t="s">
        <v>24</v>
      </c>
      <c r="G61" s="46" t="s">
        <v>124</v>
      </c>
      <c r="H61" s="49" t="s">
        <v>125</v>
      </c>
      <c r="I61" s="50">
        <v>0</v>
      </c>
      <c r="J61" s="47">
        <v>1182.55965</v>
      </c>
      <c r="K61" s="48">
        <v>1182.55965</v>
      </c>
      <c r="L61" s="47">
        <v>0</v>
      </c>
      <c r="M61" s="47">
        <v>4694.894865</v>
      </c>
      <c r="N61" s="51">
        <v>4694.894865</v>
      </c>
      <c r="O61" s="50">
        <v>0</v>
      </c>
      <c r="P61" s="47">
        <v>1021.011719</v>
      </c>
      <c r="Q61" s="48">
        <v>1021.011719</v>
      </c>
      <c r="R61" s="47">
        <v>0</v>
      </c>
      <c r="S61" s="47">
        <v>5345.970142</v>
      </c>
      <c r="T61" s="51">
        <v>5345.970142</v>
      </c>
      <c r="U61" s="42">
        <f t="shared" si="0"/>
        <v>15.822338568084549</v>
      </c>
      <c r="V61" s="15">
        <f t="shared" si="1"/>
        <v>-12.178804963478973</v>
      </c>
    </row>
    <row r="62" spans="1:22" ht="15">
      <c r="A62" s="45" t="s">
        <v>9</v>
      </c>
      <c r="B62" s="46" t="s">
        <v>46</v>
      </c>
      <c r="C62" s="46" t="s">
        <v>21</v>
      </c>
      <c r="D62" s="46" t="s">
        <v>126</v>
      </c>
      <c r="E62" s="54" t="s">
        <v>127</v>
      </c>
      <c r="F62" s="46" t="s">
        <v>75</v>
      </c>
      <c r="G62" s="46" t="s">
        <v>128</v>
      </c>
      <c r="H62" s="49" t="s">
        <v>129</v>
      </c>
      <c r="I62" s="50">
        <v>0</v>
      </c>
      <c r="J62" s="47">
        <v>148.072999</v>
      </c>
      <c r="K62" s="48">
        <v>148.072999</v>
      </c>
      <c r="L62" s="47">
        <v>0</v>
      </c>
      <c r="M62" s="47">
        <v>428.317825</v>
      </c>
      <c r="N62" s="51">
        <v>428.317825</v>
      </c>
      <c r="O62" s="50">
        <v>0</v>
      </c>
      <c r="P62" s="47">
        <v>691.250982</v>
      </c>
      <c r="Q62" s="48">
        <v>691.250982</v>
      </c>
      <c r="R62" s="47">
        <v>0</v>
      </c>
      <c r="S62" s="47">
        <v>4002.00086</v>
      </c>
      <c r="T62" s="51">
        <v>4002.00086</v>
      </c>
      <c r="U62" s="42">
        <f t="shared" si="0"/>
        <v>-78.57898175108849</v>
      </c>
      <c r="V62" s="15">
        <f t="shared" si="1"/>
        <v>-89.29740797207126</v>
      </c>
    </row>
    <row r="63" spans="1:22" ht="15">
      <c r="A63" s="45" t="s">
        <v>9</v>
      </c>
      <c r="B63" s="46" t="s">
        <v>46</v>
      </c>
      <c r="C63" s="46" t="s">
        <v>21</v>
      </c>
      <c r="D63" s="46" t="s">
        <v>126</v>
      </c>
      <c r="E63" s="54" t="s">
        <v>130</v>
      </c>
      <c r="F63" s="46" t="s">
        <v>75</v>
      </c>
      <c r="G63" s="46" t="s">
        <v>128</v>
      </c>
      <c r="H63" s="49" t="s">
        <v>131</v>
      </c>
      <c r="I63" s="50">
        <v>0</v>
      </c>
      <c r="J63" s="47">
        <v>85.665553</v>
      </c>
      <c r="K63" s="48">
        <v>85.665553</v>
      </c>
      <c r="L63" s="47">
        <v>0</v>
      </c>
      <c r="M63" s="47">
        <v>3315.293707</v>
      </c>
      <c r="N63" s="51">
        <v>3315.293707</v>
      </c>
      <c r="O63" s="50">
        <v>0</v>
      </c>
      <c r="P63" s="47">
        <v>676.519281</v>
      </c>
      <c r="Q63" s="48">
        <v>676.519281</v>
      </c>
      <c r="R63" s="47">
        <v>0</v>
      </c>
      <c r="S63" s="47">
        <v>4118.202602</v>
      </c>
      <c r="T63" s="51">
        <v>4118.202602</v>
      </c>
      <c r="U63" s="42">
        <f t="shared" si="0"/>
        <v>-87.33730798132271</v>
      </c>
      <c r="V63" s="15">
        <f t="shared" si="1"/>
        <v>-19.49658558833577</v>
      </c>
    </row>
    <row r="64" spans="1:22" ht="15">
      <c r="A64" s="45" t="s">
        <v>9</v>
      </c>
      <c r="B64" s="46" t="s">
        <v>46</v>
      </c>
      <c r="C64" s="46" t="s">
        <v>21</v>
      </c>
      <c r="D64" s="46" t="s">
        <v>126</v>
      </c>
      <c r="E64" s="46" t="s">
        <v>132</v>
      </c>
      <c r="F64" s="46" t="s">
        <v>75</v>
      </c>
      <c r="G64" s="46" t="s">
        <v>128</v>
      </c>
      <c r="H64" s="49" t="s">
        <v>131</v>
      </c>
      <c r="I64" s="50">
        <v>0</v>
      </c>
      <c r="J64" s="47">
        <v>4243.371316</v>
      </c>
      <c r="K64" s="48">
        <v>4243.371316</v>
      </c>
      <c r="L64" s="47">
        <v>0</v>
      </c>
      <c r="M64" s="47">
        <v>18047.781178</v>
      </c>
      <c r="N64" s="51">
        <v>18047.781178</v>
      </c>
      <c r="O64" s="50">
        <v>0</v>
      </c>
      <c r="P64" s="47">
        <v>1925.270238</v>
      </c>
      <c r="Q64" s="48">
        <v>1925.270238</v>
      </c>
      <c r="R64" s="47">
        <v>0</v>
      </c>
      <c r="S64" s="47">
        <v>10972.760347</v>
      </c>
      <c r="T64" s="51">
        <v>10972.760347</v>
      </c>
      <c r="U64" s="41" t="s">
        <v>20</v>
      </c>
      <c r="V64" s="15">
        <f t="shared" si="1"/>
        <v>64.4780402310923</v>
      </c>
    </row>
    <row r="65" spans="1:22" ht="15">
      <c r="A65" s="45" t="s">
        <v>9</v>
      </c>
      <c r="B65" s="46" t="s">
        <v>46</v>
      </c>
      <c r="C65" s="46" t="s">
        <v>21</v>
      </c>
      <c r="D65" s="46" t="s">
        <v>133</v>
      </c>
      <c r="E65" s="46" t="s">
        <v>134</v>
      </c>
      <c r="F65" s="46" t="s">
        <v>135</v>
      </c>
      <c r="G65" s="46" t="s">
        <v>136</v>
      </c>
      <c r="H65" s="49" t="s">
        <v>137</v>
      </c>
      <c r="I65" s="50">
        <v>0</v>
      </c>
      <c r="J65" s="47">
        <v>3731.515299</v>
      </c>
      <c r="K65" s="48">
        <v>3731.515299</v>
      </c>
      <c r="L65" s="47">
        <v>0</v>
      </c>
      <c r="M65" s="47">
        <v>23221.169277</v>
      </c>
      <c r="N65" s="51">
        <v>23221.169277</v>
      </c>
      <c r="O65" s="50">
        <v>0</v>
      </c>
      <c r="P65" s="47">
        <v>4566.698351</v>
      </c>
      <c r="Q65" s="48">
        <v>4566.698351</v>
      </c>
      <c r="R65" s="47">
        <v>0</v>
      </c>
      <c r="S65" s="47">
        <v>24829.686091</v>
      </c>
      <c r="T65" s="51">
        <v>24829.686091</v>
      </c>
      <c r="U65" s="42">
        <f t="shared" si="0"/>
        <v>-18.2885530816178</v>
      </c>
      <c r="V65" s="15">
        <f t="shared" si="1"/>
        <v>-6.4782003610711625</v>
      </c>
    </row>
    <row r="66" spans="1:22" ht="15">
      <c r="A66" s="45" t="s">
        <v>9</v>
      </c>
      <c r="B66" s="46" t="s">
        <v>46</v>
      </c>
      <c r="C66" s="46" t="s">
        <v>212</v>
      </c>
      <c r="D66" s="46" t="s">
        <v>217</v>
      </c>
      <c r="E66" s="55" t="s">
        <v>218</v>
      </c>
      <c r="F66" s="46" t="s">
        <v>75</v>
      </c>
      <c r="G66" s="46" t="s">
        <v>96</v>
      </c>
      <c r="H66" s="49" t="s">
        <v>219</v>
      </c>
      <c r="I66" s="50">
        <v>0</v>
      </c>
      <c r="J66" s="47">
        <v>2224.064173</v>
      </c>
      <c r="K66" s="48">
        <v>2224.064173</v>
      </c>
      <c r="L66" s="47">
        <v>0</v>
      </c>
      <c r="M66" s="47">
        <v>14185.22543</v>
      </c>
      <c r="N66" s="51">
        <v>14185.22543</v>
      </c>
      <c r="O66" s="50">
        <v>0</v>
      </c>
      <c r="P66" s="47">
        <v>2228.698796</v>
      </c>
      <c r="Q66" s="48">
        <v>2228.698796</v>
      </c>
      <c r="R66" s="47">
        <v>0</v>
      </c>
      <c r="S66" s="47">
        <v>10786.16178</v>
      </c>
      <c r="T66" s="51">
        <v>10786.16178</v>
      </c>
      <c r="U66" s="42">
        <f t="shared" si="0"/>
        <v>-0.20795196768257362</v>
      </c>
      <c r="V66" s="15">
        <f t="shared" si="1"/>
        <v>31.513189949576304</v>
      </c>
    </row>
    <row r="67" spans="1:22" ht="15">
      <c r="A67" s="45" t="s">
        <v>9</v>
      </c>
      <c r="B67" s="46" t="s">
        <v>46</v>
      </c>
      <c r="C67" s="46" t="s">
        <v>21</v>
      </c>
      <c r="D67" s="46" t="s">
        <v>26</v>
      </c>
      <c r="E67" s="46" t="s">
        <v>138</v>
      </c>
      <c r="F67" s="46" t="s">
        <v>49</v>
      </c>
      <c r="G67" s="46" t="s">
        <v>139</v>
      </c>
      <c r="H67" s="49" t="s">
        <v>140</v>
      </c>
      <c r="I67" s="50">
        <v>0</v>
      </c>
      <c r="J67" s="47">
        <v>1626.794898</v>
      </c>
      <c r="K67" s="48">
        <v>1626.794898</v>
      </c>
      <c r="L67" s="47">
        <v>0</v>
      </c>
      <c r="M67" s="47">
        <v>9091.426523</v>
      </c>
      <c r="N67" s="51">
        <v>9091.426523</v>
      </c>
      <c r="O67" s="50">
        <v>0</v>
      </c>
      <c r="P67" s="47">
        <v>1779.396489</v>
      </c>
      <c r="Q67" s="48">
        <v>1779.396489</v>
      </c>
      <c r="R67" s="47">
        <v>0</v>
      </c>
      <c r="S67" s="47">
        <v>8810.553193</v>
      </c>
      <c r="T67" s="51">
        <v>8810.553193</v>
      </c>
      <c r="U67" s="42">
        <f t="shared" si="0"/>
        <v>-8.5760308027673</v>
      </c>
      <c r="V67" s="15">
        <f t="shared" si="1"/>
        <v>3.187919349072832</v>
      </c>
    </row>
    <row r="68" spans="1:22" ht="15">
      <c r="A68" s="45" t="s">
        <v>9</v>
      </c>
      <c r="B68" s="46" t="s">
        <v>241</v>
      </c>
      <c r="C68" s="46" t="s">
        <v>21</v>
      </c>
      <c r="D68" s="46" t="s">
        <v>276</v>
      </c>
      <c r="E68" s="46" t="s">
        <v>277</v>
      </c>
      <c r="F68" s="46" t="s">
        <v>83</v>
      </c>
      <c r="G68" s="46" t="s">
        <v>278</v>
      </c>
      <c r="H68" s="49" t="s">
        <v>279</v>
      </c>
      <c r="I68" s="50">
        <v>0</v>
      </c>
      <c r="J68" s="47">
        <v>0</v>
      </c>
      <c r="K68" s="48">
        <v>0</v>
      </c>
      <c r="L68" s="47">
        <v>0</v>
      </c>
      <c r="M68" s="47">
        <v>0</v>
      </c>
      <c r="N68" s="51">
        <v>0</v>
      </c>
      <c r="O68" s="50">
        <v>0</v>
      </c>
      <c r="P68" s="47">
        <v>133.911325</v>
      </c>
      <c r="Q68" s="48">
        <v>133.911325</v>
      </c>
      <c r="R68" s="47">
        <v>0</v>
      </c>
      <c r="S68" s="47">
        <v>756.107425</v>
      </c>
      <c r="T68" s="51">
        <v>756.107425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46</v>
      </c>
      <c r="C69" s="46" t="s">
        <v>21</v>
      </c>
      <c r="D69" s="46" t="s">
        <v>141</v>
      </c>
      <c r="E69" s="56" t="s">
        <v>306</v>
      </c>
      <c r="F69" s="46" t="s">
        <v>64</v>
      </c>
      <c r="G69" s="46" t="s">
        <v>64</v>
      </c>
      <c r="H69" s="49" t="s">
        <v>143</v>
      </c>
      <c r="I69" s="50">
        <v>0</v>
      </c>
      <c r="J69" s="47">
        <v>489.367693</v>
      </c>
      <c r="K69" s="48">
        <v>489.367693</v>
      </c>
      <c r="L69" s="47">
        <v>0</v>
      </c>
      <c r="M69" s="47">
        <v>3220.379475</v>
      </c>
      <c r="N69" s="51">
        <v>3220.379475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46</v>
      </c>
      <c r="C70" s="46" t="s">
        <v>21</v>
      </c>
      <c r="D70" s="46" t="s">
        <v>141</v>
      </c>
      <c r="E70" s="54" t="s">
        <v>142</v>
      </c>
      <c r="F70" s="46" t="s">
        <v>64</v>
      </c>
      <c r="G70" s="46" t="s">
        <v>64</v>
      </c>
      <c r="H70" s="49" t="s">
        <v>143</v>
      </c>
      <c r="I70" s="50">
        <v>0</v>
      </c>
      <c r="J70" s="47">
        <v>6845.669327</v>
      </c>
      <c r="K70" s="48">
        <v>6845.669327</v>
      </c>
      <c r="L70" s="47">
        <v>0</v>
      </c>
      <c r="M70" s="47">
        <v>47355.671442</v>
      </c>
      <c r="N70" s="51">
        <v>47355.671442</v>
      </c>
      <c r="O70" s="50">
        <v>0</v>
      </c>
      <c r="P70" s="47">
        <v>10463.754401</v>
      </c>
      <c r="Q70" s="48">
        <v>10463.754401</v>
      </c>
      <c r="R70" s="47">
        <v>0</v>
      </c>
      <c r="S70" s="47">
        <v>59543.8614</v>
      </c>
      <c r="T70" s="51">
        <v>59543.8614</v>
      </c>
      <c r="U70" s="42">
        <f>+((K70/Q70)-1)*100</f>
        <v>-34.57731264845272</v>
      </c>
      <c r="V70" s="15">
        <f>+((N70/T70)-1)*100</f>
        <v>-20.469263617491894</v>
      </c>
    </row>
    <row r="71" spans="1:22" ht="15">
      <c r="A71" s="45" t="s">
        <v>9</v>
      </c>
      <c r="B71" s="46" t="s">
        <v>46</v>
      </c>
      <c r="C71" s="46" t="s">
        <v>21</v>
      </c>
      <c r="D71" s="46" t="s">
        <v>141</v>
      </c>
      <c r="E71" s="54" t="s">
        <v>307</v>
      </c>
      <c r="F71" s="46" t="s">
        <v>64</v>
      </c>
      <c r="G71" s="46" t="s">
        <v>64</v>
      </c>
      <c r="H71" s="49" t="s">
        <v>143</v>
      </c>
      <c r="I71" s="50">
        <v>0</v>
      </c>
      <c r="J71" s="47">
        <v>1736.368204</v>
      </c>
      <c r="K71" s="48">
        <v>1736.368204</v>
      </c>
      <c r="L71" s="47">
        <v>0</v>
      </c>
      <c r="M71" s="47">
        <v>7669.54357</v>
      </c>
      <c r="N71" s="51">
        <v>7669.54357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20</v>
      </c>
      <c r="V71" s="8" t="s">
        <v>20</v>
      </c>
    </row>
    <row r="72" spans="1:22" ht="15">
      <c r="A72" s="45" t="s">
        <v>9</v>
      </c>
      <c r="B72" s="46" t="s">
        <v>46</v>
      </c>
      <c r="C72" s="46" t="s">
        <v>21</v>
      </c>
      <c r="D72" s="46" t="s">
        <v>141</v>
      </c>
      <c r="E72" s="46" t="s">
        <v>308</v>
      </c>
      <c r="F72" s="46" t="s">
        <v>64</v>
      </c>
      <c r="G72" s="46" t="s">
        <v>64</v>
      </c>
      <c r="H72" s="49" t="s">
        <v>143</v>
      </c>
      <c r="I72" s="50">
        <v>0</v>
      </c>
      <c r="J72" s="47">
        <v>0</v>
      </c>
      <c r="K72" s="48">
        <v>0</v>
      </c>
      <c r="L72" s="47">
        <v>0</v>
      </c>
      <c r="M72" s="47">
        <v>222.798461</v>
      </c>
      <c r="N72" s="51">
        <v>222.798461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46</v>
      </c>
      <c r="C73" s="46" t="s">
        <v>21</v>
      </c>
      <c r="D73" s="46" t="s">
        <v>141</v>
      </c>
      <c r="E73" s="55" t="s">
        <v>309</v>
      </c>
      <c r="F73" s="46" t="s">
        <v>64</v>
      </c>
      <c r="G73" s="46" t="s">
        <v>64</v>
      </c>
      <c r="H73" s="49" t="s">
        <v>143</v>
      </c>
      <c r="I73" s="50">
        <v>0</v>
      </c>
      <c r="J73" s="47">
        <v>0</v>
      </c>
      <c r="K73" s="48">
        <v>0</v>
      </c>
      <c r="L73" s="47">
        <v>0</v>
      </c>
      <c r="M73" s="47">
        <v>24.83386</v>
      </c>
      <c r="N73" s="51">
        <v>24.83386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46</v>
      </c>
      <c r="C74" s="46" t="s">
        <v>21</v>
      </c>
      <c r="D74" s="46" t="s">
        <v>141</v>
      </c>
      <c r="E74" s="46" t="s">
        <v>310</v>
      </c>
      <c r="F74" s="46" t="s">
        <v>64</v>
      </c>
      <c r="G74" s="46" t="s">
        <v>64</v>
      </c>
      <c r="H74" s="49" t="s">
        <v>143</v>
      </c>
      <c r="I74" s="50">
        <v>0</v>
      </c>
      <c r="J74" s="47">
        <v>1091.557016</v>
      </c>
      <c r="K74" s="48">
        <v>1091.557016</v>
      </c>
      <c r="L74" s="47">
        <v>0</v>
      </c>
      <c r="M74" s="47">
        <v>2325.283133</v>
      </c>
      <c r="N74" s="51">
        <v>2325.283133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46</v>
      </c>
      <c r="C75" s="46" t="s">
        <v>21</v>
      </c>
      <c r="D75" s="46" t="s">
        <v>144</v>
      </c>
      <c r="E75" s="56" t="s">
        <v>337</v>
      </c>
      <c r="F75" s="46" t="s">
        <v>64</v>
      </c>
      <c r="G75" s="46" t="s">
        <v>64</v>
      </c>
      <c r="H75" s="49" t="s">
        <v>145</v>
      </c>
      <c r="I75" s="50">
        <v>0</v>
      </c>
      <c r="J75" s="47">
        <v>2289.481462</v>
      </c>
      <c r="K75" s="48">
        <v>2289.481462</v>
      </c>
      <c r="L75" s="47">
        <v>0</v>
      </c>
      <c r="M75" s="47">
        <v>17907.978775</v>
      </c>
      <c r="N75" s="51">
        <v>17907.978775</v>
      </c>
      <c r="O75" s="50">
        <v>0</v>
      </c>
      <c r="P75" s="47">
        <v>4827.58319</v>
      </c>
      <c r="Q75" s="48">
        <v>4827.58319</v>
      </c>
      <c r="R75" s="47">
        <v>0</v>
      </c>
      <c r="S75" s="47">
        <v>31498.190365</v>
      </c>
      <c r="T75" s="51">
        <v>31498.190365</v>
      </c>
      <c r="U75" s="42">
        <f>+((K75/Q75)-1)*100</f>
        <v>-52.57499722133219</v>
      </c>
      <c r="V75" s="15">
        <f>+((N75/T75)-1)*100</f>
        <v>-43.146007540487474</v>
      </c>
    </row>
    <row r="76" spans="1:22" ht="15">
      <c r="A76" s="45" t="s">
        <v>9</v>
      </c>
      <c r="B76" s="46" t="s">
        <v>46</v>
      </c>
      <c r="C76" s="46" t="s">
        <v>21</v>
      </c>
      <c r="D76" s="46" t="s">
        <v>146</v>
      </c>
      <c r="E76" s="56" t="s">
        <v>338</v>
      </c>
      <c r="F76" s="46" t="s">
        <v>24</v>
      </c>
      <c r="G76" s="46" t="s">
        <v>147</v>
      </c>
      <c r="H76" s="49" t="s">
        <v>147</v>
      </c>
      <c r="I76" s="50">
        <v>0</v>
      </c>
      <c r="J76" s="47">
        <v>0</v>
      </c>
      <c r="K76" s="48">
        <v>0</v>
      </c>
      <c r="L76" s="47">
        <v>0</v>
      </c>
      <c r="M76" s="47">
        <v>2197.974145</v>
      </c>
      <c r="N76" s="51">
        <v>2197.974145</v>
      </c>
      <c r="O76" s="50">
        <v>0</v>
      </c>
      <c r="P76" s="47">
        <v>1899.089995</v>
      </c>
      <c r="Q76" s="48">
        <v>1899.089995</v>
      </c>
      <c r="R76" s="47">
        <v>0</v>
      </c>
      <c r="S76" s="47">
        <v>11384.386666</v>
      </c>
      <c r="T76" s="51">
        <v>11384.386666</v>
      </c>
      <c r="U76" s="41" t="s">
        <v>20</v>
      </c>
      <c r="V76" s="15">
        <f>+((N76/T76)-1)*100</f>
        <v>-80.69308246912983</v>
      </c>
    </row>
    <row r="77" spans="1:22" ht="15">
      <c r="A77" s="45" t="s">
        <v>9</v>
      </c>
      <c r="B77" s="46" t="s">
        <v>46</v>
      </c>
      <c r="C77" s="46" t="s">
        <v>21</v>
      </c>
      <c r="D77" s="46" t="s">
        <v>146</v>
      </c>
      <c r="E77" s="46" t="s">
        <v>148</v>
      </c>
      <c r="F77" s="46" t="s">
        <v>24</v>
      </c>
      <c r="G77" s="46" t="s">
        <v>116</v>
      </c>
      <c r="H77" s="49" t="s">
        <v>149</v>
      </c>
      <c r="I77" s="50">
        <v>0</v>
      </c>
      <c r="J77" s="47">
        <v>10113.90644</v>
      </c>
      <c r="K77" s="48">
        <v>10113.90644</v>
      </c>
      <c r="L77" s="47">
        <v>0</v>
      </c>
      <c r="M77" s="47">
        <v>55177.119176</v>
      </c>
      <c r="N77" s="51">
        <v>55177.119176</v>
      </c>
      <c r="O77" s="50">
        <v>0</v>
      </c>
      <c r="P77" s="47">
        <v>9887.493968</v>
      </c>
      <c r="Q77" s="48">
        <v>9887.493968</v>
      </c>
      <c r="R77" s="47">
        <v>0</v>
      </c>
      <c r="S77" s="47">
        <v>57785.566211</v>
      </c>
      <c r="T77" s="51">
        <v>57785.566211</v>
      </c>
      <c r="U77" s="42">
        <f>+((K77/Q77)-1)*100</f>
        <v>2.289887333764895</v>
      </c>
      <c r="V77" s="15">
        <f>+((N77/T77)-1)*100</f>
        <v>-4.514011380411908</v>
      </c>
    </row>
    <row r="78" spans="1:22" ht="15">
      <c r="A78" s="45" t="s">
        <v>9</v>
      </c>
      <c r="B78" s="46" t="s">
        <v>46</v>
      </c>
      <c r="C78" s="46" t="s">
        <v>21</v>
      </c>
      <c r="D78" s="46" t="s">
        <v>150</v>
      </c>
      <c r="E78" s="46" t="s">
        <v>151</v>
      </c>
      <c r="F78" s="46" t="s">
        <v>59</v>
      </c>
      <c r="G78" s="46" t="s">
        <v>68</v>
      </c>
      <c r="H78" s="49" t="s">
        <v>152</v>
      </c>
      <c r="I78" s="50">
        <v>0</v>
      </c>
      <c r="J78" s="47">
        <v>64.31989</v>
      </c>
      <c r="K78" s="48">
        <v>64.31989</v>
      </c>
      <c r="L78" s="47">
        <v>0</v>
      </c>
      <c r="M78" s="47">
        <v>315.096771</v>
      </c>
      <c r="N78" s="51">
        <v>315.096771</v>
      </c>
      <c r="O78" s="50">
        <v>0</v>
      </c>
      <c r="P78" s="47">
        <v>0</v>
      </c>
      <c r="Q78" s="48">
        <v>0</v>
      </c>
      <c r="R78" s="47">
        <v>0</v>
      </c>
      <c r="S78" s="47">
        <v>0</v>
      </c>
      <c r="T78" s="51">
        <v>0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46</v>
      </c>
      <c r="C79" s="46" t="s">
        <v>21</v>
      </c>
      <c r="D79" s="46" t="s">
        <v>150</v>
      </c>
      <c r="E79" s="46" t="s">
        <v>151</v>
      </c>
      <c r="F79" s="46" t="s">
        <v>59</v>
      </c>
      <c r="G79" s="46" t="s">
        <v>68</v>
      </c>
      <c r="H79" s="49" t="s">
        <v>152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65.350198</v>
      </c>
      <c r="Q79" s="48">
        <v>65.350198</v>
      </c>
      <c r="R79" s="47">
        <v>0</v>
      </c>
      <c r="S79" s="47">
        <v>584.864919</v>
      </c>
      <c r="T79" s="51">
        <v>584.864919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241</v>
      </c>
      <c r="C80" s="46" t="s">
        <v>21</v>
      </c>
      <c r="D80" s="46" t="s">
        <v>150</v>
      </c>
      <c r="E80" s="46" t="s">
        <v>151</v>
      </c>
      <c r="F80" s="46" t="s">
        <v>59</v>
      </c>
      <c r="G80" s="46" t="s">
        <v>68</v>
      </c>
      <c r="H80" s="49" t="s">
        <v>152</v>
      </c>
      <c r="I80" s="50">
        <v>0</v>
      </c>
      <c r="J80" s="47">
        <v>10.969825</v>
      </c>
      <c r="K80" s="48">
        <v>10.969825</v>
      </c>
      <c r="L80" s="47">
        <v>0</v>
      </c>
      <c r="M80" s="47">
        <v>79.324636</v>
      </c>
      <c r="N80" s="51">
        <v>79.324636</v>
      </c>
      <c r="O80" s="50">
        <v>0</v>
      </c>
      <c r="P80" s="47">
        <v>0</v>
      </c>
      <c r="Q80" s="48">
        <v>0</v>
      </c>
      <c r="R80" s="47">
        <v>0</v>
      </c>
      <c r="S80" s="47">
        <v>0</v>
      </c>
      <c r="T80" s="51">
        <v>0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241</v>
      </c>
      <c r="C81" s="46" t="s">
        <v>21</v>
      </c>
      <c r="D81" s="46" t="s">
        <v>150</v>
      </c>
      <c r="E81" s="46" t="s">
        <v>151</v>
      </c>
      <c r="F81" s="46" t="s">
        <v>59</v>
      </c>
      <c r="G81" s="46" t="s">
        <v>68</v>
      </c>
      <c r="H81" s="49" t="s">
        <v>152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10.251426</v>
      </c>
      <c r="Q81" s="48">
        <v>10.251426</v>
      </c>
      <c r="R81" s="47">
        <v>0</v>
      </c>
      <c r="S81" s="47">
        <v>49.446911</v>
      </c>
      <c r="T81" s="51">
        <v>49.446911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241</v>
      </c>
      <c r="C82" s="46" t="s">
        <v>21</v>
      </c>
      <c r="D82" s="46" t="s">
        <v>280</v>
      </c>
      <c r="E82" s="46" t="s">
        <v>281</v>
      </c>
      <c r="F82" s="46" t="s">
        <v>175</v>
      </c>
      <c r="G82" s="46" t="s">
        <v>270</v>
      </c>
      <c r="H82" s="49" t="s">
        <v>282</v>
      </c>
      <c r="I82" s="50">
        <v>157.055325</v>
      </c>
      <c r="J82" s="47">
        <v>0</v>
      </c>
      <c r="K82" s="48">
        <v>157.055325</v>
      </c>
      <c r="L82" s="47">
        <v>1033.374604</v>
      </c>
      <c r="M82" s="47">
        <v>0</v>
      </c>
      <c r="N82" s="51">
        <v>1033.374604</v>
      </c>
      <c r="O82" s="50">
        <v>147.918498</v>
      </c>
      <c r="P82" s="47">
        <v>0</v>
      </c>
      <c r="Q82" s="48">
        <v>147.918498</v>
      </c>
      <c r="R82" s="47">
        <v>779.171755</v>
      </c>
      <c r="S82" s="47">
        <v>0</v>
      </c>
      <c r="T82" s="51">
        <v>779.171755</v>
      </c>
      <c r="U82" s="42">
        <f>+((K82/Q82)-1)*100</f>
        <v>6.176933327162382</v>
      </c>
      <c r="V82" s="15">
        <f>+((N82/T82)-1)*100</f>
        <v>32.624751522210936</v>
      </c>
    </row>
    <row r="83" spans="1:22" ht="15">
      <c r="A83" s="45" t="s">
        <v>9</v>
      </c>
      <c r="B83" s="46" t="s">
        <v>241</v>
      </c>
      <c r="C83" s="46" t="s">
        <v>21</v>
      </c>
      <c r="D83" s="46" t="s">
        <v>283</v>
      </c>
      <c r="E83" s="46" t="s">
        <v>284</v>
      </c>
      <c r="F83" s="46" t="s">
        <v>175</v>
      </c>
      <c r="G83" s="46" t="s">
        <v>285</v>
      </c>
      <c r="H83" s="49" t="s">
        <v>286</v>
      </c>
      <c r="I83" s="50">
        <v>0</v>
      </c>
      <c r="J83" s="47">
        <v>2297.529022</v>
      </c>
      <c r="K83" s="48">
        <v>2297.529022</v>
      </c>
      <c r="L83" s="47">
        <v>0</v>
      </c>
      <c r="M83" s="47">
        <v>11079.540864</v>
      </c>
      <c r="N83" s="51">
        <v>11079.540864</v>
      </c>
      <c r="O83" s="50">
        <v>0</v>
      </c>
      <c r="P83" s="47">
        <v>2071.366811</v>
      </c>
      <c r="Q83" s="48">
        <v>2071.366811</v>
      </c>
      <c r="R83" s="47">
        <v>0</v>
      </c>
      <c r="S83" s="47">
        <v>12408.959664</v>
      </c>
      <c r="T83" s="51">
        <v>12408.959664</v>
      </c>
      <c r="U83" s="42">
        <f>+((K83/Q83)-1)*100</f>
        <v>10.918501242704348</v>
      </c>
      <c r="V83" s="15">
        <f>+((N83/T83)-1)*100</f>
        <v>-10.713378365285653</v>
      </c>
    </row>
    <row r="84" spans="1:22" ht="15">
      <c r="A84" s="45" t="s">
        <v>9</v>
      </c>
      <c r="B84" s="46" t="s">
        <v>241</v>
      </c>
      <c r="C84" s="46" t="s">
        <v>21</v>
      </c>
      <c r="D84" s="46" t="s">
        <v>283</v>
      </c>
      <c r="E84" s="46" t="s">
        <v>287</v>
      </c>
      <c r="F84" s="46" t="s">
        <v>75</v>
      </c>
      <c r="G84" s="46" t="s">
        <v>226</v>
      </c>
      <c r="H84" s="49" t="s">
        <v>288</v>
      </c>
      <c r="I84" s="50">
        <v>0</v>
      </c>
      <c r="J84" s="47">
        <v>1434.320942</v>
      </c>
      <c r="K84" s="48">
        <v>1434.320942</v>
      </c>
      <c r="L84" s="47">
        <v>0</v>
      </c>
      <c r="M84" s="47">
        <v>9536.622909</v>
      </c>
      <c r="N84" s="51">
        <v>9536.622909</v>
      </c>
      <c r="O84" s="50">
        <v>0</v>
      </c>
      <c r="P84" s="47">
        <v>1990.795802</v>
      </c>
      <c r="Q84" s="48">
        <v>1990.795802</v>
      </c>
      <c r="R84" s="47">
        <v>0</v>
      </c>
      <c r="S84" s="47">
        <v>11857.358121</v>
      </c>
      <c r="T84" s="51">
        <v>11857.358121</v>
      </c>
      <c r="U84" s="42">
        <f>+((K84/Q84)-1)*100</f>
        <v>-27.95238263215908</v>
      </c>
      <c r="V84" s="15">
        <f>+((N84/T84)-1)*100</f>
        <v>-19.57211031595526</v>
      </c>
    </row>
    <row r="85" spans="1:22" ht="15">
      <c r="A85" s="45" t="s">
        <v>9</v>
      </c>
      <c r="B85" s="46" t="s">
        <v>46</v>
      </c>
      <c r="C85" s="46" t="s">
        <v>21</v>
      </c>
      <c r="D85" s="46" t="s">
        <v>153</v>
      </c>
      <c r="E85" s="46" t="s">
        <v>154</v>
      </c>
      <c r="F85" s="46" t="s">
        <v>59</v>
      </c>
      <c r="G85" s="46" t="s">
        <v>155</v>
      </c>
      <c r="H85" s="49" t="s">
        <v>155</v>
      </c>
      <c r="I85" s="50">
        <v>0</v>
      </c>
      <c r="J85" s="47">
        <v>5025.412921</v>
      </c>
      <c r="K85" s="48">
        <v>5025.412921</v>
      </c>
      <c r="L85" s="47">
        <v>0</v>
      </c>
      <c r="M85" s="47">
        <v>25438.034947</v>
      </c>
      <c r="N85" s="51">
        <v>25438.034947</v>
      </c>
      <c r="O85" s="50">
        <v>0</v>
      </c>
      <c r="P85" s="47">
        <v>2093.958195</v>
      </c>
      <c r="Q85" s="48">
        <v>2093.958195</v>
      </c>
      <c r="R85" s="47">
        <v>0</v>
      </c>
      <c r="S85" s="47">
        <v>10153.854929</v>
      </c>
      <c r="T85" s="51">
        <v>10153.854929</v>
      </c>
      <c r="U85" s="41" t="s">
        <v>20</v>
      </c>
      <c r="V85" s="8" t="s">
        <v>20</v>
      </c>
    </row>
    <row r="86" spans="1:22" ht="15">
      <c r="A86" s="45" t="s">
        <v>9</v>
      </c>
      <c r="B86" s="46" t="s">
        <v>241</v>
      </c>
      <c r="C86" s="46" t="s">
        <v>212</v>
      </c>
      <c r="D86" s="46" t="s">
        <v>296</v>
      </c>
      <c r="E86" s="46" t="s">
        <v>297</v>
      </c>
      <c r="F86" s="46" t="s">
        <v>175</v>
      </c>
      <c r="G86" s="46" t="s">
        <v>298</v>
      </c>
      <c r="H86" s="49" t="s">
        <v>299</v>
      </c>
      <c r="I86" s="50">
        <v>0</v>
      </c>
      <c r="J86" s="47">
        <v>0</v>
      </c>
      <c r="K86" s="48">
        <v>0</v>
      </c>
      <c r="L86" s="47">
        <v>0</v>
      </c>
      <c r="M86" s="47">
        <v>340.773134</v>
      </c>
      <c r="N86" s="51">
        <v>340.773134</v>
      </c>
      <c r="O86" s="50">
        <v>0</v>
      </c>
      <c r="P86" s="47">
        <v>579.368806</v>
      </c>
      <c r="Q86" s="48">
        <v>579.368806</v>
      </c>
      <c r="R86" s="47">
        <v>0</v>
      </c>
      <c r="S86" s="47">
        <v>3664.648501</v>
      </c>
      <c r="T86" s="51">
        <v>3664.648501</v>
      </c>
      <c r="U86" s="41" t="s">
        <v>20</v>
      </c>
      <c r="V86" s="15">
        <f aca="true" t="shared" si="2" ref="V86:V91">+((N86/T86)-1)*100</f>
        <v>-90.70106904094592</v>
      </c>
    </row>
    <row r="87" spans="1:22" ht="15">
      <c r="A87" s="45" t="s">
        <v>9</v>
      </c>
      <c r="B87" s="46" t="s">
        <v>46</v>
      </c>
      <c r="C87" s="46" t="s">
        <v>21</v>
      </c>
      <c r="D87" s="46" t="s">
        <v>156</v>
      </c>
      <c r="E87" s="46" t="s">
        <v>157</v>
      </c>
      <c r="F87" s="46" t="s">
        <v>24</v>
      </c>
      <c r="G87" s="46" t="s">
        <v>158</v>
      </c>
      <c r="H87" s="49" t="s">
        <v>158</v>
      </c>
      <c r="I87" s="50">
        <v>0</v>
      </c>
      <c r="J87" s="47">
        <v>3513.367726</v>
      </c>
      <c r="K87" s="48">
        <v>3513.367726</v>
      </c>
      <c r="L87" s="47">
        <v>0</v>
      </c>
      <c r="M87" s="47">
        <v>15101.848674</v>
      </c>
      <c r="N87" s="51">
        <v>15101.848674</v>
      </c>
      <c r="O87" s="50">
        <v>0</v>
      </c>
      <c r="P87" s="47">
        <v>1947.969273</v>
      </c>
      <c r="Q87" s="48">
        <v>1947.969273</v>
      </c>
      <c r="R87" s="47">
        <v>0</v>
      </c>
      <c r="S87" s="47">
        <v>14812.084668</v>
      </c>
      <c r="T87" s="51">
        <v>14812.084668</v>
      </c>
      <c r="U87" s="42">
        <f>+((K87/Q87)-1)*100</f>
        <v>80.36053107702176</v>
      </c>
      <c r="V87" s="15">
        <f t="shared" si="2"/>
        <v>1.9562675510895966</v>
      </c>
    </row>
    <row r="88" spans="1:22" ht="15">
      <c r="A88" s="45" t="s">
        <v>9</v>
      </c>
      <c r="B88" s="46" t="s">
        <v>46</v>
      </c>
      <c r="C88" s="46" t="s">
        <v>21</v>
      </c>
      <c r="D88" s="46" t="s">
        <v>159</v>
      </c>
      <c r="E88" s="55" t="s">
        <v>160</v>
      </c>
      <c r="F88" s="46" t="s">
        <v>75</v>
      </c>
      <c r="G88" s="46" t="s">
        <v>76</v>
      </c>
      <c r="H88" s="49" t="s">
        <v>77</v>
      </c>
      <c r="I88" s="50">
        <v>0</v>
      </c>
      <c r="J88" s="47">
        <v>707.297983</v>
      </c>
      <c r="K88" s="48">
        <v>707.297983</v>
      </c>
      <c r="L88" s="47">
        <v>0</v>
      </c>
      <c r="M88" s="47">
        <v>5971.704963</v>
      </c>
      <c r="N88" s="51">
        <v>5971.704963</v>
      </c>
      <c r="O88" s="50">
        <v>0</v>
      </c>
      <c r="P88" s="47">
        <v>1195.160507</v>
      </c>
      <c r="Q88" s="48">
        <v>1195.160507</v>
      </c>
      <c r="R88" s="47">
        <v>0</v>
      </c>
      <c r="S88" s="47">
        <v>5800.94196</v>
      </c>
      <c r="T88" s="51">
        <v>5800.94196</v>
      </c>
      <c r="U88" s="42">
        <f>+((K88/Q88)-1)*100</f>
        <v>-40.81983308037805</v>
      </c>
      <c r="V88" s="15">
        <f t="shared" si="2"/>
        <v>2.9437116278267395</v>
      </c>
    </row>
    <row r="89" spans="1:22" ht="15">
      <c r="A89" s="45" t="s">
        <v>9</v>
      </c>
      <c r="B89" s="46" t="s">
        <v>46</v>
      </c>
      <c r="C89" s="46" t="s">
        <v>21</v>
      </c>
      <c r="D89" s="46" t="s">
        <v>159</v>
      </c>
      <c r="E89" s="55" t="s">
        <v>161</v>
      </c>
      <c r="F89" s="46" t="s">
        <v>75</v>
      </c>
      <c r="G89" s="46" t="s">
        <v>76</v>
      </c>
      <c r="H89" s="49" t="s">
        <v>77</v>
      </c>
      <c r="I89" s="50">
        <v>0</v>
      </c>
      <c r="J89" s="47">
        <v>0</v>
      </c>
      <c r="K89" s="48">
        <v>0</v>
      </c>
      <c r="L89" s="47">
        <v>0</v>
      </c>
      <c r="M89" s="47">
        <v>864.899328</v>
      </c>
      <c r="N89" s="51">
        <v>864.899328</v>
      </c>
      <c r="O89" s="50">
        <v>0</v>
      </c>
      <c r="P89" s="47">
        <v>1852.94118</v>
      </c>
      <c r="Q89" s="48">
        <v>1852.94118</v>
      </c>
      <c r="R89" s="47">
        <v>0</v>
      </c>
      <c r="S89" s="47">
        <v>8616.397303</v>
      </c>
      <c r="T89" s="51">
        <v>8616.397303</v>
      </c>
      <c r="U89" s="41" t="s">
        <v>20</v>
      </c>
      <c r="V89" s="15">
        <f t="shared" si="2"/>
        <v>-89.96216983055244</v>
      </c>
    </row>
    <row r="90" spans="1:22" ht="15">
      <c r="A90" s="45" t="s">
        <v>9</v>
      </c>
      <c r="B90" s="46" t="s">
        <v>46</v>
      </c>
      <c r="C90" s="46" t="s">
        <v>212</v>
      </c>
      <c r="D90" s="46" t="s">
        <v>220</v>
      </c>
      <c r="E90" s="46" t="s">
        <v>221</v>
      </c>
      <c r="F90" s="46" t="s">
        <v>75</v>
      </c>
      <c r="G90" s="46" t="s">
        <v>222</v>
      </c>
      <c r="H90" s="49" t="s">
        <v>223</v>
      </c>
      <c r="I90" s="50">
        <v>0</v>
      </c>
      <c r="J90" s="47">
        <v>1140.420667</v>
      </c>
      <c r="K90" s="48">
        <v>1140.420667</v>
      </c>
      <c r="L90" s="47">
        <v>0</v>
      </c>
      <c r="M90" s="47">
        <v>6749.485641</v>
      </c>
      <c r="N90" s="51">
        <v>6749.485641</v>
      </c>
      <c r="O90" s="50">
        <v>0</v>
      </c>
      <c r="P90" s="47">
        <v>1096.431057</v>
      </c>
      <c r="Q90" s="48">
        <v>1096.431057</v>
      </c>
      <c r="R90" s="47">
        <v>0</v>
      </c>
      <c r="S90" s="47">
        <v>7315.908087</v>
      </c>
      <c r="T90" s="51">
        <v>7315.908087</v>
      </c>
      <c r="U90" s="42">
        <f>+((K90/Q90)-1)*100</f>
        <v>4.0120725985601124</v>
      </c>
      <c r="V90" s="15">
        <f t="shared" si="2"/>
        <v>-7.7423395600951235</v>
      </c>
    </row>
    <row r="91" spans="1:22" ht="15">
      <c r="A91" s="45" t="s">
        <v>9</v>
      </c>
      <c r="B91" s="46" t="s">
        <v>241</v>
      </c>
      <c r="C91" s="46" t="s">
        <v>212</v>
      </c>
      <c r="D91" s="46" t="s">
        <v>300</v>
      </c>
      <c r="E91" s="55" t="s">
        <v>301</v>
      </c>
      <c r="F91" s="46" t="s">
        <v>54</v>
      </c>
      <c r="G91" s="46" t="s">
        <v>302</v>
      </c>
      <c r="H91" s="49" t="s">
        <v>303</v>
      </c>
      <c r="I91" s="50">
        <v>0</v>
      </c>
      <c r="J91" s="47">
        <v>628.680404</v>
      </c>
      <c r="K91" s="48">
        <v>628.680404</v>
      </c>
      <c r="L91" s="47">
        <v>0</v>
      </c>
      <c r="M91" s="47">
        <v>3131.966878</v>
      </c>
      <c r="N91" s="51">
        <v>3131.966878</v>
      </c>
      <c r="O91" s="50">
        <v>0</v>
      </c>
      <c r="P91" s="47">
        <v>468.944902</v>
      </c>
      <c r="Q91" s="48">
        <v>468.944902</v>
      </c>
      <c r="R91" s="47">
        <v>0</v>
      </c>
      <c r="S91" s="47">
        <v>2562.727728</v>
      </c>
      <c r="T91" s="51">
        <v>2562.727728</v>
      </c>
      <c r="U91" s="42">
        <f>+((K91/Q91)-1)*100</f>
        <v>34.06274411316661</v>
      </c>
      <c r="V91" s="15">
        <f t="shared" si="2"/>
        <v>22.21223674214683</v>
      </c>
    </row>
    <row r="92" spans="1:22" ht="15">
      <c r="A92" s="45" t="s">
        <v>9</v>
      </c>
      <c r="B92" s="46" t="s">
        <v>46</v>
      </c>
      <c r="C92" s="46" t="s">
        <v>212</v>
      </c>
      <c r="D92" s="46" t="s">
        <v>224</v>
      </c>
      <c r="E92" s="46" t="s">
        <v>225</v>
      </c>
      <c r="F92" s="46" t="s">
        <v>75</v>
      </c>
      <c r="G92" s="46" t="s">
        <v>226</v>
      </c>
      <c r="H92" s="49" t="s">
        <v>227</v>
      </c>
      <c r="I92" s="50">
        <v>0</v>
      </c>
      <c r="J92" s="47">
        <v>0</v>
      </c>
      <c r="K92" s="48">
        <v>0</v>
      </c>
      <c r="L92" s="47">
        <v>0</v>
      </c>
      <c r="M92" s="47">
        <v>106.28438</v>
      </c>
      <c r="N92" s="51">
        <v>106.28438</v>
      </c>
      <c r="O92" s="50">
        <v>0</v>
      </c>
      <c r="P92" s="47">
        <v>0</v>
      </c>
      <c r="Q92" s="48">
        <v>0</v>
      </c>
      <c r="R92" s="47">
        <v>0</v>
      </c>
      <c r="S92" s="47">
        <v>0</v>
      </c>
      <c r="T92" s="51">
        <v>0</v>
      </c>
      <c r="U92" s="41" t="s">
        <v>20</v>
      </c>
      <c r="V92" s="8" t="s">
        <v>20</v>
      </c>
    </row>
    <row r="93" spans="1:22" ht="15">
      <c r="A93" s="45" t="s">
        <v>9</v>
      </c>
      <c r="B93" s="46" t="s">
        <v>46</v>
      </c>
      <c r="C93" s="46" t="s">
        <v>21</v>
      </c>
      <c r="D93" s="46" t="s">
        <v>162</v>
      </c>
      <c r="E93" s="46" t="s">
        <v>163</v>
      </c>
      <c r="F93" s="46" t="s">
        <v>25</v>
      </c>
      <c r="G93" s="46" t="s">
        <v>164</v>
      </c>
      <c r="H93" s="49" t="s">
        <v>165</v>
      </c>
      <c r="I93" s="50">
        <v>0</v>
      </c>
      <c r="J93" s="47">
        <v>0</v>
      </c>
      <c r="K93" s="48">
        <v>0</v>
      </c>
      <c r="L93" s="47">
        <v>0</v>
      </c>
      <c r="M93" s="47">
        <v>0</v>
      </c>
      <c r="N93" s="51">
        <v>0</v>
      </c>
      <c r="O93" s="50">
        <v>0</v>
      </c>
      <c r="P93" s="47">
        <v>90.57308</v>
      </c>
      <c r="Q93" s="48">
        <v>90.57308</v>
      </c>
      <c r="R93" s="47">
        <v>0</v>
      </c>
      <c r="S93" s="47">
        <v>683.672143</v>
      </c>
      <c r="T93" s="51">
        <v>683.672143</v>
      </c>
      <c r="U93" s="41" t="s">
        <v>20</v>
      </c>
      <c r="V93" s="8" t="s">
        <v>20</v>
      </c>
    </row>
    <row r="94" spans="1:22" ht="15">
      <c r="A94" s="45" t="s">
        <v>9</v>
      </c>
      <c r="B94" s="46" t="s">
        <v>46</v>
      </c>
      <c r="C94" s="46" t="s">
        <v>21</v>
      </c>
      <c r="D94" s="46" t="s">
        <v>166</v>
      </c>
      <c r="E94" s="46" t="s">
        <v>167</v>
      </c>
      <c r="F94" s="46" t="s">
        <v>54</v>
      </c>
      <c r="G94" s="46" t="s">
        <v>168</v>
      </c>
      <c r="H94" s="49" t="s">
        <v>169</v>
      </c>
      <c r="I94" s="50">
        <v>0</v>
      </c>
      <c r="J94" s="47">
        <v>23357.354864</v>
      </c>
      <c r="K94" s="48">
        <v>23357.354864</v>
      </c>
      <c r="L94" s="47">
        <v>0</v>
      </c>
      <c r="M94" s="47">
        <v>98970.586237</v>
      </c>
      <c r="N94" s="51">
        <v>98970.586237</v>
      </c>
      <c r="O94" s="50">
        <v>0</v>
      </c>
      <c r="P94" s="47">
        <v>8313.676049</v>
      </c>
      <c r="Q94" s="48">
        <v>8313.676049</v>
      </c>
      <c r="R94" s="47">
        <v>0</v>
      </c>
      <c r="S94" s="47">
        <v>41162.824519</v>
      </c>
      <c r="T94" s="51">
        <v>41162.824519</v>
      </c>
      <c r="U94" s="41" t="s">
        <v>20</v>
      </c>
      <c r="V94" s="8" t="s">
        <v>20</v>
      </c>
    </row>
    <row r="95" spans="1:22" ht="15">
      <c r="A95" s="45" t="s">
        <v>9</v>
      </c>
      <c r="B95" s="46" t="s">
        <v>241</v>
      </c>
      <c r="C95" s="46" t="s">
        <v>21</v>
      </c>
      <c r="D95" s="46" t="s">
        <v>289</v>
      </c>
      <c r="E95" s="46" t="s">
        <v>290</v>
      </c>
      <c r="F95" s="46" t="s">
        <v>120</v>
      </c>
      <c r="G95" s="46" t="s">
        <v>120</v>
      </c>
      <c r="H95" s="49" t="s">
        <v>120</v>
      </c>
      <c r="I95" s="50">
        <v>0</v>
      </c>
      <c r="J95" s="47">
        <v>6744.072561</v>
      </c>
      <c r="K95" s="48">
        <v>6744.072561</v>
      </c>
      <c r="L95" s="47">
        <v>0</v>
      </c>
      <c r="M95" s="47">
        <v>48266.368043</v>
      </c>
      <c r="N95" s="51">
        <v>48266.368043</v>
      </c>
      <c r="O95" s="50">
        <v>0</v>
      </c>
      <c r="P95" s="47">
        <v>8353.717</v>
      </c>
      <c r="Q95" s="48">
        <v>8353.717</v>
      </c>
      <c r="R95" s="47">
        <v>0</v>
      </c>
      <c r="S95" s="47">
        <v>40839.892168</v>
      </c>
      <c r="T95" s="51">
        <v>40839.892168</v>
      </c>
      <c r="U95" s="42">
        <f>+((K95/Q95)-1)*100</f>
        <v>-19.268601497991856</v>
      </c>
      <c r="V95" s="15">
        <f>+((N95/T95)-1)*100</f>
        <v>18.184367001877156</v>
      </c>
    </row>
    <row r="96" spans="1:22" ht="15">
      <c r="A96" s="45" t="s">
        <v>9</v>
      </c>
      <c r="B96" s="46" t="s">
        <v>241</v>
      </c>
      <c r="C96" s="46" t="s">
        <v>212</v>
      </c>
      <c r="D96" s="46" t="s">
        <v>304</v>
      </c>
      <c r="E96" s="46" t="s">
        <v>305</v>
      </c>
      <c r="F96" s="46" t="s">
        <v>59</v>
      </c>
      <c r="G96" s="46" t="s">
        <v>68</v>
      </c>
      <c r="H96" s="49" t="s">
        <v>152</v>
      </c>
      <c r="I96" s="50">
        <v>0</v>
      </c>
      <c r="J96" s="47">
        <v>3.128151</v>
      </c>
      <c r="K96" s="48">
        <v>3.128151</v>
      </c>
      <c r="L96" s="47">
        <v>0</v>
      </c>
      <c r="M96" s="47">
        <v>14.094847</v>
      </c>
      <c r="N96" s="51">
        <v>14.094847</v>
      </c>
      <c r="O96" s="50">
        <v>0</v>
      </c>
      <c r="P96" s="47">
        <v>1.748836</v>
      </c>
      <c r="Q96" s="48">
        <v>1.748836</v>
      </c>
      <c r="R96" s="47">
        <v>0</v>
      </c>
      <c r="S96" s="47">
        <v>8.528819</v>
      </c>
      <c r="T96" s="51">
        <v>8.528819</v>
      </c>
      <c r="U96" s="42">
        <f>+((K96/Q96)-1)*100</f>
        <v>78.8704601231905</v>
      </c>
      <c r="V96" s="15">
        <f>+((N96/T96)-1)*100</f>
        <v>65.26141544333395</v>
      </c>
    </row>
    <row r="97" spans="1:22" ht="15">
      <c r="A97" s="45" t="s">
        <v>9</v>
      </c>
      <c r="B97" s="46" t="s">
        <v>46</v>
      </c>
      <c r="C97" s="46" t="s">
        <v>212</v>
      </c>
      <c r="D97" s="46" t="s">
        <v>228</v>
      </c>
      <c r="E97" s="46" t="s">
        <v>222</v>
      </c>
      <c r="F97" s="46" t="s">
        <v>75</v>
      </c>
      <c r="G97" s="46" t="s">
        <v>222</v>
      </c>
      <c r="H97" s="49" t="s">
        <v>229</v>
      </c>
      <c r="I97" s="50">
        <v>0</v>
      </c>
      <c r="J97" s="47">
        <v>0</v>
      </c>
      <c r="K97" s="48">
        <v>0</v>
      </c>
      <c r="L97" s="47">
        <v>0</v>
      </c>
      <c r="M97" s="47">
        <v>1126.743245</v>
      </c>
      <c r="N97" s="51">
        <v>1126.743245</v>
      </c>
      <c r="O97" s="50">
        <v>0</v>
      </c>
      <c r="P97" s="47">
        <v>0</v>
      </c>
      <c r="Q97" s="48">
        <v>0</v>
      </c>
      <c r="R97" s="47">
        <v>0</v>
      </c>
      <c r="S97" s="47">
        <v>0</v>
      </c>
      <c r="T97" s="51">
        <v>0</v>
      </c>
      <c r="U97" s="41" t="s">
        <v>20</v>
      </c>
      <c r="V97" s="8" t="s">
        <v>20</v>
      </c>
    </row>
    <row r="98" spans="1:22" ht="15">
      <c r="A98" s="45" t="s">
        <v>9</v>
      </c>
      <c r="B98" s="46" t="s">
        <v>46</v>
      </c>
      <c r="C98" s="46" t="s">
        <v>21</v>
      </c>
      <c r="D98" s="46" t="s">
        <v>170</v>
      </c>
      <c r="E98" s="46" t="s">
        <v>171</v>
      </c>
      <c r="F98" s="46" t="s">
        <v>64</v>
      </c>
      <c r="G98" s="46" t="s">
        <v>64</v>
      </c>
      <c r="H98" s="49" t="s">
        <v>143</v>
      </c>
      <c r="I98" s="50">
        <v>0</v>
      </c>
      <c r="J98" s="47">
        <v>0</v>
      </c>
      <c r="K98" s="48">
        <v>0</v>
      </c>
      <c r="L98" s="47">
        <v>0</v>
      </c>
      <c r="M98" s="47">
        <v>0</v>
      </c>
      <c r="N98" s="51">
        <v>0</v>
      </c>
      <c r="O98" s="50">
        <v>0</v>
      </c>
      <c r="P98" s="47">
        <v>2507.076916</v>
      </c>
      <c r="Q98" s="48">
        <v>2507.076916</v>
      </c>
      <c r="R98" s="47">
        <v>0</v>
      </c>
      <c r="S98" s="47">
        <v>16630.322148</v>
      </c>
      <c r="T98" s="51">
        <v>16630.322148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46</v>
      </c>
      <c r="C99" s="46" t="s">
        <v>21</v>
      </c>
      <c r="D99" s="46" t="s">
        <v>170</v>
      </c>
      <c r="E99" s="55" t="s">
        <v>172</v>
      </c>
      <c r="F99" s="46" t="s">
        <v>64</v>
      </c>
      <c r="G99" s="46" t="s">
        <v>64</v>
      </c>
      <c r="H99" s="49" t="s">
        <v>143</v>
      </c>
      <c r="I99" s="50">
        <v>0</v>
      </c>
      <c r="J99" s="47">
        <v>0</v>
      </c>
      <c r="K99" s="48">
        <v>0</v>
      </c>
      <c r="L99" s="47">
        <v>0</v>
      </c>
      <c r="M99" s="47">
        <v>0</v>
      </c>
      <c r="N99" s="51">
        <v>0</v>
      </c>
      <c r="O99" s="50">
        <v>0</v>
      </c>
      <c r="P99" s="47">
        <v>4442.72193</v>
      </c>
      <c r="Q99" s="48">
        <v>4442.72193</v>
      </c>
      <c r="R99" s="47">
        <v>0</v>
      </c>
      <c r="S99" s="47">
        <v>23830.23822</v>
      </c>
      <c r="T99" s="51">
        <v>23830.23822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46</v>
      </c>
      <c r="C100" s="46" t="s">
        <v>21</v>
      </c>
      <c r="D100" s="46" t="s">
        <v>170</v>
      </c>
      <c r="E100" s="46" t="s">
        <v>173</v>
      </c>
      <c r="F100" s="46" t="s">
        <v>64</v>
      </c>
      <c r="G100" s="46" t="s">
        <v>64</v>
      </c>
      <c r="H100" s="49" t="s">
        <v>143</v>
      </c>
      <c r="I100" s="50">
        <v>0</v>
      </c>
      <c r="J100" s="47">
        <v>0</v>
      </c>
      <c r="K100" s="48">
        <v>0</v>
      </c>
      <c r="L100" s="47">
        <v>0</v>
      </c>
      <c r="M100" s="47">
        <v>0</v>
      </c>
      <c r="N100" s="51">
        <v>0</v>
      </c>
      <c r="O100" s="50">
        <v>0</v>
      </c>
      <c r="P100" s="47">
        <v>1306.168392</v>
      </c>
      <c r="Q100" s="48">
        <v>1306.168392</v>
      </c>
      <c r="R100" s="47">
        <v>0</v>
      </c>
      <c r="S100" s="47">
        <v>6518.304519</v>
      </c>
      <c r="T100" s="51">
        <v>6518.304519</v>
      </c>
      <c r="U100" s="41" t="s">
        <v>20</v>
      </c>
      <c r="V100" s="8" t="s">
        <v>20</v>
      </c>
    </row>
    <row r="101" spans="1:22" ht="15">
      <c r="A101" s="45" t="s">
        <v>9</v>
      </c>
      <c r="B101" s="46" t="s">
        <v>46</v>
      </c>
      <c r="C101" s="46" t="s">
        <v>21</v>
      </c>
      <c r="D101" s="46" t="s">
        <v>170</v>
      </c>
      <c r="E101" s="46" t="s">
        <v>174</v>
      </c>
      <c r="F101" s="46" t="s">
        <v>175</v>
      </c>
      <c r="G101" s="46" t="s">
        <v>176</v>
      </c>
      <c r="H101" s="49" t="s">
        <v>177</v>
      </c>
      <c r="I101" s="50">
        <v>0</v>
      </c>
      <c r="J101" s="47">
        <v>0</v>
      </c>
      <c r="K101" s="48">
        <v>0</v>
      </c>
      <c r="L101" s="47">
        <v>0</v>
      </c>
      <c r="M101" s="47">
        <v>4588.960575</v>
      </c>
      <c r="N101" s="51">
        <v>4588.960575</v>
      </c>
      <c r="O101" s="50">
        <v>0</v>
      </c>
      <c r="P101" s="47">
        <v>0</v>
      </c>
      <c r="Q101" s="48">
        <v>0</v>
      </c>
      <c r="R101" s="47">
        <v>0</v>
      </c>
      <c r="S101" s="47">
        <v>0</v>
      </c>
      <c r="T101" s="51">
        <v>0</v>
      </c>
      <c r="U101" s="41" t="s">
        <v>20</v>
      </c>
      <c r="V101" s="8" t="s">
        <v>20</v>
      </c>
    </row>
    <row r="102" spans="1:22" ht="15">
      <c r="A102" s="45" t="s">
        <v>9</v>
      </c>
      <c r="B102" s="46" t="s">
        <v>46</v>
      </c>
      <c r="C102" s="46" t="s">
        <v>21</v>
      </c>
      <c r="D102" s="46" t="s">
        <v>170</v>
      </c>
      <c r="E102" s="46" t="s">
        <v>178</v>
      </c>
      <c r="F102" s="46" t="s">
        <v>175</v>
      </c>
      <c r="G102" s="46" t="s">
        <v>176</v>
      </c>
      <c r="H102" s="49" t="s">
        <v>177</v>
      </c>
      <c r="I102" s="50">
        <v>0</v>
      </c>
      <c r="J102" s="47">
        <v>0</v>
      </c>
      <c r="K102" s="48">
        <v>0</v>
      </c>
      <c r="L102" s="47">
        <v>0</v>
      </c>
      <c r="M102" s="47">
        <v>3282.212697</v>
      </c>
      <c r="N102" s="51">
        <v>3282.212697</v>
      </c>
      <c r="O102" s="50">
        <v>0</v>
      </c>
      <c r="P102" s="47">
        <v>0</v>
      </c>
      <c r="Q102" s="48">
        <v>0</v>
      </c>
      <c r="R102" s="47">
        <v>0</v>
      </c>
      <c r="S102" s="47">
        <v>0</v>
      </c>
      <c r="T102" s="51">
        <v>0</v>
      </c>
      <c r="U102" s="41" t="s">
        <v>20</v>
      </c>
      <c r="V102" s="8" t="s">
        <v>20</v>
      </c>
    </row>
    <row r="103" spans="1:22" ht="15">
      <c r="A103" s="45" t="s">
        <v>9</v>
      </c>
      <c r="B103" s="46" t="s">
        <v>46</v>
      </c>
      <c r="C103" s="46" t="s">
        <v>21</v>
      </c>
      <c r="D103" s="46" t="s">
        <v>170</v>
      </c>
      <c r="E103" s="46" t="s">
        <v>179</v>
      </c>
      <c r="F103" s="46" t="s">
        <v>64</v>
      </c>
      <c r="G103" s="46" t="s">
        <v>64</v>
      </c>
      <c r="H103" s="49" t="s">
        <v>143</v>
      </c>
      <c r="I103" s="50">
        <v>0</v>
      </c>
      <c r="J103" s="47">
        <v>8775.291823</v>
      </c>
      <c r="K103" s="48">
        <v>8775.291823</v>
      </c>
      <c r="L103" s="47">
        <v>0</v>
      </c>
      <c r="M103" s="47">
        <v>58253.24863</v>
      </c>
      <c r="N103" s="51">
        <v>58253.24863</v>
      </c>
      <c r="O103" s="50">
        <v>0</v>
      </c>
      <c r="P103" s="47">
        <v>1463.874702</v>
      </c>
      <c r="Q103" s="48">
        <v>1463.874702</v>
      </c>
      <c r="R103" s="47">
        <v>0</v>
      </c>
      <c r="S103" s="47">
        <v>12176.896719</v>
      </c>
      <c r="T103" s="51">
        <v>12176.896719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46</v>
      </c>
      <c r="C104" s="46" t="s">
        <v>21</v>
      </c>
      <c r="D104" s="46" t="s">
        <v>170</v>
      </c>
      <c r="E104" s="46" t="s">
        <v>177</v>
      </c>
      <c r="F104" s="46" t="s">
        <v>175</v>
      </c>
      <c r="G104" s="46" t="s">
        <v>176</v>
      </c>
      <c r="H104" s="49" t="s">
        <v>177</v>
      </c>
      <c r="I104" s="50">
        <v>0</v>
      </c>
      <c r="J104" s="47">
        <v>3621.744189</v>
      </c>
      <c r="K104" s="48">
        <v>3621.744189</v>
      </c>
      <c r="L104" s="47">
        <v>0</v>
      </c>
      <c r="M104" s="47">
        <v>13807.899215</v>
      </c>
      <c r="N104" s="51">
        <v>13807.899215</v>
      </c>
      <c r="O104" s="50">
        <v>0</v>
      </c>
      <c r="P104" s="47">
        <v>3488.828956</v>
      </c>
      <c r="Q104" s="48">
        <v>3488.828956</v>
      </c>
      <c r="R104" s="47">
        <v>0</v>
      </c>
      <c r="S104" s="47">
        <v>21426.439726</v>
      </c>
      <c r="T104" s="51">
        <v>21426.439726</v>
      </c>
      <c r="U104" s="42">
        <f>+((K104/Q104)-1)*100</f>
        <v>3.809737727939222</v>
      </c>
      <c r="V104" s="15">
        <f>+((N104/T104)-1)*100</f>
        <v>-35.55672621501953</v>
      </c>
    </row>
    <row r="105" spans="1:22" ht="15">
      <c r="A105" s="45" t="s">
        <v>9</v>
      </c>
      <c r="B105" s="46" t="s">
        <v>46</v>
      </c>
      <c r="C105" s="46" t="s">
        <v>21</v>
      </c>
      <c r="D105" s="46" t="s">
        <v>180</v>
      </c>
      <c r="E105" s="46" t="s">
        <v>181</v>
      </c>
      <c r="F105" s="46" t="s">
        <v>24</v>
      </c>
      <c r="G105" s="46" t="s">
        <v>116</v>
      </c>
      <c r="H105" s="49" t="s">
        <v>149</v>
      </c>
      <c r="I105" s="50">
        <v>0</v>
      </c>
      <c r="J105" s="47">
        <v>0</v>
      </c>
      <c r="K105" s="48">
        <v>0</v>
      </c>
      <c r="L105" s="47">
        <v>0</v>
      </c>
      <c r="M105" s="47">
        <v>0</v>
      </c>
      <c r="N105" s="51">
        <v>0</v>
      </c>
      <c r="O105" s="50">
        <v>0</v>
      </c>
      <c r="P105" s="47">
        <v>2940.97589</v>
      </c>
      <c r="Q105" s="48">
        <v>2940.97589</v>
      </c>
      <c r="R105" s="47">
        <v>0</v>
      </c>
      <c r="S105" s="47">
        <v>17717.403587</v>
      </c>
      <c r="T105" s="51">
        <v>17717.403587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46</v>
      </c>
      <c r="C106" s="46" t="s">
        <v>236</v>
      </c>
      <c r="D106" s="46" t="s">
        <v>237</v>
      </c>
      <c r="E106" s="46" t="s">
        <v>238</v>
      </c>
      <c r="F106" s="46" t="s">
        <v>75</v>
      </c>
      <c r="G106" s="46" t="s">
        <v>239</v>
      </c>
      <c r="H106" s="49" t="s">
        <v>240</v>
      </c>
      <c r="I106" s="50">
        <v>0</v>
      </c>
      <c r="J106" s="47">
        <v>0</v>
      </c>
      <c r="K106" s="48">
        <v>0</v>
      </c>
      <c r="L106" s="47">
        <v>0</v>
      </c>
      <c r="M106" s="47">
        <v>0</v>
      </c>
      <c r="N106" s="51">
        <v>0</v>
      </c>
      <c r="O106" s="50">
        <v>0</v>
      </c>
      <c r="P106" s="47">
        <v>16.28551</v>
      </c>
      <c r="Q106" s="48">
        <v>16.28551</v>
      </c>
      <c r="R106" s="47">
        <v>0</v>
      </c>
      <c r="S106" s="47">
        <v>45.884681</v>
      </c>
      <c r="T106" s="51">
        <v>45.884681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46</v>
      </c>
      <c r="C107" s="46" t="s">
        <v>21</v>
      </c>
      <c r="D107" s="46" t="s">
        <v>182</v>
      </c>
      <c r="E107" s="46" t="s">
        <v>183</v>
      </c>
      <c r="F107" s="46" t="s">
        <v>25</v>
      </c>
      <c r="G107" s="46" t="s">
        <v>23</v>
      </c>
      <c r="H107" s="49" t="s">
        <v>88</v>
      </c>
      <c r="I107" s="50">
        <v>0</v>
      </c>
      <c r="J107" s="47">
        <v>2504.888732</v>
      </c>
      <c r="K107" s="48">
        <v>2504.888732</v>
      </c>
      <c r="L107" s="47">
        <v>0</v>
      </c>
      <c r="M107" s="47">
        <v>10477.832694</v>
      </c>
      <c r="N107" s="51">
        <v>10477.832694</v>
      </c>
      <c r="O107" s="50">
        <v>0</v>
      </c>
      <c r="P107" s="47">
        <v>681.94184</v>
      </c>
      <c r="Q107" s="48">
        <v>681.94184</v>
      </c>
      <c r="R107" s="47">
        <v>0</v>
      </c>
      <c r="S107" s="47">
        <v>8158.091251</v>
      </c>
      <c r="T107" s="51">
        <v>8158.091251</v>
      </c>
      <c r="U107" s="41" t="s">
        <v>20</v>
      </c>
      <c r="V107" s="15">
        <f>+((N107/T107)-1)*100</f>
        <v>28.434855306572505</v>
      </c>
    </row>
    <row r="108" spans="1:22" ht="15">
      <c r="A108" s="45" t="s">
        <v>9</v>
      </c>
      <c r="B108" s="46" t="s">
        <v>46</v>
      </c>
      <c r="C108" s="46" t="s">
        <v>21</v>
      </c>
      <c r="D108" s="46" t="s">
        <v>184</v>
      </c>
      <c r="E108" s="46" t="s">
        <v>185</v>
      </c>
      <c r="F108" s="46" t="s">
        <v>24</v>
      </c>
      <c r="G108" s="46" t="s">
        <v>124</v>
      </c>
      <c r="H108" s="49" t="s">
        <v>125</v>
      </c>
      <c r="I108" s="50">
        <v>0</v>
      </c>
      <c r="J108" s="47">
        <v>6498.302924</v>
      </c>
      <c r="K108" s="48">
        <v>6498.302924</v>
      </c>
      <c r="L108" s="47">
        <v>0</v>
      </c>
      <c r="M108" s="47">
        <v>40894.858058</v>
      </c>
      <c r="N108" s="51">
        <v>40894.858058</v>
      </c>
      <c r="O108" s="50">
        <v>0</v>
      </c>
      <c r="P108" s="47">
        <v>0</v>
      </c>
      <c r="Q108" s="48">
        <v>0</v>
      </c>
      <c r="R108" s="47">
        <v>0</v>
      </c>
      <c r="S108" s="47">
        <v>0</v>
      </c>
      <c r="T108" s="51">
        <v>0</v>
      </c>
      <c r="U108" s="41" t="s">
        <v>20</v>
      </c>
      <c r="V108" s="8" t="s">
        <v>20</v>
      </c>
    </row>
    <row r="109" spans="1:22" ht="15">
      <c r="A109" s="45" t="s">
        <v>9</v>
      </c>
      <c r="B109" s="46" t="s">
        <v>46</v>
      </c>
      <c r="C109" s="46" t="s">
        <v>21</v>
      </c>
      <c r="D109" s="46" t="s">
        <v>184</v>
      </c>
      <c r="E109" s="46" t="s">
        <v>186</v>
      </c>
      <c r="F109" s="46" t="s">
        <v>24</v>
      </c>
      <c r="G109" s="46" t="s">
        <v>124</v>
      </c>
      <c r="H109" s="49" t="s">
        <v>187</v>
      </c>
      <c r="I109" s="50">
        <v>0</v>
      </c>
      <c r="J109" s="47">
        <v>0</v>
      </c>
      <c r="K109" s="48">
        <v>0</v>
      </c>
      <c r="L109" s="47">
        <v>0</v>
      </c>
      <c r="M109" s="47">
        <v>0</v>
      </c>
      <c r="N109" s="51">
        <v>0</v>
      </c>
      <c r="O109" s="50">
        <v>0</v>
      </c>
      <c r="P109" s="47">
        <v>4502.285</v>
      </c>
      <c r="Q109" s="48">
        <v>4502.285</v>
      </c>
      <c r="R109" s="47">
        <v>0</v>
      </c>
      <c r="S109" s="47">
        <v>21741.631817</v>
      </c>
      <c r="T109" s="51">
        <v>21741.631817</v>
      </c>
      <c r="U109" s="41" t="s">
        <v>20</v>
      </c>
      <c r="V109" s="8" t="s">
        <v>20</v>
      </c>
    </row>
    <row r="110" spans="1:22" ht="15">
      <c r="A110" s="45" t="s">
        <v>9</v>
      </c>
      <c r="B110" s="46" t="s">
        <v>46</v>
      </c>
      <c r="C110" s="46" t="s">
        <v>212</v>
      </c>
      <c r="D110" s="46" t="s">
        <v>230</v>
      </c>
      <c r="E110" s="46" t="s">
        <v>231</v>
      </c>
      <c r="F110" s="46" t="s">
        <v>75</v>
      </c>
      <c r="G110" s="46" t="s">
        <v>128</v>
      </c>
      <c r="H110" s="49" t="s">
        <v>231</v>
      </c>
      <c r="I110" s="50">
        <v>0</v>
      </c>
      <c r="J110" s="47">
        <v>818.998793</v>
      </c>
      <c r="K110" s="48">
        <v>818.998793</v>
      </c>
      <c r="L110" s="47">
        <v>0</v>
      </c>
      <c r="M110" s="47">
        <v>1553.813387</v>
      </c>
      <c r="N110" s="51">
        <v>1553.813387</v>
      </c>
      <c r="O110" s="50">
        <v>0</v>
      </c>
      <c r="P110" s="47">
        <v>357.570764</v>
      </c>
      <c r="Q110" s="48">
        <v>357.570764</v>
      </c>
      <c r="R110" s="47">
        <v>0</v>
      </c>
      <c r="S110" s="47">
        <v>1513.660901</v>
      </c>
      <c r="T110" s="51">
        <v>1513.660901</v>
      </c>
      <c r="U110" s="42">
        <f>+((K110/Q110)-1)*100</f>
        <v>129.04523396661142</v>
      </c>
      <c r="V110" s="15">
        <f>+((N110/T110)-1)*100</f>
        <v>2.652673790640514</v>
      </c>
    </row>
    <row r="111" spans="1:22" ht="15">
      <c r="A111" s="45" t="s">
        <v>9</v>
      </c>
      <c r="B111" s="46" t="s">
        <v>46</v>
      </c>
      <c r="C111" s="46" t="s">
        <v>21</v>
      </c>
      <c r="D111" s="46" t="s">
        <v>188</v>
      </c>
      <c r="E111" s="46" t="s">
        <v>189</v>
      </c>
      <c r="F111" s="46" t="s">
        <v>64</v>
      </c>
      <c r="G111" s="46" t="s">
        <v>64</v>
      </c>
      <c r="H111" s="49" t="s">
        <v>190</v>
      </c>
      <c r="I111" s="50">
        <v>0</v>
      </c>
      <c r="J111" s="47">
        <v>302.936198</v>
      </c>
      <c r="K111" s="48">
        <v>302.936198</v>
      </c>
      <c r="L111" s="47">
        <v>0</v>
      </c>
      <c r="M111" s="47">
        <v>2724.348438</v>
      </c>
      <c r="N111" s="51">
        <v>2724.348438</v>
      </c>
      <c r="O111" s="50">
        <v>0</v>
      </c>
      <c r="P111" s="47">
        <v>0</v>
      </c>
      <c r="Q111" s="48">
        <v>0</v>
      </c>
      <c r="R111" s="47">
        <v>0</v>
      </c>
      <c r="S111" s="47">
        <v>0</v>
      </c>
      <c r="T111" s="51">
        <v>0</v>
      </c>
      <c r="U111" s="41" t="s">
        <v>20</v>
      </c>
      <c r="V111" s="8" t="s">
        <v>20</v>
      </c>
    </row>
    <row r="112" spans="1:22" ht="15">
      <c r="A112" s="45" t="s">
        <v>9</v>
      </c>
      <c r="B112" s="46" t="s">
        <v>46</v>
      </c>
      <c r="C112" s="46" t="s">
        <v>21</v>
      </c>
      <c r="D112" s="46" t="s">
        <v>188</v>
      </c>
      <c r="E112" s="46" t="s">
        <v>191</v>
      </c>
      <c r="F112" s="46" t="s">
        <v>64</v>
      </c>
      <c r="G112" s="46" t="s">
        <v>64</v>
      </c>
      <c r="H112" s="49" t="s">
        <v>190</v>
      </c>
      <c r="I112" s="50">
        <v>0</v>
      </c>
      <c r="J112" s="47">
        <v>7356.302649</v>
      </c>
      <c r="K112" s="48">
        <v>7356.302649</v>
      </c>
      <c r="L112" s="47">
        <v>0</v>
      </c>
      <c r="M112" s="47">
        <v>57646.258588</v>
      </c>
      <c r="N112" s="51">
        <v>57646.258588</v>
      </c>
      <c r="O112" s="50">
        <v>0</v>
      </c>
      <c r="P112" s="47">
        <v>12970.433219</v>
      </c>
      <c r="Q112" s="48">
        <v>12970.433219</v>
      </c>
      <c r="R112" s="47">
        <v>0</v>
      </c>
      <c r="S112" s="47">
        <v>77018.97324</v>
      </c>
      <c r="T112" s="51">
        <v>77018.97324</v>
      </c>
      <c r="U112" s="42">
        <f>+((K112/Q112)-1)*100</f>
        <v>-43.284063648514284</v>
      </c>
      <c r="V112" s="15">
        <f>+((N112/T112)-1)*100</f>
        <v>-25.15317179265997</v>
      </c>
    </row>
    <row r="113" spans="1:22" ht="15">
      <c r="A113" s="45" t="s">
        <v>9</v>
      </c>
      <c r="B113" s="46" t="s">
        <v>46</v>
      </c>
      <c r="C113" s="46" t="s">
        <v>212</v>
      </c>
      <c r="D113" s="46" t="s">
        <v>232</v>
      </c>
      <c r="E113" s="46" t="s">
        <v>233</v>
      </c>
      <c r="F113" s="46" t="s">
        <v>24</v>
      </c>
      <c r="G113" s="46" t="s">
        <v>234</v>
      </c>
      <c r="H113" s="49" t="s">
        <v>235</v>
      </c>
      <c r="I113" s="50">
        <v>0</v>
      </c>
      <c r="J113" s="47">
        <v>65.772889</v>
      </c>
      <c r="K113" s="48">
        <v>65.772889</v>
      </c>
      <c r="L113" s="47">
        <v>0</v>
      </c>
      <c r="M113" s="47">
        <v>596.275849</v>
      </c>
      <c r="N113" s="51">
        <v>596.275849</v>
      </c>
      <c r="O113" s="50">
        <v>0</v>
      </c>
      <c r="P113" s="47">
        <v>0</v>
      </c>
      <c r="Q113" s="48">
        <v>0</v>
      </c>
      <c r="R113" s="47">
        <v>0</v>
      </c>
      <c r="S113" s="47">
        <v>543.899531</v>
      </c>
      <c r="T113" s="51">
        <v>543.899531</v>
      </c>
      <c r="U113" s="41" t="s">
        <v>20</v>
      </c>
      <c r="V113" s="15">
        <f>+((N113/T113)-1)*100</f>
        <v>9.629778114296617</v>
      </c>
    </row>
    <row r="114" spans="1:22" ht="15">
      <c r="A114" s="45" t="s">
        <v>9</v>
      </c>
      <c r="B114" s="46" t="s">
        <v>46</v>
      </c>
      <c r="C114" s="46" t="s">
        <v>21</v>
      </c>
      <c r="D114" s="46" t="s">
        <v>27</v>
      </c>
      <c r="E114" s="55" t="s">
        <v>192</v>
      </c>
      <c r="F114" s="46" t="s">
        <v>22</v>
      </c>
      <c r="G114" s="46" t="s">
        <v>193</v>
      </c>
      <c r="H114" s="49" t="s">
        <v>194</v>
      </c>
      <c r="I114" s="50">
        <v>0</v>
      </c>
      <c r="J114" s="47">
        <v>1469.795283</v>
      </c>
      <c r="K114" s="48">
        <v>1469.795283</v>
      </c>
      <c r="L114" s="47">
        <v>0</v>
      </c>
      <c r="M114" s="47">
        <v>4922.370253</v>
      </c>
      <c r="N114" s="51">
        <v>4922.370253</v>
      </c>
      <c r="O114" s="50">
        <v>0</v>
      </c>
      <c r="P114" s="47">
        <v>110.254479</v>
      </c>
      <c r="Q114" s="48">
        <v>110.254479</v>
      </c>
      <c r="R114" s="47">
        <v>0</v>
      </c>
      <c r="S114" s="47">
        <v>5785.905517</v>
      </c>
      <c r="T114" s="51">
        <v>5785.905517</v>
      </c>
      <c r="U114" s="41" t="s">
        <v>20</v>
      </c>
      <c r="V114" s="15">
        <f>+((N114/T114)-1)*100</f>
        <v>-14.924807559729114</v>
      </c>
    </row>
    <row r="115" spans="1:22" ht="15">
      <c r="A115" s="45" t="s">
        <v>9</v>
      </c>
      <c r="B115" s="46" t="s">
        <v>46</v>
      </c>
      <c r="C115" s="46" t="s">
        <v>21</v>
      </c>
      <c r="D115" s="46" t="s">
        <v>27</v>
      </c>
      <c r="E115" s="46" t="s">
        <v>195</v>
      </c>
      <c r="F115" s="46" t="s">
        <v>22</v>
      </c>
      <c r="G115" s="46" t="s">
        <v>193</v>
      </c>
      <c r="H115" s="49" t="s">
        <v>194</v>
      </c>
      <c r="I115" s="50">
        <v>0</v>
      </c>
      <c r="J115" s="47">
        <v>5470.668401</v>
      </c>
      <c r="K115" s="48">
        <v>5470.668401</v>
      </c>
      <c r="L115" s="47">
        <v>0</v>
      </c>
      <c r="M115" s="47">
        <v>34856.602778</v>
      </c>
      <c r="N115" s="51">
        <v>34856.602778</v>
      </c>
      <c r="O115" s="50">
        <v>0</v>
      </c>
      <c r="P115" s="47">
        <v>6211.60901</v>
      </c>
      <c r="Q115" s="48">
        <v>6211.60901</v>
      </c>
      <c r="R115" s="47">
        <v>0</v>
      </c>
      <c r="S115" s="47">
        <v>31458.593626</v>
      </c>
      <c r="T115" s="51">
        <v>31458.593626</v>
      </c>
      <c r="U115" s="42">
        <f>+((K115/Q115)-1)*100</f>
        <v>-11.928320147117565</v>
      </c>
      <c r="V115" s="15">
        <f>+((N115/T115)-1)*100</f>
        <v>10.801529122368647</v>
      </c>
    </row>
    <row r="116" spans="1:22" ht="15">
      <c r="A116" s="45" t="s">
        <v>9</v>
      </c>
      <c r="B116" s="46" t="s">
        <v>46</v>
      </c>
      <c r="C116" s="46" t="s">
        <v>21</v>
      </c>
      <c r="D116" s="46" t="s">
        <v>27</v>
      </c>
      <c r="E116" s="55" t="s">
        <v>196</v>
      </c>
      <c r="F116" s="46" t="s">
        <v>197</v>
      </c>
      <c r="G116" s="46" t="s">
        <v>198</v>
      </c>
      <c r="H116" s="49" t="s">
        <v>199</v>
      </c>
      <c r="I116" s="50">
        <v>0</v>
      </c>
      <c r="J116" s="47">
        <v>392.551142</v>
      </c>
      <c r="K116" s="48">
        <v>392.551142</v>
      </c>
      <c r="L116" s="47">
        <v>0</v>
      </c>
      <c r="M116" s="47">
        <v>3165.500824</v>
      </c>
      <c r="N116" s="51">
        <v>3165.500824</v>
      </c>
      <c r="O116" s="50">
        <v>0</v>
      </c>
      <c r="P116" s="47">
        <v>372.734539</v>
      </c>
      <c r="Q116" s="48">
        <v>372.734539</v>
      </c>
      <c r="R116" s="47">
        <v>0</v>
      </c>
      <c r="S116" s="47">
        <v>2091.868676</v>
      </c>
      <c r="T116" s="51">
        <v>2091.868676</v>
      </c>
      <c r="U116" s="42">
        <f aca="true" t="shared" si="3" ref="U116:U126">+((K116/Q116)-1)*100</f>
        <v>5.316545939951123</v>
      </c>
      <c r="V116" s="15">
        <f aca="true" t="shared" si="4" ref="V116:V126">+((N116/T116)-1)*100</f>
        <v>51.32407021137497</v>
      </c>
    </row>
    <row r="117" spans="1:22" ht="15">
      <c r="A117" s="45" t="s">
        <v>9</v>
      </c>
      <c r="B117" s="46" t="s">
        <v>46</v>
      </c>
      <c r="C117" s="46" t="s">
        <v>21</v>
      </c>
      <c r="D117" s="46" t="s">
        <v>27</v>
      </c>
      <c r="E117" s="46" t="s">
        <v>339</v>
      </c>
      <c r="F117" s="46" t="s">
        <v>197</v>
      </c>
      <c r="G117" s="46" t="s">
        <v>198</v>
      </c>
      <c r="H117" s="49" t="s">
        <v>199</v>
      </c>
      <c r="I117" s="50">
        <v>0</v>
      </c>
      <c r="J117" s="47">
        <v>3469.969228</v>
      </c>
      <c r="K117" s="48">
        <v>3469.969228</v>
      </c>
      <c r="L117" s="47">
        <v>0</v>
      </c>
      <c r="M117" s="47">
        <v>21329.648406</v>
      </c>
      <c r="N117" s="51">
        <v>21329.648406</v>
      </c>
      <c r="O117" s="50">
        <v>0</v>
      </c>
      <c r="P117" s="47">
        <v>3539.402665</v>
      </c>
      <c r="Q117" s="48">
        <v>3539.402665</v>
      </c>
      <c r="R117" s="47">
        <v>0</v>
      </c>
      <c r="S117" s="47">
        <v>20576.093863</v>
      </c>
      <c r="T117" s="51">
        <v>20576.093863</v>
      </c>
      <c r="U117" s="42">
        <f t="shared" si="3"/>
        <v>-1.9617275447805005</v>
      </c>
      <c r="V117" s="15">
        <f t="shared" si="4"/>
        <v>3.662281811199586</v>
      </c>
    </row>
    <row r="118" spans="1:22" ht="15">
      <c r="A118" s="45" t="s">
        <v>9</v>
      </c>
      <c r="B118" s="46" t="s">
        <v>46</v>
      </c>
      <c r="C118" s="46" t="s">
        <v>21</v>
      </c>
      <c r="D118" s="46" t="s">
        <v>27</v>
      </c>
      <c r="E118" s="46" t="s">
        <v>200</v>
      </c>
      <c r="F118" s="46" t="s">
        <v>197</v>
      </c>
      <c r="G118" s="46" t="s">
        <v>198</v>
      </c>
      <c r="H118" s="49" t="s">
        <v>199</v>
      </c>
      <c r="I118" s="50">
        <v>0</v>
      </c>
      <c r="J118" s="47">
        <v>1096.560707</v>
      </c>
      <c r="K118" s="48">
        <v>1096.560707</v>
      </c>
      <c r="L118" s="47">
        <v>0</v>
      </c>
      <c r="M118" s="47">
        <v>1842.706326</v>
      </c>
      <c r="N118" s="51">
        <v>1842.706326</v>
      </c>
      <c r="O118" s="50">
        <v>0</v>
      </c>
      <c r="P118" s="47">
        <v>147.866457</v>
      </c>
      <c r="Q118" s="48">
        <v>147.866457</v>
      </c>
      <c r="R118" s="47">
        <v>0</v>
      </c>
      <c r="S118" s="47">
        <v>2237.284887</v>
      </c>
      <c r="T118" s="51">
        <v>2237.284887</v>
      </c>
      <c r="U118" s="41" t="s">
        <v>20</v>
      </c>
      <c r="V118" s="15">
        <f t="shared" si="4"/>
        <v>-17.63649159267753</v>
      </c>
    </row>
    <row r="119" spans="1:22" ht="15">
      <c r="A119" s="45" t="s">
        <v>9</v>
      </c>
      <c r="B119" s="46" t="s">
        <v>46</v>
      </c>
      <c r="C119" s="46" t="s">
        <v>21</v>
      </c>
      <c r="D119" s="46" t="s">
        <v>201</v>
      </c>
      <c r="E119" s="46" t="s">
        <v>202</v>
      </c>
      <c r="F119" s="46" t="s">
        <v>25</v>
      </c>
      <c r="G119" s="46" t="s">
        <v>23</v>
      </c>
      <c r="H119" s="49" t="s">
        <v>203</v>
      </c>
      <c r="I119" s="50">
        <v>0</v>
      </c>
      <c r="J119" s="47">
        <v>10501.170312</v>
      </c>
      <c r="K119" s="48">
        <v>10501.170312</v>
      </c>
      <c r="L119" s="47">
        <v>0</v>
      </c>
      <c r="M119" s="47">
        <v>82214.335802</v>
      </c>
      <c r="N119" s="51">
        <v>82214.335802</v>
      </c>
      <c r="O119" s="50">
        <v>0</v>
      </c>
      <c r="P119" s="47">
        <v>11440.705103</v>
      </c>
      <c r="Q119" s="48">
        <v>11440.705103</v>
      </c>
      <c r="R119" s="47">
        <v>0</v>
      </c>
      <c r="S119" s="47">
        <v>66896.249927</v>
      </c>
      <c r="T119" s="51">
        <v>66896.249927</v>
      </c>
      <c r="U119" s="42">
        <f t="shared" si="3"/>
        <v>-8.212210545953447</v>
      </c>
      <c r="V119" s="15">
        <f t="shared" si="4"/>
        <v>22.89827291023898</v>
      </c>
    </row>
    <row r="120" spans="1:22" ht="15">
      <c r="A120" s="45" t="s">
        <v>9</v>
      </c>
      <c r="B120" s="46" t="s">
        <v>46</v>
      </c>
      <c r="C120" s="46" t="s">
        <v>21</v>
      </c>
      <c r="D120" s="46" t="s">
        <v>201</v>
      </c>
      <c r="E120" s="55" t="s">
        <v>204</v>
      </c>
      <c r="F120" s="46" t="s">
        <v>25</v>
      </c>
      <c r="G120" s="46" t="s">
        <v>23</v>
      </c>
      <c r="H120" s="49" t="s">
        <v>23</v>
      </c>
      <c r="I120" s="50">
        <v>0</v>
      </c>
      <c r="J120" s="47">
        <v>1881.768816</v>
      </c>
      <c r="K120" s="48">
        <v>1881.768816</v>
      </c>
      <c r="L120" s="47">
        <v>0</v>
      </c>
      <c r="M120" s="47">
        <v>14959.030248</v>
      </c>
      <c r="N120" s="51">
        <v>14959.030248</v>
      </c>
      <c r="O120" s="50">
        <v>0</v>
      </c>
      <c r="P120" s="47">
        <v>2799.628979</v>
      </c>
      <c r="Q120" s="48">
        <v>2799.628979</v>
      </c>
      <c r="R120" s="47">
        <v>0</v>
      </c>
      <c r="S120" s="47">
        <v>18220.746184</v>
      </c>
      <c r="T120" s="51">
        <v>18220.746184</v>
      </c>
      <c r="U120" s="42">
        <f t="shared" si="3"/>
        <v>-32.785064374060404</v>
      </c>
      <c r="V120" s="15">
        <f t="shared" si="4"/>
        <v>-17.901110651901718</v>
      </c>
    </row>
    <row r="121" spans="1:22" ht="15">
      <c r="A121" s="45" t="s">
        <v>9</v>
      </c>
      <c r="B121" s="46" t="s">
        <v>46</v>
      </c>
      <c r="C121" s="46" t="s">
        <v>21</v>
      </c>
      <c r="D121" s="46" t="s">
        <v>201</v>
      </c>
      <c r="E121" s="46" t="s">
        <v>323</v>
      </c>
      <c r="F121" s="46" t="s">
        <v>25</v>
      </c>
      <c r="G121" s="46" t="s">
        <v>23</v>
      </c>
      <c r="H121" s="49" t="s">
        <v>88</v>
      </c>
      <c r="I121" s="50">
        <v>0</v>
      </c>
      <c r="J121" s="47">
        <v>145.188568</v>
      </c>
      <c r="K121" s="48">
        <v>145.188568</v>
      </c>
      <c r="L121" s="47">
        <v>0</v>
      </c>
      <c r="M121" s="47">
        <v>195.611016</v>
      </c>
      <c r="N121" s="51">
        <v>195.611016</v>
      </c>
      <c r="O121" s="50">
        <v>0</v>
      </c>
      <c r="P121" s="47">
        <v>0</v>
      </c>
      <c r="Q121" s="48">
        <v>0</v>
      </c>
      <c r="R121" s="47">
        <v>0</v>
      </c>
      <c r="S121" s="47">
        <v>0</v>
      </c>
      <c r="T121" s="51">
        <v>0</v>
      </c>
      <c r="U121" s="41" t="s">
        <v>20</v>
      </c>
      <c r="V121" s="8" t="s">
        <v>20</v>
      </c>
    </row>
    <row r="122" spans="1:22" ht="15">
      <c r="A122" s="45" t="s">
        <v>9</v>
      </c>
      <c r="B122" s="46" t="s">
        <v>46</v>
      </c>
      <c r="C122" s="46" t="s">
        <v>21</v>
      </c>
      <c r="D122" s="46" t="s">
        <v>201</v>
      </c>
      <c r="E122" s="46" t="s">
        <v>205</v>
      </c>
      <c r="F122" s="46" t="s">
        <v>64</v>
      </c>
      <c r="G122" s="46" t="s">
        <v>64</v>
      </c>
      <c r="H122" s="49" t="s">
        <v>206</v>
      </c>
      <c r="I122" s="50">
        <v>0</v>
      </c>
      <c r="J122" s="47">
        <v>10925.285412</v>
      </c>
      <c r="K122" s="48">
        <v>10925.285412</v>
      </c>
      <c r="L122" s="47">
        <v>0</v>
      </c>
      <c r="M122" s="47">
        <v>85540.77515</v>
      </c>
      <c r="N122" s="51">
        <v>85540.77515</v>
      </c>
      <c r="O122" s="50">
        <v>0</v>
      </c>
      <c r="P122" s="47">
        <v>18712.47327</v>
      </c>
      <c r="Q122" s="48">
        <v>18712.47327</v>
      </c>
      <c r="R122" s="47">
        <v>0</v>
      </c>
      <c r="S122" s="47">
        <v>102182.136227</v>
      </c>
      <c r="T122" s="51">
        <v>102182.136227</v>
      </c>
      <c r="U122" s="42">
        <f t="shared" si="3"/>
        <v>-41.61495781791971</v>
      </c>
      <c r="V122" s="15">
        <f t="shared" si="4"/>
        <v>-16.285978832964332</v>
      </c>
    </row>
    <row r="123" spans="1:22" ht="15">
      <c r="A123" s="45" t="s">
        <v>9</v>
      </c>
      <c r="B123" s="46" t="s">
        <v>46</v>
      </c>
      <c r="C123" s="46" t="s">
        <v>21</v>
      </c>
      <c r="D123" s="46" t="s">
        <v>201</v>
      </c>
      <c r="E123" s="46" t="s">
        <v>311</v>
      </c>
      <c r="F123" s="46" t="s">
        <v>25</v>
      </c>
      <c r="G123" s="46" t="s">
        <v>23</v>
      </c>
      <c r="H123" s="49" t="s">
        <v>23</v>
      </c>
      <c r="I123" s="50">
        <v>0</v>
      </c>
      <c r="J123" s="47">
        <v>0</v>
      </c>
      <c r="K123" s="48">
        <v>0</v>
      </c>
      <c r="L123" s="47">
        <v>0</v>
      </c>
      <c r="M123" s="47">
        <v>379.786251</v>
      </c>
      <c r="N123" s="51">
        <v>379.786251</v>
      </c>
      <c r="O123" s="50">
        <v>0</v>
      </c>
      <c r="P123" s="47">
        <v>0</v>
      </c>
      <c r="Q123" s="48">
        <v>0</v>
      </c>
      <c r="R123" s="47">
        <v>0</v>
      </c>
      <c r="S123" s="47">
        <v>0</v>
      </c>
      <c r="T123" s="51">
        <v>0</v>
      </c>
      <c r="U123" s="41" t="s">
        <v>20</v>
      </c>
      <c r="V123" s="8" t="s">
        <v>20</v>
      </c>
    </row>
    <row r="124" spans="1:22" ht="15">
      <c r="A124" s="45" t="s">
        <v>9</v>
      </c>
      <c r="B124" s="46" t="s">
        <v>46</v>
      </c>
      <c r="C124" s="46" t="s">
        <v>21</v>
      </c>
      <c r="D124" s="46" t="s">
        <v>201</v>
      </c>
      <c r="E124" s="55" t="s">
        <v>154</v>
      </c>
      <c r="F124" s="46" t="s">
        <v>25</v>
      </c>
      <c r="G124" s="46" t="s">
        <v>23</v>
      </c>
      <c r="H124" s="49" t="s">
        <v>23</v>
      </c>
      <c r="I124" s="50">
        <v>0</v>
      </c>
      <c r="J124" s="47">
        <v>11177.290087</v>
      </c>
      <c r="K124" s="48">
        <v>11177.290087</v>
      </c>
      <c r="L124" s="47">
        <v>0</v>
      </c>
      <c r="M124" s="47">
        <v>62672.377324</v>
      </c>
      <c r="N124" s="51">
        <v>62672.377324</v>
      </c>
      <c r="O124" s="50">
        <v>0</v>
      </c>
      <c r="P124" s="47">
        <v>10578.097643</v>
      </c>
      <c r="Q124" s="48">
        <v>10578.097643</v>
      </c>
      <c r="R124" s="47">
        <v>0</v>
      </c>
      <c r="S124" s="47">
        <v>55520.673959</v>
      </c>
      <c r="T124" s="51">
        <v>55520.673959</v>
      </c>
      <c r="U124" s="42">
        <f t="shared" si="3"/>
        <v>5.664463159843414</v>
      </c>
      <c r="V124" s="15">
        <f t="shared" si="4"/>
        <v>12.881153730736905</v>
      </c>
    </row>
    <row r="125" spans="1:22" ht="15">
      <c r="A125" s="45" t="s">
        <v>9</v>
      </c>
      <c r="B125" s="46" t="s">
        <v>46</v>
      </c>
      <c r="C125" s="46" t="s">
        <v>21</v>
      </c>
      <c r="D125" s="46" t="s">
        <v>201</v>
      </c>
      <c r="E125" s="46" t="s">
        <v>207</v>
      </c>
      <c r="F125" s="46" t="s">
        <v>25</v>
      </c>
      <c r="G125" s="46" t="s">
        <v>23</v>
      </c>
      <c r="H125" s="49" t="s">
        <v>88</v>
      </c>
      <c r="I125" s="50">
        <v>0</v>
      </c>
      <c r="J125" s="47">
        <v>1193.831661</v>
      </c>
      <c r="K125" s="48">
        <v>1193.831661</v>
      </c>
      <c r="L125" s="47">
        <v>0</v>
      </c>
      <c r="M125" s="47">
        <v>7049.001114</v>
      </c>
      <c r="N125" s="51">
        <v>7049.001114</v>
      </c>
      <c r="O125" s="50">
        <v>0</v>
      </c>
      <c r="P125" s="47">
        <v>0</v>
      </c>
      <c r="Q125" s="48">
        <v>0</v>
      </c>
      <c r="R125" s="47">
        <v>0</v>
      </c>
      <c r="S125" s="47">
        <v>0</v>
      </c>
      <c r="T125" s="51">
        <v>0</v>
      </c>
      <c r="U125" s="41" t="s">
        <v>20</v>
      </c>
      <c r="V125" s="8" t="s">
        <v>20</v>
      </c>
    </row>
    <row r="126" spans="1:22" ht="15">
      <c r="A126" s="45" t="s">
        <v>9</v>
      </c>
      <c r="B126" s="46" t="s">
        <v>46</v>
      </c>
      <c r="C126" s="46" t="s">
        <v>21</v>
      </c>
      <c r="D126" s="46" t="s">
        <v>208</v>
      </c>
      <c r="E126" s="46" t="s">
        <v>209</v>
      </c>
      <c r="F126" s="46" t="s">
        <v>210</v>
      </c>
      <c r="G126" s="46" t="s">
        <v>211</v>
      </c>
      <c r="H126" s="49" t="s">
        <v>211</v>
      </c>
      <c r="I126" s="50">
        <v>0</v>
      </c>
      <c r="J126" s="47">
        <v>2319.490147</v>
      </c>
      <c r="K126" s="48">
        <v>2319.490147</v>
      </c>
      <c r="L126" s="47">
        <v>0</v>
      </c>
      <c r="M126" s="47">
        <v>11773.65409</v>
      </c>
      <c r="N126" s="51">
        <v>11773.65409</v>
      </c>
      <c r="O126" s="50">
        <v>0</v>
      </c>
      <c r="P126" s="47">
        <v>2126.744795</v>
      </c>
      <c r="Q126" s="48">
        <v>2126.744795</v>
      </c>
      <c r="R126" s="47">
        <v>0</v>
      </c>
      <c r="S126" s="47">
        <v>11331.18834</v>
      </c>
      <c r="T126" s="51">
        <v>11331.18834</v>
      </c>
      <c r="U126" s="42">
        <f t="shared" si="3"/>
        <v>9.062928116864155</v>
      </c>
      <c r="V126" s="15">
        <f t="shared" si="4"/>
        <v>3.9048486065495824</v>
      </c>
    </row>
    <row r="127" spans="1:22" ht="15.75">
      <c r="A127" s="26"/>
      <c r="B127" s="11"/>
      <c r="C127" s="11"/>
      <c r="D127" s="11"/>
      <c r="E127" s="11"/>
      <c r="F127" s="11"/>
      <c r="G127" s="11"/>
      <c r="H127" s="28"/>
      <c r="I127" s="33"/>
      <c r="J127" s="16"/>
      <c r="K127" s="17"/>
      <c r="L127" s="16"/>
      <c r="M127" s="16"/>
      <c r="N127" s="34"/>
      <c r="O127" s="33"/>
      <c r="P127" s="16"/>
      <c r="Q127" s="17"/>
      <c r="R127" s="16"/>
      <c r="S127" s="16"/>
      <c r="T127" s="34"/>
      <c r="U127" s="31"/>
      <c r="V127" s="13"/>
    </row>
    <row r="128" spans="1:22" ht="20.25" customHeight="1">
      <c r="A128" s="60" t="s">
        <v>9</v>
      </c>
      <c r="B128" s="61"/>
      <c r="C128" s="61"/>
      <c r="D128" s="61"/>
      <c r="E128" s="61"/>
      <c r="F128" s="61"/>
      <c r="G128" s="61"/>
      <c r="H128" s="62"/>
      <c r="I128" s="35">
        <f aca="true" t="shared" si="5" ref="I128:T128">SUM(I6:I126)</f>
        <v>55602.065258</v>
      </c>
      <c r="J128" s="18">
        <f t="shared" si="5"/>
        <v>256661.54964100008</v>
      </c>
      <c r="K128" s="18">
        <f t="shared" si="5"/>
        <v>312263.61489900004</v>
      </c>
      <c r="L128" s="18">
        <f t="shared" si="5"/>
        <v>357601.620741</v>
      </c>
      <c r="M128" s="18">
        <f t="shared" si="5"/>
        <v>1523934.8592730002</v>
      </c>
      <c r="N128" s="36">
        <f t="shared" si="5"/>
        <v>1881536.4800139996</v>
      </c>
      <c r="O128" s="35">
        <f t="shared" si="5"/>
        <v>42862.633365999995</v>
      </c>
      <c r="P128" s="18">
        <f t="shared" si="5"/>
        <v>256802.46757399998</v>
      </c>
      <c r="Q128" s="18">
        <f t="shared" si="5"/>
        <v>299665.10094000003</v>
      </c>
      <c r="R128" s="18">
        <f t="shared" si="5"/>
        <v>266529.22597</v>
      </c>
      <c r="S128" s="18">
        <f t="shared" si="5"/>
        <v>1476112.823719</v>
      </c>
      <c r="T128" s="36">
        <f t="shared" si="5"/>
        <v>1742642.049689</v>
      </c>
      <c r="U128" s="43">
        <f>+((K128/Q128)-1)*100</f>
        <v>4.204197926111686</v>
      </c>
      <c r="V128" s="19">
        <f>+((N128/T128)-1)*100</f>
        <v>7.970336211603946</v>
      </c>
    </row>
    <row r="129" spans="1:22" ht="15.75">
      <c r="A129" s="26"/>
      <c r="B129" s="11"/>
      <c r="C129" s="11"/>
      <c r="D129" s="11"/>
      <c r="E129" s="11"/>
      <c r="F129" s="11"/>
      <c r="G129" s="11"/>
      <c r="H129" s="28"/>
      <c r="I129" s="37"/>
      <c r="J129" s="20"/>
      <c r="K129" s="21"/>
      <c r="L129" s="20"/>
      <c r="M129" s="20"/>
      <c r="N129" s="38"/>
      <c r="O129" s="37"/>
      <c r="P129" s="20"/>
      <c r="Q129" s="21"/>
      <c r="R129" s="20"/>
      <c r="S129" s="20"/>
      <c r="T129" s="38"/>
      <c r="U129" s="14"/>
      <c r="V129" s="13"/>
    </row>
    <row r="130" spans="1:22" ht="15">
      <c r="A130" s="45" t="s">
        <v>28</v>
      </c>
      <c r="B130" s="46"/>
      <c r="C130" s="46" t="s">
        <v>21</v>
      </c>
      <c r="D130" s="46" t="s">
        <v>26</v>
      </c>
      <c r="E130" s="46" t="s">
        <v>31</v>
      </c>
      <c r="F130" s="46" t="s">
        <v>25</v>
      </c>
      <c r="G130" s="46" t="s">
        <v>23</v>
      </c>
      <c r="H130" s="49" t="s">
        <v>32</v>
      </c>
      <c r="I130" s="50">
        <v>0</v>
      </c>
      <c r="J130" s="47">
        <v>0</v>
      </c>
      <c r="K130" s="48">
        <v>0</v>
      </c>
      <c r="L130" s="47">
        <v>302258.568664</v>
      </c>
      <c r="M130" s="47">
        <v>0</v>
      </c>
      <c r="N130" s="51">
        <v>302258.568664</v>
      </c>
      <c r="O130" s="50">
        <v>93066.322197</v>
      </c>
      <c r="P130" s="47">
        <v>0</v>
      </c>
      <c r="Q130" s="48">
        <v>93066.322197</v>
      </c>
      <c r="R130" s="47">
        <v>517629.172655</v>
      </c>
      <c r="S130" s="47">
        <v>0</v>
      </c>
      <c r="T130" s="51">
        <v>517629.172655</v>
      </c>
      <c r="U130" s="41" t="s">
        <v>20</v>
      </c>
      <c r="V130" s="15">
        <f>+((N130/T130)-1)*100</f>
        <v>-41.60712250554405</v>
      </c>
    </row>
    <row r="131" spans="1:22" ht="15">
      <c r="A131" s="45" t="s">
        <v>28</v>
      </c>
      <c r="B131" s="46"/>
      <c r="C131" s="46" t="s">
        <v>21</v>
      </c>
      <c r="D131" s="46" t="s">
        <v>27</v>
      </c>
      <c r="E131" s="46" t="s">
        <v>45</v>
      </c>
      <c r="F131" s="46" t="s">
        <v>22</v>
      </c>
      <c r="G131" s="46" t="s">
        <v>33</v>
      </c>
      <c r="H131" s="49" t="s">
        <v>34</v>
      </c>
      <c r="I131" s="50">
        <v>0</v>
      </c>
      <c r="J131" s="47">
        <v>0</v>
      </c>
      <c r="K131" s="48">
        <v>0</v>
      </c>
      <c r="L131" s="47">
        <v>41897.846851</v>
      </c>
      <c r="M131" s="47">
        <v>0</v>
      </c>
      <c r="N131" s="51">
        <v>41897.846851</v>
      </c>
      <c r="O131" s="50">
        <v>9499.511202</v>
      </c>
      <c r="P131" s="47">
        <v>0</v>
      </c>
      <c r="Q131" s="48">
        <v>9499.511202</v>
      </c>
      <c r="R131" s="47">
        <v>51172.366925</v>
      </c>
      <c r="S131" s="47">
        <v>0</v>
      </c>
      <c r="T131" s="51">
        <v>51172.366925</v>
      </c>
      <c r="U131" s="41" t="s">
        <v>20</v>
      </c>
      <c r="V131" s="15">
        <f>+((N131/T131)-1)*100</f>
        <v>-18.124078738810457</v>
      </c>
    </row>
    <row r="132" spans="1:22" ht="15">
      <c r="A132" s="45" t="s">
        <v>28</v>
      </c>
      <c r="B132" s="46"/>
      <c r="C132" s="46" t="s">
        <v>21</v>
      </c>
      <c r="D132" s="46" t="s">
        <v>29</v>
      </c>
      <c r="E132" s="46" t="s">
        <v>35</v>
      </c>
      <c r="F132" s="46" t="s">
        <v>24</v>
      </c>
      <c r="G132" s="46" t="s">
        <v>24</v>
      </c>
      <c r="H132" s="49" t="s">
        <v>30</v>
      </c>
      <c r="I132" s="50">
        <v>1156.818396</v>
      </c>
      <c r="J132" s="47">
        <v>0</v>
      </c>
      <c r="K132" s="48">
        <v>1156.818396</v>
      </c>
      <c r="L132" s="47">
        <v>10693.139857</v>
      </c>
      <c r="M132" s="47">
        <v>0</v>
      </c>
      <c r="N132" s="51">
        <v>10693.139857</v>
      </c>
      <c r="O132" s="50">
        <v>984.844783</v>
      </c>
      <c r="P132" s="47">
        <v>0</v>
      </c>
      <c r="Q132" s="48">
        <v>984.844783</v>
      </c>
      <c r="R132" s="47">
        <v>12291.264028</v>
      </c>
      <c r="S132" s="47">
        <v>0</v>
      </c>
      <c r="T132" s="51">
        <v>12291.264028</v>
      </c>
      <c r="U132" s="42">
        <f>+((K132/Q132)-1)*100</f>
        <v>17.462001725402843</v>
      </c>
      <c r="V132" s="15">
        <f>+((N132/T132)-1)*100</f>
        <v>-13.002114081671401</v>
      </c>
    </row>
    <row r="133" spans="1:22" ht="15.75">
      <c r="A133" s="26"/>
      <c r="B133" s="11"/>
      <c r="C133" s="11"/>
      <c r="D133" s="11"/>
      <c r="E133" s="11"/>
      <c r="F133" s="11"/>
      <c r="G133" s="11"/>
      <c r="H133" s="28"/>
      <c r="I133" s="33"/>
      <c r="J133" s="16"/>
      <c r="K133" s="17"/>
      <c r="L133" s="16"/>
      <c r="M133" s="16"/>
      <c r="N133" s="34"/>
      <c r="O133" s="33"/>
      <c r="P133" s="16"/>
      <c r="Q133" s="17"/>
      <c r="R133" s="16"/>
      <c r="S133" s="16"/>
      <c r="T133" s="34"/>
      <c r="U133" s="31"/>
      <c r="V133" s="13"/>
    </row>
    <row r="134" spans="1:22" ht="21" thickBot="1">
      <c r="A134" s="63" t="s">
        <v>17</v>
      </c>
      <c r="B134" s="64"/>
      <c r="C134" s="64"/>
      <c r="D134" s="64"/>
      <c r="E134" s="64"/>
      <c r="F134" s="64"/>
      <c r="G134" s="64"/>
      <c r="H134" s="65"/>
      <c r="I134" s="39">
        <f aca="true" t="shared" si="6" ref="I134:T134">SUM(I130:I132)</f>
        <v>1156.818396</v>
      </c>
      <c r="J134" s="22">
        <f t="shared" si="6"/>
        <v>0</v>
      </c>
      <c r="K134" s="22">
        <f t="shared" si="6"/>
        <v>1156.818396</v>
      </c>
      <c r="L134" s="22">
        <f t="shared" si="6"/>
        <v>354849.555372</v>
      </c>
      <c r="M134" s="22">
        <f t="shared" si="6"/>
        <v>0</v>
      </c>
      <c r="N134" s="40">
        <f t="shared" si="6"/>
        <v>354849.555372</v>
      </c>
      <c r="O134" s="39">
        <f t="shared" si="6"/>
        <v>103550.67818199999</v>
      </c>
      <c r="P134" s="22">
        <f t="shared" si="6"/>
        <v>0</v>
      </c>
      <c r="Q134" s="22">
        <f t="shared" si="6"/>
        <v>103550.67818199999</v>
      </c>
      <c r="R134" s="22">
        <f t="shared" si="6"/>
        <v>581092.8036079999</v>
      </c>
      <c r="S134" s="22">
        <f t="shared" si="6"/>
        <v>0</v>
      </c>
      <c r="T134" s="40">
        <f t="shared" si="6"/>
        <v>581092.8036079999</v>
      </c>
      <c r="U134" s="44">
        <f>+((K134/Q134)-1)*100</f>
        <v>-98.88284807370668</v>
      </c>
      <c r="V134" s="23">
        <f>+((N134/T134)-1)*100</f>
        <v>-38.93409913722174</v>
      </c>
    </row>
    <row r="135" spans="1:26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>
      <c r="A136" s="53" t="s">
        <v>36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53" t="s">
        <v>37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53" t="s">
        <v>38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53" t="s">
        <v>39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53" t="s">
        <v>40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53" t="s">
        <v>41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53" t="s">
        <v>42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53" t="s">
        <v>43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14" ht="15" customHeight="1">
      <c r="A144" s="6" t="s">
        <v>18</v>
      </c>
      <c r="I144" s="4"/>
      <c r="J144" s="4"/>
      <c r="K144" s="4"/>
      <c r="L144" s="4"/>
      <c r="M144" s="4"/>
      <c r="N144" s="4"/>
    </row>
    <row r="145" spans="1:14" ht="15" customHeight="1">
      <c r="A145" s="7" t="s">
        <v>19</v>
      </c>
      <c r="I145" s="4"/>
      <c r="J145" s="4"/>
      <c r="K145" s="4"/>
      <c r="L145" s="4"/>
      <c r="M145" s="4"/>
      <c r="N145" s="4"/>
    </row>
    <row r="146" spans="9:21" ht="23.25">
      <c r="I146" s="4"/>
      <c r="J146" s="4"/>
      <c r="K146" s="4"/>
      <c r="L146" s="4"/>
      <c r="M146" s="4"/>
      <c r="N146" s="4"/>
      <c r="O146" s="3"/>
      <c r="P146" s="3"/>
      <c r="Q146" s="3"/>
      <c r="R146" s="3"/>
      <c r="S146" s="3"/>
      <c r="T146" s="3"/>
      <c r="U146" s="3"/>
    </row>
    <row r="147" spans="9:21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9:21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9:21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9:21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9:21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9:21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9:21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9:2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</sheetData>
  <mergeCells count="4">
    <mergeCell ref="I3:N3"/>
    <mergeCell ref="O3:T3"/>
    <mergeCell ref="A128:H128"/>
    <mergeCell ref="A134:H134"/>
  </mergeCells>
  <printOptions horizontalCentered="1"/>
  <pageMargins left="0" right="0" top="0.5905511811023623" bottom="0.98425196850393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2008-12-17T22:54:13Z</cp:lastPrinted>
  <dcterms:created xsi:type="dcterms:W3CDTF">2007-03-24T16:56:16Z</dcterms:created>
  <dcterms:modified xsi:type="dcterms:W3CDTF">2009-07-16T13:24:51Z</dcterms:modified>
  <cp:category/>
  <cp:version/>
  <cp:contentType/>
  <cp:contentStatus/>
</cp:coreProperties>
</file>