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2 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<sst xmlns="http://schemas.openxmlformats.org/spreadsheetml/2006/main" count="42" uniqueCount="38">
  <si>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</si>
  <si>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</si>
  <si>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</si>
  <si>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</si>
  <si>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</si>
  <si>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</si>
  <si>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</si>
  <si>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</si>
  <si>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</si>
  <si>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</si>
  <si>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</si>
  <si>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</si>
  <si>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</si>
  <si>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</si>
  <si>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</si>
  <si>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</si>
  <si>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</si>
  <si>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</si>
  <si>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</si>
  <si>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REFINACIÓN</t>
  </si>
  <si>
    <t>PRODUCCIÓN MINERA METÁLICA DE ESTAÑO (TMF) - 2009/2008</t>
  </si>
  <si>
    <t>REFINERÍA</t>
  </si>
  <si>
    <t>GRAN Y MEDIANA MINERÍA</t>
  </si>
  <si>
    <t>MINSUR S. A.</t>
  </si>
  <si>
    <t>FUNSUR</t>
  </si>
  <si>
    <t>ICA</t>
  </si>
  <si>
    <t>PISCO</t>
  </si>
  <si>
    <t>PARACAS</t>
  </si>
  <si>
    <t>FLOTACIÓN</t>
  </si>
  <si>
    <t>ACUMULACION QUENAMARI - SAN RAFAEL</t>
  </si>
  <si>
    <t>PUNO</t>
  </si>
  <si>
    <t>MELGAR</t>
  </si>
  <si>
    <t>ANTAUTA</t>
  </si>
  <si>
    <t>TOTAL - JUNIO</t>
  </si>
  <si>
    <t>TOTAL ACUMULADO ENERO - JUNIO</t>
  </si>
  <si>
    <t>TOTAL COMPARADO ACUMULADO - ENERO - JUNIO</t>
  </si>
  <si>
    <t>Var. % 2009/2008 - JUNIO</t>
  </si>
  <si>
    <t>Var. % 2009/2008 - ENERO - JUNIO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</si>
</sst>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wrapText="1"/>
    </xf>
    <xf numFmtId="3" fontId="3" fillId="3" borderId="5" xfId="0" applyNumberFormat="1" applyFont="1" applyFill="1" applyBorder="1" applyAlignment="1">
      <alignment wrapText="1"/>
    </xf>
    <xf numFmtId="0" fontId="3" fillId="0" borderId="4" xfId="0" applyFont="1" applyBorder="1" applyAlignment="1">
      <alignment horizontal="center" vertical="center"/>
    </xf>
    <xf numFmtId="3" fontId="3" fillId="3" borderId="6" xfId="0" applyNumberFormat="1" applyFont="1" applyFill="1" applyBorder="1" applyAlignment="1">
      <alignment wrapText="1"/>
    </xf>
    <xf numFmtId="3" fontId="3" fillId="3" borderId="7" xfId="0" applyNumberFormat="1" applyFont="1" applyFill="1" applyBorder="1" applyAlignment="1">
      <alignment wrapText="1"/>
    </xf>
    <xf numFmtId="3" fontId="3" fillId="3" borderId="8" xfId="0" applyNumberFormat="1" applyFont="1" applyFill="1" applyBorder="1" applyAlignment="1">
      <alignment wrapText="1"/>
    </xf>
    <xf numFmtId="4" fontId="4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4" fontId="3" fillId="3" borderId="3" xfId="0" applyNumberFormat="1" applyFont="1" applyFill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/>
    </xf>
    <xf numFmtId="0" fontId="0" fillId="0" borderId="4" xfId="0" applyBorder="1" applyAlignment="1">
      <alignment wrapText="1"/>
    </xf>
    <xf numFmtId="3" fontId="4" fillId="0" borderId="5" xfId="0" applyNumberFormat="1" applyFont="1" applyBorder="1" applyAlignment="1">
      <alignment/>
    </xf>
    <xf numFmtId="4" fontId="3" fillId="3" borderId="5" xfId="0" applyNumberFormat="1" applyFont="1" applyFill="1" applyBorder="1" applyAlignment="1">
      <alignment/>
    </xf>
    <xf numFmtId="0" fontId="0" fillId="0" borderId="4" xfId="0" applyBorder="1" applyAlignment="1">
      <alignment/>
    </xf>
    <xf numFmtId="4" fontId="3" fillId="3" borderId="14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0" fontId="0" fillId="0" borderId="2" xfId="0" applyBorder="1" applyAlignment="1">
      <alignment/>
    </xf>
    <xf numFmtId="3" fontId="4" fillId="0" borderId="4" xfId="0" applyNumberFormat="1" applyFont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20.421875" style="0" customWidth="1"/>
    <col min="2" max="2" width="13.7109375" style="1" customWidth="1"/>
    <col min="3" max="3" width="25.8515625" style="1" bestFit="1" customWidth="1"/>
    <col min="4" max="4" width="12.421875" style="1" bestFit="1" customWidth="1"/>
    <col min="5" max="5" width="39.140625" style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2" ht="18">
      <c r="A1" s="52" t="s">
        <v>20</v>
      </c>
      <c r="B1" s="3"/>
    </row>
    <row r="2" ht="13.5" thickBot="1"/>
    <row r="3" spans="9:22" ht="13.5" thickBot="1">
      <c r="I3" s="53">
        <v>2009</v>
      </c>
      <c r="J3" s="54"/>
      <c r="K3" s="54"/>
      <c r="L3" s="54"/>
      <c r="M3" s="54"/>
      <c r="N3" s="55"/>
      <c r="O3" s="53">
        <v>2008</v>
      </c>
      <c r="P3" s="54"/>
      <c r="Q3" s="54"/>
      <c r="R3" s="54"/>
      <c r="S3" s="54"/>
      <c r="T3" s="55"/>
      <c r="U3" s="4"/>
      <c r="V3" s="4"/>
    </row>
    <row r="4" spans="1:22" ht="73.5" customHeight="1">
      <c r="A4" s="30" t="s">
        <v>0</v>
      </c>
      <c r="B4" s="31" t="s">
        <v>1</v>
      </c>
      <c r="C4" s="31" t="s">
        <v>10</v>
      </c>
      <c r="D4" s="31" t="s">
        <v>2</v>
      </c>
      <c r="E4" s="31" t="s">
        <v>3</v>
      </c>
      <c r="F4" s="32" t="s">
        <v>4</v>
      </c>
      <c r="G4" s="32" t="s">
        <v>5</v>
      </c>
      <c r="H4" s="33" t="s">
        <v>6</v>
      </c>
      <c r="I4" s="30" t="s">
        <v>11</v>
      </c>
      <c r="J4" s="31" t="s">
        <v>7</v>
      </c>
      <c r="K4" s="31" t="s">
        <v>33</v>
      </c>
      <c r="L4" s="31" t="s">
        <v>12</v>
      </c>
      <c r="M4" s="31" t="s">
        <v>8</v>
      </c>
      <c r="N4" s="34" t="s">
        <v>34</v>
      </c>
      <c r="O4" s="30" t="s">
        <v>13</v>
      </c>
      <c r="P4" s="31" t="s">
        <v>14</v>
      </c>
      <c r="Q4" s="31" t="s">
        <v>33</v>
      </c>
      <c r="R4" s="31" t="s">
        <v>15</v>
      </c>
      <c r="S4" s="31" t="s">
        <v>16</v>
      </c>
      <c r="T4" s="34" t="s">
        <v>35</v>
      </c>
      <c r="U4" s="35" t="s">
        <v>36</v>
      </c>
      <c r="V4" s="34" t="s">
        <v>37</v>
      </c>
    </row>
    <row r="5" spans="1:22" ht="12.75">
      <c r="A5" s="36"/>
      <c r="B5" s="9"/>
      <c r="C5" s="9"/>
      <c r="D5" s="9"/>
      <c r="E5" s="9"/>
      <c r="F5" s="9"/>
      <c r="G5" s="9"/>
      <c r="H5" s="14"/>
      <c r="I5" s="17"/>
      <c r="J5" s="9"/>
      <c r="K5" s="10"/>
      <c r="L5" s="9"/>
      <c r="M5" s="9"/>
      <c r="N5" s="18"/>
      <c r="O5" s="17"/>
      <c r="P5" s="9"/>
      <c r="Q5" s="10"/>
      <c r="R5" s="9"/>
      <c r="S5" s="9"/>
      <c r="T5" s="18"/>
      <c r="U5" s="15"/>
      <c r="V5" s="37"/>
    </row>
    <row r="6" spans="1:26" ht="15">
      <c r="A6" s="45" t="s">
        <v>9</v>
      </c>
      <c r="B6" s="46" t="s">
        <v>28</v>
      </c>
      <c r="C6" s="46" t="s">
        <v>22</v>
      </c>
      <c r="D6" s="46" t="s">
        <v>23</v>
      </c>
      <c r="E6" s="46" t="s">
        <v>29</v>
      </c>
      <c r="F6" s="46" t="s">
        <v>30</v>
      </c>
      <c r="G6" s="46" t="s">
        <v>31</v>
      </c>
      <c r="H6" s="49" t="s">
        <v>32</v>
      </c>
      <c r="I6" s="50">
        <v>3203.060986</v>
      </c>
      <c r="J6" s="47">
        <v>0</v>
      </c>
      <c r="K6" s="48">
        <v>3203.060986</v>
      </c>
      <c r="L6" s="47">
        <v>18485.829351</v>
      </c>
      <c r="M6" s="47">
        <v>0</v>
      </c>
      <c r="N6" s="51">
        <v>18485.829351</v>
      </c>
      <c r="O6" s="50">
        <v>3279.69745</v>
      </c>
      <c r="P6" s="47">
        <v>0</v>
      </c>
      <c r="Q6" s="48">
        <v>3279.69745</v>
      </c>
      <c r="R6" s="47">
        <v>19519.560729</v>
      </c>
      <c r="S6" s="47">
        <v>0</v>
      </c>
      <c r="T6" s="51">
        <v>19519.560729</v>
      </c>
      <c r="U6" s="27">
        <f>+((K6/Q6)-1)*100</f>
        <v>-2.3366930995418533</v>
      </c>
      <c r="V6" s="38">
        <f>+((N6/T6)-1)*100</f>
        <v>-5.2958741866777626</v>
      </c>
      <c r="W6" s="2"/>
      <c r="X6" s="2"/>
      <c r="Y6" s="2"/>
      <c r="Z6" s="2"/>
    </row>
    <row r="7" spans="1:26" ht="15.75">
      <c r="A7" s="39"/>
      <c r="B7" s="9"/>
      <c r="C7" s="9"/>
      <c r="D7" s="9"/>
      <c r="E7" s="9"/>
      <c r="F7" s="9"/>
      <c r="G7" s="9"/>
      <c r="H7" s="14"/>
      <c r="I7" s="19"/>
      <c r="J7" s="11"/>
      <c r="K7" s="12"/>
      <c r="L7" s="11"/>
      <c r="M7" s="11"/>
      <c r="N7" s="20"/>
      <c r="O7" s="19"/>
      <c r="P7" s="11"/>
      <c r="Q7" s="12"/>
      <c r="R7" s="11"/>
      <c r="S7" s="11"/>
      <c r="T7" s="20"/>
      <c r="U7" s="28"/>
      <c r="V7" s="40"/>
      <c r="W7" s="2"/>
      <c r="X7" s="2"/>
      <c r="Y7" s="2"/>
      <c r="Z7" s="2"/>
    </row>
    <row r="8" spans="1:23" s="7" customFormat="1" ht="20.25">
      <c r="A8" s="59" t="s">
        <v>9</v>
      </c>
      <c r="B8" s="60"/>
      <c r="C8" s="60"/>
      <c r="D8" s="60"/>
      <c r="E8" s="60"/>
      <c r="F8" s="60"/>
      <c r="G8" s="60"/>
      <c r="H8" s="61"/>
      <c r="I8" s="21">
        <f aca="true" t="shared" si="0" ref="I8:T8">SUM(I6)</f>
        <v>3203.060986</v>
      </c>
      <c r="J8" s="13">
        <f t="shared" si="0"/>
        <v>0</v>
      </c>
      <c r="K8" s="13">
        <f t="shared" si="0"/>
        <v>3203.060986</v>
      </c>
      <c r="L8" s="13">
        <f t="shared" si="0"/>
        <v>18485.829351</v>
      </c>
      <c r="M8" s="13">
        <f t="shared" si="0"/>
        <v>0</v>
      </c>
      <c r="N8" s="22">
        <f t="shared" si="0"/>
        <v>18485.829351</v>
      </c>
      <c r="O8" s="21">
        <f t="shared" si="0"/>
        <v>3279.69745</v>
      </c>
      <c r="P8" s="13">
        <f t="shared" si="0"/>
        <v>0</v>
      </c>
      <c r="Q8" s="13">
        <f t="shared" si="0"/>
        <v>3279.69745</v>
      </c>
      <c r="R8" s="13">
        <f t="shared" si="0"/>
        <v>19519.560729</v>
      </c>
      <c r="S8" s="13">
        <f t="shared" si="0"/>
        <v>0</v>
      </c>
      <c r="T8" s="22">
        <f t="shared" si="0"/>
        <v>19519.560729</v>
      </c>
      <c r="U8" s="29">
        <f>+((K8/Q8)-1)*100</f>
        <v>-2.3366930995418533</v>
      </c>
      <c r="V8" s="41">
        <f>+((N8/T8)-1)*100</f>
        <v>-5.2958741866777626</v>
      </c>
      <c r="W8" s="8"/>
    </row>
    <row r="9" spans="1:26" ht="15.75">
      <c r="A9" s="39"/>
      <c r="B9" s="9"/>
      <c r="C9" s="9"/>
      <c r="D9" s="9"/>
      <c r="E9" s="9"/>
      <c r="F9" s="9"/>
      <c r="G9" s="9"/>
      <c r="H9" s="14"/>
      <c r="I9" s="19"/>
      <c r="J9" s="11"/>
      <c r="K9" s="12"/>
      <c r="L9" s="11"/>
      <c r="M9" s="11"/>
      <c r="N9" s="20"/>
      <c r="O9" s="19"/>
      <c r="P9" s="11"/>
      <c r="Q9" s="12"/>
      <c r="R9" s="11"/>
      <c r="S9" s="11"/>
      <c r="T9" s="20"/>
      <c r="U9" s="28"/>
      <c r="V9" s="40"/>
      <c r="W9" s="2"/>
      <c r="X9" s="2"/>
      <c r="Y9" s="2"/>
      <c r="Z9" s="2"/>
    </row>
    <row r="10" spans="1:26" ht="15">
      <c r="A10" s="45" t="s">
        <v>21</v>
      </c>
      <c r="B10" s="46"/>
      <c r="C10" s="46" t="s">
        <v>22</v>
      </c>
      <c r="D10" s="46" t="s">
        <v>23</v>
      </c>
      <c r="E10" s="46" t="s">
        <v>24</v>
      </c>
      <c r="F10" s="46" t="s">
        <v>25</v>
      </c>
      <c r="G10" s="46" t="s">
        <v>26</v>
      </c>
      <c r="H10" s="49" t="s">
        <v>27</v>
      </c>
      <c r="I10" s="50">
        <v>2922.8304</v>
      </c>
      <c r="J10" s="47">
        <v>0</v>
      </c>
      <c r="K10" s="48">
        <v>2922.8304</v>
      </c>
      <c r="L10" s="47">
        <v>18504.5952</v>
      </c>
      <c r="M10" s="47">
        <v>0</v>
      </c>
      <c r="N10" s="51">
        <v>18504.5952</v>
      </c>
      <c r="O10" s="50">
        <v>3092.7624</v>
      </c>
      <c r="P10" s="47">
        <v>0</v>
      </c>
      <c r="Q10" s="48">
        <v>3092.7624</v>
      </c>
      <c r="R10" s="47">
        <v>18676.5264</v>
      </c>
      <c r="S10" s="47">
        <v>0</v>
      </c>
      <c r="T10" s="51">
        <v>18676.5264</v>
      </c>
      <c r="U10" s="27">
        <f>+((K10/Q10)-1)*100</f>
        <v>-5.494505494505497</v>
      </c>
      <c r="V10" s="38">
        <f>+((N10/T10)-1)*100</f>
        <v>-0.9205737529436875</v>
      </c>
      <c r="W10" s="2"/>
      <c r="X10" s="2"/>
      <c r="Y10" s="2"/>
      <c r="Z10" s="2"/>
    </row>
    <row r="11" spans="1:27" ht="15.75">
      <c r="A11" s="42"/>
      <c r="B11" s="9"/>
      <c r="C11" s="9"/>
      <c r="D11" s="9"/>
      <c r="E11" s="9"/>
      <c r="F11" s="9"/>
      <c r="G11" s="9"/>
      <c r="H11" s="14"/>
      <c r="I11" s="23"/>
      <c r="J11" s="11"/>
      <c r="K11" s="12"/>
      <c r="L11" s="11"/>
      <c r="M11" s="11"/>
      <c r="N11" s="20"/>
      <c r="O11" s="19"/>
      <c r="P11" s="11"/>
      <c r="Q11" s="12"/>
      <c r="R11" s="11"/>
      <c r="S11" s="11"/>
      <c r="T11" s="20"/>
      <c r="U11" s="16"/>
      <c r="V11" s="40"/>
      <c r="W11" s="2"/>
      <c r="X11" s="2"/>
      <c r="Y11" s="2"/>
      <c r="Z11" s="2"/>
      <c r="AA11" s="2"/>
    </row>
    <row r="12" spans="1:22" s="7" customFormat="1" ht="21" thickBot="1">
      <c r="A12" s="56" t="s">
        <v>19</v>
      </c>
      <c r="B12" s="57"/>
      <c r="C12" s="57"/>
      <c r="D12" s="57"/>
      <c r="E12" s="57"/>
      <c r="F12" s="57"/>
      <c r="G12" s="57"/>
      <c r="H12" s="58"/>
      <c r="I12" s="24">
        <f aca="true" t="shared" si="1" ref="I12:T12">SUM(I10)</f>
        <v>2922.8304</v>
      </c>
      <c r="J12" s="25">
        <f t="shared" si="1"/>
        <v>0</v>
      </c>
      <c r="K12" s="25">
        <f t="shared" si="1"/>
        <v>2922.8304</v>
      </c>
      <c r="L12" s="25">
        <f t="shared" si="1"/>
        <v>18504.5952</v>
      </c>
      <c r="M12" s="25">
        <f t="shared" si="1"/>
        <v>0</v>
      </c>
      <c r="N12" s="26">
        <f t="shared" si="1"/>
        <v>18504.5952</v>
      </c>
      <c r="O12" s="24">
        <f t="shared" si="1"/>
        <v>3092.7624</v>
      </c>
      <c r="P12" s="25">
        <f t="shared" si="1"/>
        <v>0</v>
      </c>
      <c r="Q12" s="25">
        <f t="shared" si="1"/>
        <v>3092.7624</v>
      </c>
      <c r="R12" s="25">
        <f t="shared" si="1"/>
        <v>18676.5264</v>
      </c>
      <c r="S12" s="25">
        <f t="shared" si="1"/>
        <v>0</v>
      </c>
      <c r="T12" s="26">
        <f t="shared" si="1"/>
        <v>18676.5264</v>
      </c>
      <c r="U12" s="43">
        <f>+((K12/Q12)-1)*100</f>
        <v>-5.494505494505497</v>
      </c>
      <c r="V12" s="44">
        <f>+((N12/T12)-1)*100</f>
        <v>-0.9205737529436875</v>
      </c>
    </row>
    <row r="13" ht="12.75"/>
    <row r="14" ht="12.75">
      <c r="A14" s="5" t="s">
        <v>17</v>
      </c>
    </row>
    <row r="15" ht="12.75">
      <c r="A15" s="6" t="s">
        <v>18</v>
      </c>
    </row>
  </sheetData>
  <mergeCells count="4">
    <mergeCell ref="I3:N3"/>
    <mergeCell ref="O3:T3"/>
    <mergeCell ref="A12:H12"/>
    <mergeCell ref="A8:H8"/>
  </mergeCells>
  <printOptions horizontalCentered="1"/>
  <pageMargins left="0.1968503937007874" right="0.1968503937007874" top="0.7874015748031497" bottom="0.5905511811023623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2008-12-17T21:52:52Z</cp:lastPrinted>
  <dcterms:created xsi:type="dcterms:W3CDTF">2007-03-24T16:52:20Z</dcterms:created>
  <dcterms:modified xsi:type="dcterms:W3CDTF">2009-07-15T22:40:57Z</dcterms:modified>
  <cp:category/>
  <cp:version/>
  <cp:contentType/>
  <cp:contentStatus/>
</cp:coreProperties>
</file>