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<sst xmlns="http://schemas.openxmlformats.org/spreadsheetml/2006/main" count="33" uniqueCount="31">
  <si>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</si>
  <si>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</si>
  <si>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</si>
  <si>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</si>
  <si>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</si>
  <si>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</si>
  <si>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</si>
  <si>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</si>
  <si>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</si>
  <si>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</si>
  <si>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</si>
  <si>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</si>
  <si>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</si>
  <si>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</si>
  <si>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</si>
  <si>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</si>
  <si>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</si>
  <si>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</si>
  <si>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</si>
  <si>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REFINERÍA</t>
  </si>
  <si>
    <t>PRODUCCIÓN MINERA METÁLICA DE CADMIO (TMF) - 2009/2008</t>
  </si>
  <si>
    <t>GRAN Y MEDIANA MINERÍA</t>
  </si>
  <si>
    <t>VOTORANTIM METAIS - CAJAMARQUILLA S.A.</t>
  </si>
  <si>
    <t>REFINERIA DE ZINC CAJAMARQUILLA</t>
  </si>
  <si>
    <t>LIMA</t>
  </si>
  <si>
    <t>LURIGANCHO</t>
  </si>
  <si>
    <t>TOTAL - JUNIO</t>
  </si>
  <si>
    <t>TOTAL ACUMULADO ENERO - JUNIO</t>
  </si>
  <si>
    <t>TOTAL COMPARADO ACUMULADO - ENERO - JUNIO</t>
  </si>
  <si>
    <t>Var. % 2009/2008 - JUNIO</t>
  </si>
  <si>
    <t>Var. % 2009/2008 - ENERO - 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</si>
</sst>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3" t="s">
        <v>20</v>
      </c>
    </row>
    <row r="2" ht="13.5" thickBot="1"/>
    <row r="3" spans="9:22" ht="13.5" thickBot="1">
      <c r="I3" s="46">
        <v>2009</v>
      </c>
      <c r="J3" s="47"/>
      <c r="K3" s="47"/>
      <c r="L3" s="47"/>
      <c r="M3" s="47"/>
      <c r="N3" s="48"/>
      <c r="O3" s="46">
        <v>2008</v>
      </c>
      <c r="P3" s="47"/>
      <c r="Q3" s="47"/>
      <c r="R3" s="47"/>
      <c r="S3" s="47"/>
      <c r="T3" s="48"/>
      <c r="U3" s="3"/>
      <c r="V3" s="3"/>
    </row>
    <row r="4" spans="1:22" ht="73.5" customHeight="1">
      <c r="A4" s="25" t="s">
        <v>0</v>
      </c>
      <c r="B4" s="26" t="s">
        <v>1</v>
      </c>
      <c r="C4" s="26" t="s">
        <v>9</v>
      </c>
      <c r="D4" s="26" t="s">
        <v>2</v>
      </c>
      <c r="E4" s="26" t="s">
        <v>3</v>
      </c>
      <c r="F4" s="27" t="s">
        <v>4</v>
      </c>
      <c r="G4" s="27" t="s">
        <v>5</v>
      </c>
      <c r="H4" s="28" t="s">
        <v>6</v>
      </c>
      <c r="I4" s="25" t="s">
        <v>10</v>
      </c>
      <c r="J4" s="26" t="s">
        <v>7</v>
      </c>
      <c r="K4" s="26" t="s">
        <v>26</v>
      </c>
      <c r="L4" s="26" t="s">
        <v>11</v>
      </c>
      <c r="M4" s="26" t="s">
        <v>8</v>
      </c>
      <c r="N4" s="29" t="s">
        <v>27</v>
      </c>
      <c r="O4" s="25" t="s">
        <v>12</v>
      </c>
      <c r="P4" s="26" t="s">
        <v>13</v>
      </c>
      <c r="Q4" s="26" t="s">
        <v>26</v>
      </c>
      <c r="R4" s="26" t="s">
        <v>14</v>
      </c>
      <c r="S4" s="26" t="s">
        <v>15</v>
      </c>
      <c r="T4" s="29" t="s">
        <v>28</v>
      </c>
      <c r="U4" s="30" t="s">
        <v>29</v>
      </c>
      <c r="V4" s="29" t="s">
        <v>30</v>
      </c>
    </row>
    <row r="5" spans="1:22" ht="12.75">
      <c r="A5" s="31"/>
      <c r="B5" s="11"/>
      <c r="C5" s="11"/>
      <c r="D5" s="11"/>
      <c r="E5" s="11"/>
      <c r="F5" s="11"/>
      <c r="G5" s="11"/>
      <c r="H5" s="15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6"/>
      <c r="V5" s="32"/>
    </row>
    <row r="6" spans="1:22" ht="15">
      <c r="A6" s="36" t="s">
        <v>19</v>
      </c>
      <c r="B6" s="37"/>
      <c r="C6" s="37" t="s">
        <v>21</v>
      </c>
      <c r="D6" s="37" t="s">
        <v>22</v>
      </c>
      <c r="E6" s="37" t="s">
        <v>23</v>
      </c>
      <c r="F6" s="37" t="s">
        <v>24</v>
      </c>
      <c r="G6" s="37" t="s">
        <v>24</v>
      </c>
      <c r="H6" s="40" t="s">
        <v>25</v>
      </c>
      <c r="I6" s="41">
        <v>24.998</v>
      </c>
      <c r="J6" s="38">
        <v>0</v>
      </c>
      <c r="K6" s="39">
        <v>24.998</v>
      </c>
      <c r="L6" s="38">
        <v>159.98681</v>
      </c>
      <c r="M6" s="38">
        <v>0</v>
      </c>
      <c r="N6" s="42">
        <v>159.98681</v>
      </c>
      <c r="O6" s="41">
        <v>30.346965</v>
      </c>
      <c r="P6" s="38">
        <v>0</v>
      </c>
      <c r="Q6" s="39">
        <v>30.346965</v>
      </c>
      <c r="R6" s="38">
        <v>209.327165</v>
      </c>
      <c r="S6" s="38">
        <v>0</v>
      </c>
      <c r="T6" s="42">
        <v>209.327165</v>
      </c>
      <c r="U6" s="44">
        <f>+((K6/Q6)-1)*100</f>
        <v>-17.62602948927512</v>
      </c>
      <c r="V6" s="33">
        <f>+((N6/T6)-1)*100</f>
        <v>-23.57092783442608</v>
      </c>
    </row>
    <row r="7" spans="1:23" ht="15.75">
      <c r="A7" s="31"/>
      <c r="B7" s="11"/>
      <c r="C7" s="11"/>
      <c r="D7" s="11"/>
      <c r="E7" s="11"/>
      <c r="F7" s="11"/>
      <c r="G7" s="11"/>
      <c r="H7" s="15"/>
      <c r="I7" s="18"/>
      <c r="J7" s="13"/>
      <c r="K7" s="14"/>
      <c r="L7" s="13"/>
      <c r="M7" s="13"/>
      <c r="N7" s="20"/>
      <c r="O7" s="24"/>
      <c r="P7" s="13"/>
      <c r="Q7" s="14"/>
      <c r="R7" s="13"/>
      <c r="S7" s="13"/>
      <c r="T7" s="20"/>
      <c r="U7" s="17"/>
      <c r="V7" s="34"/>
      <c r="W7" s="2"/>
    </row>
    <row r="8" spans="1:22" s="6" customFormat="1" ht="21" thickBot="1">
      <c r="A8" s="49" t="s">
        <v>18</v>
      </c>
      <c r="B8" s="50"/>
      <c r="C8" s="50"/>
      <c r="D8" s="50"/>
      <c r="E8" s="50"/>
      <c r="F8" s="50"/>
      <c r="G8" s="50"/>
      <c r="H8" s="51"/>
      <c r="I8" s="21">
        <f aca="true" t="shared" si="0" ref="I8:T8">SUM(I6:I6)</f>
        <v>24.998</v>
      </c>
      <c r="J8" s="22">
        <f t="shared" si="0"/>
        <v>0</v>
      </c>
      <c r="K8" s="22">
        <f t="shared" si="0"/>
        <v>24.998</v>
      </c>
      <c r="L8" s="22">
        <f t="shared" si="0"/>
        <v>159.98681</v>
      </c>
      <c r="M8" s="22">
        <f t="shared" si="0"/>
        <v>0</v>
      </c>
      <c r="N8" s="23">
        <f t="shared" si="0"/>
        <v>159.98681</v>
      </c>
      <c r="O8" s="21">
        <f t="shared" si="0"/>
        <v>30.346965</v>
      </c>
      <c r="P8" s="22">
        <f t="shared" si="0"/>
        <v>0</v>
      </c>
      <c r="Q8" s="22">
        <f t="shared" si="0"/>
        <v>30.346965</v>
      </c>
      <c r="R8" s="22">
        <f t="shared" si="0"/>
        <v>209.327165</v>
      </c>
      <c r="S8" s="22">
        <f t="shared" si="0"/>
        <v>0</v>
      </c>
      <c r="T8" s="23">
        <f t="shared" si="0"/>
        <v>209.327165</v>
      </c>
      <c r="U8" s="45">
        <f>+((K8/Q8)-1)*100</f>
        <v>-17.62602948927512</v>
      </c>
      <c r="V8" s="35">
        <f>+((N8/T8)-1)*100</f>
        <v>-23.57092783442608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17</v>
      </c>
      <c r="W11" s="2"/>
    </row>
    <row r="12" ht="12.75">
      <c r="W12" s="2"/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2009-07-15T22:41:39Z</dcterms:modified>
  <cp:category/>
  <cp:version/>
  <cp:contentType/>
  <cp:contentStatus/>
</cp:coreProperties>
</file>