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<sst xmlns="http://schemas.openxmlformats.org/spreadsheetml/2006/main" count="34" uniqueCount="33">
  <si>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</si>
  <si>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</si>
  <si>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</si>
  <si>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</si>
  <si>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</si>
  <si>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</si>
  <si>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</si>
  <si>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</si>
  <si>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</si>
  <si>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</si>
  <si>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</si>
  <si>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</si>
  <si>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</si>
  <si>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</si>
  <si>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</si>
  <si>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</si>
  <si>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</si>
  <si>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</si>
  <si>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</si>
  <si>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PRODUCCIÓN MINERA METÁLICA DE HIERRO (TLF) - 2009/2008</t>
  </si>
  <si>
    <t>CONCENTRACIÓN</t>
  </si>
  <si>
    <t>FLOTACIÓN</t>
  </si>
  <si>
    <t>GRAN Y MEDIANA MINERÍA</t>
  </si>
  <si>
    <t>SHOUGANG HIERRO PERU S.A.A.</t>
  </si>
  <si>
    <t>CPS 1</t>
  </si>
  <si>
    <t>ICA</t>
  </si>
  <si>
    <t>NAZCA</t>
  </si>
  <si>
    <t>MARCONA</t>
  </si>
  <si>
    <t>TOTAL - AGOSTO</t>
  </si>
  <si>
    <t>TOTAL ACUMULADO ENERO - AGOSTO</t>
  </si>
  <si>
    <t>TOTAL COMPARADO ACUMULADO - ENERO - AGOSTO</t>
  </si>
  <si>
    <t>Var. % 2009/2008 - AGOSTO</t>
  </si>
  <si>
    <t>Var. % 2009/2008 - ENERO - AGOSTO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</si>
</sst>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9" t="s">
        <v>19</v>
      </c>
    </row>
    <row r="2" ht="13.5" thickBot="1"/>
    <row r="3" spans="9:22" ht="13.5" thickBot="1">
      <c r="I3" s="40">
        <v>2009</v>
      </c>
      <c r="J3" s="41"/>
      <c r="K3" s="41"/>
      <c r="L3" s="41"/>
      <c r="M3" s="41"/>
      <c r="N3" s="42"/>
      <c r="O3" s="40">
        <v>2008</v>
      </c>
      <c r="P3" s="41"/>
      <c r="Q3" s="41"/>
      <c r="R3" s="41"/>
      <c r="S3" s="41"/>
      <c r="T3" s="42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28</v>
      </c>
      <c r="L4" s="22" t="s">
        <v>11</v>
      </c>
      <c r="M4" s="22" t="s">
        <v>8</v>
      </c>
      <c r="N4" s="25" t="s">
        <v>29</v>
      </c>
      <c r="O4" s="21" t="s">
        <v>12</v>
      </c>
      <c r="P4" s="22" t="s">
        <v>13</v>
      </c>
      <c r="Q4" s="22" t="s">
        <v>28</v>
      </c>
      <c r="R4" s="22" t="s">
        <v>14</v>
      </c>
      <c r="S4" s="22" t="s">
        <v>15</v>
      </c>
      <c r="T4" s="25" t="s">
        <v>30</v>
      </c>
      <c r="U4" s="26" t="s">
        <v>31</v>
      </c>
      <c r="V4" s="25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2" t="s">
        <v>20</v>
      </c>
      <c r="B6" s="33" t="s">
        <v>21</v>
      </c>
      <c r="C6" s="33" t="s">
        <v>22</v>
      </c>
      <c r="D6" s="33" t="s">
        <v>23</v>
      </c>
      <c r="E6" s="33" t="s">
        <v>24</v>
      </c>
      <c r="F6" s="33" t="s">
        <v>25</v>
      </c>
      <c r="G6" s="33" t="s">
        <v>26</v>
      </c>
      <c r="H6" s="36" t="s">
        <v>27</v>
      </c>
      <c r="I6" s="37">
        <v>428875.64</v>
      </c>
      <c r="J6" s="34">
        <v>0</v>
      </c>
      <c r="K6" s="35">
        <v>428875.64</v>
      </c>
      <c r="L6" s="34">
        <v>2931493.7215</v>
      </c>
      <c r="M6" s="34">
        <v>0</v>
      </c>
      <c r="N6" s="38">
        <v>2931493.7215</v>
      </c>
      <c r="O6" s="37">
        <v>487854.833</v>
      </c>
      <c r="P6" s="34">
        <v>0</v>
      </c>
      <c r="Q6" s="35">
        <v>487854.833</v>
      </c>
      <c r="R6" s="34">
        <v>3520649.5754</v>
      </c>
      <c r="S6" s="34">
        <v>0</v>
      </c>
      <c r="T6" s="38">
        <v>3520649.5754</v>
      </c>
      <c r="U6" s="19">
        <f>+((K6/Q6)-1)*100</f>
        <v>-12.089496508072916</v>
      </c>
      <c r="V6" s="28">
        <f>+((N6/T6)-1)*100</f>
        <v>-16.73429409210835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9"/>
      <c r="W7" s="5"/>
    </row>
    <row r="8" spans="1:22" ht="21" thickBot="1">
      <c r="A8" s="43" t="s">
        <v>18</v>
      </c>
      <c r="B8" s="44"/>
      <c r="C8" s="44"/>
      <c r="D8" s="44"/>
      <c r="E8" s="44"/>
      <c r="F8" s="44"/>
      <c r="G8" s="44"/>
      <c r="H8" s="45"/>
      <c r="I8" s="16">
        <f aca="true" t="shared" si="0" ref="I8:T8">SUM(I6)</f>
        <v>428875.64</v>
      </c>
      <c r="J8" s="17">
        <f t="shared" si="0"/>
        <v>0</v>
      </c>
      <c r="K8" s="17">
        <f t="shared" si="0"/>
        <v>428875.64</v>
      </c>
      <c r="L8" s="17">
        <f t="shared" si="0"/>
        <v>2931493.7215</v>
      </c>
      <c r="M8" s="17">
        <f t="shared" si="0"/>
        <v>0</v>
      </c>
      <c r="N8" s="18">
        <f t="shared" si="0"/>
        <v>2931493.7215</v>
      </c>
      <c r="O8" s="16">
        <f t="shared" si="0"/>
        <v>487854.833</v>
      </c>
      <c r="P8" s="17">
        <f t="shared" si="0"/>
        <v>0</v>
      </c>
      <c r="Q8" s="17">
        <f t="shared" si="0"/>
        <v>487854.833</v>
      </c>
      <c r="R8" s="17">
        <f t="shared" si="0"/>
        <v>3520649.5754</v>
      </c>
      <c r="S8" s="17">
        <f t="shared" si="0"/>
        <v>0</v>
      </c>
      <c r="T8" s="18">
        <f t="shared" si="0"/>
        <v>3520649.5754</v>
      </c>
      <c r="U8" s="30">
        <f>+((K8/Q8)-1)*100</f>
        <v>-12.089496508072916</v>
      </c>
      <c r="V8" s="31">
        <f>+((N8/T8)-1)*100</f>
        <v>-16.73429409210835</v>
      </c>
    </row>
    <row r="10" ht="12.75">
      <c r="A10" s="3" t="s">
        <v>16</v>
      </c>
    </row>
    <row r="11" ht="12.75">
      <c r="A11" s="4" t="s">
        <v>17</v>
      </c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2009-09-14T17:09:02Z</dcterms:modified>
  <cp:category/>
  <cp:version/>
  <cp:contentType/>
  <cp:contentStatus/>
</cp:coreProperties>
</file>